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3496CB0F-9DA5-4590-8BF5-3AAAB5D130A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0-1~2" sheetId="11" r:id="rId1"/>
    <sheet name="10-3" sheetId="3" r:id="rId2"/>
    <sheet name="10-4～5" sheetId="4" r:id="rId3"/>
    <sheet name="10-6～7" sheetId="5" r:id="rId4"/>
    <sheet name="×" sheetId="6" r:id="rId5"/>
    <sheet name="Data_10-3（千葉交タクシー）" sheetId="8" state="hidden" r:id="rId6"/>
    <sheet name="Data_10-3（千葉交通）" sheetId="7" state="hidden" r:id="rId7"/>
    <sheet name="Data_10-4(2)" sheetId="9" state="hidden" r:id="rId8"/>
    <sheet name="Data_10-7" sheetId="10" state="hidden" r:id="rId9"/>
  </sheets>
  <externalReferences>
    <externalReference r:id="rId10"/>
    <externalReference r:id="rId11"/>
  </externalReferences>
  <definedNames>
    <definedName name="_xlnm.Print_Area" localSheetId="4">×!$A$1:$Y$22</definedName>
    <definedName name="_xlnm.Print_Area" localSheetId="0">'10-1~2'!$A$1:$Z$32</definedName>
    <definedName name="_xlnm.Print_Area" localSheetId="3">'10-6～7'!$A$1:$Y$32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5" i="3" l="1"/>
  <c r="AE15" i="3"/>
  <c r="AB15" i="3"/>
  <c r="AG14" i="3"/>
  <c r="AE14" i="3"/>
  <c r="AB14" i="3"/>
  <c r="AG13" i="3"/>
  <c r="AE13" i="3"/>
  <c r="AB13" i="3"/>
  <c r="AG12" i="3"/>
  <c r="AE12" i="3"/>
  <c r="AB12" i="3"/>
  <c r="AG11" i="3"/>
  <c r="AE11" i="3"/>
  <c r="AB11" i="3"/>
  <c r="AG10" i="3"/>
  <c r="AE10" i="3"/>
  <c r="AB10" i="3"/>
  <c r="AG9" i="3"/>
  <c r="AE9" i="3"/>
  <c r="AB9" i="3"/>
  <c r="AG8" i="3"/>
  <c r="AE8" i="3"/>
  <c r="AB8" i="3"/>
  <c r="AG7" i="3"/>
  <c r="AE7" i="3"/>
  <c r="AB7" i="3"/>
  <c r="AG6" i="3"/>
  <c r="AE6" i="3"/>
  <c r="AB6" i="3"/>
  <c r="V28" i="5"/>
  <c r="S28" i="5"/>
  <c r="P28" i="5"/>
  <c r="V27" i="5"/>
  <c r="S27" i="5"/>
  <c r="P27" i="5"/>
  <c r="V26" i="5"/>
  <c r="S26" i="5"/>
  <c r="P26" i="5"/>
  <c r="V25" i="5"/>
  <c r="S25" i="5"/>
  <c r="P25" i="5"/>
  <c r="V24" i="5"/>
  <c r="S24" i="5"/>
  <c r="P24" i="5"/>
  <c r="V23" i="5"/>
  <c r="S23" i="5"/>
  <c r="P23" i="5"/>
  <c r="V22" i="5"/>
  <c r="S22" i="5"/>
  <c r="P22" i="5"/>
  <c r="V21" i="5"/>
  <c r="S21" i="5"/>
  <c r="P21" i="5"/>
  <c r="V20" i="5"/>
  <c r="S20" i="5"/>
  <c r="P20" i="5"/>
  <c r="V19" i="5"/>
  <c r="S19" i="5"/>
  <c r="P19" i="5"/>
  <c r="V18" i="5"/>
  <c r="S18" i="5"/>
  <c r="P18" i="5"/>
  <c r="V17" i="5"/>
  <c r="S17" i="5"/>
  <c r="P17" i="5"/>
  <c r="V16" i="5"/>
  <c r="S16" i="5"/>
  <c r="P16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AE21" i="4"/>
  <c r="AC21" i="4"/>
  <c r="AA21" i="4"/>
  <c r="Y21" i="4"/>
  <c r="W21" i="4"/>
  <c r="U21" i="4"/>
  <c r="S21" i="4"/>
  <c r="Q21" i="4"/>
  <c r="O21" i="4"/>
  <c r="M21" i="4"/>
  <c r="J21" i="4"/>
  <c r="G21" i="4"/>
  <c r="AG31" i="3"/>
  <c r="AE31" i="3"/>
  <c r="AB31" i="3"/>
  <c r="AG30" i="3"/>
  <c r="AE30" i="3"/>
  <c r="AB30" i="3"/>
  <c r="AG29" i="3"/>
  <c r="AE29" i="3"/>
  <c r="AB29" i="3"/>
  <c r="AG28" i="3"/>
  <c r="AE28" i="3"/>
  <c r="AB28" i="3"/>
  <c r="AG27" i="3"/>
  <c r="AE27" i="3"/>
  <c r="AB27" i="3"/>
  <c r="AG26" i="3"/>
  <c r="AE26" i="3"/>
  <c r="AB26" i="3"/>
  <c r="AG25" i="3"/>
  <c r="AE25" i="3"/>
  <c r="AB25" i="3"/>
  <c r="AG24" i="3"/>
  <c r="AE24" i="3"/>
  <c r="AB24" i="3"/>
  <c r="AG23" i="3"/>
  <c r="AE23" i="3"/>
  <c r="AB23" i="3"/>
  <c r="AG22" i="3"/>
  <c r="AE22" i="3"/>
  <c r="AB22" i="3"/>
  <c r="N18" i="6"/>
  <c r="C11" i="6"/>
  <c r="K11" i="6"/>
  <c r="N11" i="6"/>
  <c r="C8" i="6"/>
  <c r="K8" i="6"/>
  <c r="N8" i="6"/>
  <c r="W20" i="6"/>
  <c r="T20" i="6"/>
  <c r="Q20" i="6"/>
  <c r="N20" i="6"/>
  <c r="K20" i="6"/>
  <c r="W19" i="6"/>
  <c r="T19" i="6"/>
  <c r="Q19" i="6"/>
  <c r="N19" i="6"/>
  <c r="K19" i="6"/>
  <c r="W18" i="6"/>
  <c r="T18" i="6"/>
  <c r="Q18" i="6"/>
  <c r="K18" i="6"/>
  <c r="W17" i="6"/>
  <c r="T17" i="6"/>
  <c r="Q17" i="6"/>
  <c r="N17" i="6"/>
  <c r="K17" i="6"/>
  <c r="W16" i="6"/>
  <c r="T16" i="6"/>
  <c r="Q16" i="6"/>
  <c r="N16" i="6"/>
  <c r="K16" i="6"/>
  <c r="W15" i="6"/>
  <c r="T15" i="6"/>
  <c r="Q15" i="6"/>
  <c r="N15" i="6"/>
  <c r="K15" i="6"/>
  <c r="W14" i="6"/>
  <c r="T14" i="6"/>
  <c r="Q14" i="6"/>
  <c r="N14" i="6"/>
  <c r="K14" i="6"/>
  <c r="W13" i="6"/>
  <c r="T13" i="6"/>
  <c r="Q13" i="6"/>
  <c r="N13" i="6"/>
  <c r="K13" i="6"/>
  <c r="W12" i="6"/>
  <c r="T12" i="6"/>
  <c r="Q12" i="6"/>
  <c r="N12" i="6"/>
  <c r="K12" i="6"/>
  <c r="W11" i="6"/>
  <c r="T11" i="6"/>
  <c r="Q11" i="6"/>
  <c r="W10" i="6"/>
  <c r="T10" i="6"/>
  <c r="Q10" i="6"/>
  <c r="N10" i="6"/>
  <c r="K10" i="6"/>
  <c r="W9" i="6"/>
  <c r="T9" i="6"/>
  <c r="Q9" i="6"/>
  <c r="N9" i="6"/>
  <c r="K9" i="6"/>
  <c r="W8" i="6"/>
  <c r="T8" i="6"/>
  <c r="Q8" i="6"/>
  <c r="W7" i="6"/>
  <c r="T7" i="6"/>
  <c r="Q7" i="6"/>
  <c r="N7" i="6"/>
  <c r="K7" i="6"/>
  <c r="C7" i="6"/>
  <c r="C9" i="6"/>
  <c r="C10" i="6"/>
  <c r="C12" i="6"/>
  <c r="C13" i="6"/>
  <c r="C14" i="6"/>
  <c r="C15" i="6"/>
  <c r="C16" i="6"/>
  <c r="C17" i="6"/>
  <c r="C18" i="6"/>
  <c r="W6" i="6"/>
  <c r="T6" i="6"/>
  <c r="Q6" i="6"/>
  <c r="N6" i="6"/>
  <c r="K6" i="6"/>
  <c r="W5" i="6"/>
  <c r="T5" i="6"/>
  <c r="Q5" i="6"/>
  <c r="N5" i="6"/>
  <c r="K5" i="6"/>
  <c r="C6" i="6" l="1"/>
  <c r="C5" i="6"/>
  <c r="W4" i="6"/>
  <c r="T4" i="6"/>
  <c r="Q4" i="6"/>
  <c r="N4" i="6"/>
  <c r="K4" i="6"/>
</calcChain>
</file>

<file path=xl/sharedStrings.xml><?xml version="1.0" encoding="utf-8"?>
<sst xmlns="http://schemas.openxmlformats.org/spreadsheetml/2006/main" count="360" uniqueCount="221">
  <si>
    <t>年度</t>
    <rPh sb="0" eb="2">
      <t>ネンド</t>
    </rPh>
    <phoneticPr fontId="2"/>
  </si>
  <si>
    <t>計</t>
    <rPh sb="0" eb="1">
      <t>ケイ</t>
    </rPh>
    <phoneticPr fontId="2"/>
  </si>
  <si>
    <t>年　　　度</t>
    <rPh sb="0" eb="1">
      <t>トシ</t>
    </rPh>
    <rPh sb="4" eb="5">
      <t>ド</t>
    </rPh>
    <phoneticPr fontId="2"/>
  </si>
  <si>
    <t>乗　車　人　員</t>
    <rPh sb="0" eb="1">
      <t>ジョウ</t>
    </rPh>
    <rPh sb="2" eb="3">
      <t>クルマ</t>
    </rPh>
    <rPh sb="4" eb="5">
      <t>ジン</t>
    </rPh>
    <rPh sb="6" eb="7">
      <t>イン</t>
    </rPh>
    <phoneticPr fontId="2"/>
  </si>
  <si>
    <t>銚　　子　　駅</t>
    <rPh sb="0" eb="1">
      <t>チョウ</t>
    </rPh>
    <rPh sb="3" eb="4">
      <t>コ</t>
    </rPh>
    <rPh sb="6" eb="7">
      <t>エキ</t>
    </rPh>
    <phoneticPr fontId="2"/>
  </si>
  <si>
    <t>松　　岸　　駅</t>
    <rPh sb="0" eb="1">
      <t>マツ</t>
    </rPh>
    <rPh sb="3" eb="4">
      <t>キシ</t>
    </rPh>
    <rPh sb="6" eb="7">
      <t>エキ</t>
    </rPh>
    <phoneticPr fontId="2"/>
  </si>
  <si>
    <t>普 通</t>
    <rPh sb="0" eb="1">
      <t>ススム</t>
    </rPh>
    <rPh sb="2" eb="3">
      <t>ツウ</t>
    </rPh>
    <phoneticPr fontId="2"/>
  </si>
  <si>
    <t>定 期</t>
    <rPh sb="0" eb="1">
      <t>サダム</t>
    </rPh>
    <rPh sb="2" eb="3">
      <t>キ</t>
    </rPh>
    <phoneticPr fontId="2"/>
  </si>
  <si>
    <t>駅　　　名</t>
    <rPh sb="0" eb="1">
      <t>エキ</t>
    </rPh>
    <rPh sb="4" eb="5">
      <t>メイ</t>
    </rPh>
    <phoneticPr fontId="2"/>
  </si>
  <si>
    <t>銚子</t>
    <rPh sb="0" eb="2">
      <t>チョウシ</t>
    </rPh>
    <phoneticPr fontId="2"/>
  </si>
  <si>
    <t>仲ノ町</t>
    <rPh sb="0" eb="1">
      <t>ナカ</t>
    </rPh>
    <rPh sb="2" eb="3">
      <t>チョウ</t>
    </rPh>
    <phoneticPr fontId="2"/>
  </si>
  <si>
    <t>観音</t>
    <rPh sb="0" eb="2">
      <t>カンノン</t>
    </rPh>
    <phoneticPr fontId="2"/>
  </si>
  <si>
    <t>本銚子</t>
    <rPh sb="0" eb="1">
      <t>ホン</t>
    </rPh>
    <rPh sb="1" eb="3">
      <t>チョウシ</t>
    </rPh>
    <phoneticPr fontId="2"/>
  </si>
  <si>
    <t>笠上黒生</t>
    <rPh sb="0" eb="1">
      <t>カサ</t>
    </rPh>
    <rPh sb="1" eb="2">
      <t>ウエ</t>
    </rPh>
    <rPh sb="2" eb="3">
      <t>クロ</t>
    </rPh>
    <rPh sb="3" eb="4">
      <t>イ</t>
    </rPh>
    <phoneticPr fontId="2"/>
  </si>
  <si>
    <t>西海鹿島</t>
    <rPh sb="0" eb="1">
      <t>ニシ</t>
    </rPh>
    <rPh sb="1" eb="4">
      <t>アシカジマ</t>
    </rPh>
    <phoneticPr fontId="2"/>
  </si>
  <si>
    <t>海鹿島</t>
    <rPh sb="0" eb="3">
      <t>アシカジマ</t>
    </rPh>
    <phoneticPr fontId="2"/>
  </si>
  <si>
    <t>犬吠</t>
    <rPh sb="0" eb="2">
      <t>イヌボウ</t>
    </rPh>
    <phoneticPr fontId="2"/>
  </si>
  <si>
    <t>外川</t>
    <rPh sb="0" eb="2">
      <t>トカワ</t>
    </rPh>
    <phoneticPr fontId="2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</si>
  <si>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2"/>
  </si>
  <si>
    <t>10-1　ＪＲ駅別１日平均運輸状況</t>
    <rPh sb="7" eb="8">
      <t>エキ</t>
    </rPh>
    <rPh sb="8" eb="9">
      <t>ベツ</t>
    </rPh>
    <rPh sb="10" eb="11">
      <t>ニチ</t>
    </rPh>
    <rPh sb="11" eb="13">
      <t>ヘイキン</t>
    </rPh>
    <rPh sb="13" eb="15">
      <t>ウンユ</t>
    </rPh>
    <rPh sb="15" eb="17">
      <t>ジョウキョウ</t>
    </rPh>
    <phoneticPr fontId="2"/>
  </si>
  <si>
    <t>10-2　私鉄駅別１日平均運輸状況</t>
    <rPh sb="5" eb="7">
      <t>シテツ</t>
    </rPh>
    <rPh sb="7" eb="8">
      <t>エキ</t>
    </rPh>
    <rPh sb="8" eb="9">
      <t>ベツ</t>
    </rPh>
    <rPh sb="10" eb="11">
      <t>ニチ</t>
    </rPh>
    <rPh sb="11" eb="13">
      <t>ヘイキン</t>
    </rPh>
    <rPh sb="13" eb="15">
      <t>ウンユ</t>
    </rPh>
    <rPh sb="15" eb="17">
      <t>ジョウキョウ</t>
    </rPh>
    <phoneticPr fontId="2"/>
  </si>
  <si>
    <t>10　運輸・通信・観光</t>
    <rPh sb="3" eb="5">
      <t>ウンユ</t>
    </rPh>
    <rPh sb="6" eb="8">
      <t>ツウシン</t>
    </rPh>
    <rPh sb="9" eb="11">
      <t>カンコウ</t>
    </rPh>
    <phoneticPr fontId="2"/>
  </si>
  <si>
    <t>注）端数処理のため、総数と内数が一致しない場合があります。</t>
    <rPh sb="0" eb="1">
      <t>チュウ</t>
    </rPh>
    <rPh sb="2" eb="4">
      <t>ハスウ</t>
    </rPh>
    <rPh sb="4" eb="6">
      <t>ショリ</t>
    </rPh>
    <rPh sb="10" eb="12">
      <t>ソウスウ</t>
    </rPh>
    <rPh sb="13" eb="14">
      <t>ウチ</t>
    </rPh>
    <rPh sb="14" eb="15">
      <t>スウ</t>
    </rPh>
    <rPh sb="16" eb="18">
      <t>イッチ</t>
    </rPh>
    <rPh sb="21" eb="23">
      <t>バアイ</t>
    </rPh>
    <phoneticPr fontId="2"/>
  </si>
  <si>
    <t>10-3　定期バス運行及び利用状況</t>
  </si>
  <si>
    <t>起　　点</t>
    <rPh sb="0" eb="1">
      <t>オコシ</t>
    </rPh>
    <rPh sb="3" eb="4">
      <t>テン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</si>
  <si>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</si>
  <si>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終　　点</t>
    <rPh sb="0" eb="1">
      <t>シュウ</t>
    </rPh>
    <rPh sb="3" eb="4">
      <t>テン</t>
    </rPh>
    <phoneticPr fontId="2"/>
  </si>
  <si>
    <t>系　統　キ　ロ　程</t>
    <rPh sb="0" eb="1">
      <t>ケイ</t>
    </rPh>
    <rPh sb="2" eb="3">
      <t>オサム</t>
    </rPh>
    <rPh sb="8" eb="9">
      <t>ホド</t>
    </rPh>
    <phoneticPr fontId="2"/>
  </si>
  <si>
    <t>1日往復
運行回数</t>
    <rPh sb="0" eb="2">
      <t>イチニチ</t>
    </rPh>
    <rPh sb="2" eb="4">
      <t>オウフク</t>
    </rPh>
    <rPh sb="5" eb="7">
      <t>ウンコウ</t>
    </rPh>
    <rPh sb="7" eb="9">
      <t>カイスウ</t>
    </rPh>
    <phoneticPr fontId="2"/>
  </si>
  <si>
    <t>１日当たり利用人員</t>
    <rPh sb="1" eb="2">
      <t>ニチ</t>
    </rPh>
    <rPh sb="2" eb="3">
      <t>ア</t>
    </rPh>
    <rPh sb="5" eb="7">
      <t>リヨウ</t>
    </rPh>
    <rPh sb="7" eb="9">
      <t>ジンイン</t>
    </rPh>
    <phoneticPr fontId="2"/>
  </si>
  <si>
    <t>うち銚子市内分</t>
    <rPh sb="2" eb="4">
      <t>チョウシ</t>
    </rPh>
    <rPh sb="4" eb="6">
      <t>シナイ</t>
    </rPh>
    <rPh sb="6" eb="7">
      <t>ブン</t>
    </rPh>
    <phoneticPr fontId="2"/>
  </si>
  <si>
    <t>うち定期人員</t>
    <rPh sb="2" eb="4">
      <t>テイキ</t>
    </rPh>
    <rPh sb="4" eb="6">
      <t>ジンイン</t>
    </rPh>
    <phoneticPr fontId="2"/>
  </si>
  <si>
    <t>陣屋町</t>
    <rPh sb="0" eb="2">
      <t>ジンヤ</t>
    </rPh>
    <rPh sb="2" eb="3">
      <t>チョウ</t>
    </rPh>
    <phoneticPr fontId="2"/>
  </si>
  <si>
    <t>飯岡・旭中央病院</t>
    <rPh sb="0" eb="2">
      <t>イイオカ</t>
    </rPh>
    <rPh sb="3" eb="4">
      <t>アサヒ</t>
    </rPh>
    <rPh sb="4" eb="6">
      <t>チュウオウ</t>
    </rPh>
    <rPh sb="6" eb="8">
      <t>ビョウイン</t>
    </rPh>
    <phoneticPr fontId="2"/>
  </si>
  <si>
    <t>旭駅</t>
    <rPh sb="0" eb="1">
      <t>アサヒ</t>
    </rPh>
    <rPh sb="1" eb="2">
      <t>エキ</t>
    </rPh>
    <phoneticPr fontId="2"/>
  </si>
  <si>
    <t>銚子駅</t>
    <rPh sb="0" eb="2">
      <t>チョウシ</t>
    </rPh>
    <rPh sb="2" eb="3">
      <t>エキ</t>
    </rPh>
    <phoneticPr fontId="2"/>
  </si>
  <si>
    <t>長崎</t>
    <rPh sb="0" eb="2">
      <t>ナガサキ</t>
    </rPh>
    <phoneticPr fontId="2"/>
  </si>
  <si>
    <t>千葉科学大学</t>
    <rPh sb="0" eb="2">
      <t>チバ</t>
    </rPh>
    <rPh sb="2" eb="4">
      <t>カガク</t>
    </rPh>
    <rPh sb="4" eb="6">
      <t>ダイガク</t>
    </rPh>
    <phoneticPr fontId="2"/>
  </si>
  <si>
    <t>県立銚子高校</t>
    <rPh sb="0" eb="2">
      <t>ケンリツ</t>
    </rPh>
    <rPh sb="2" eb="4">
      <t>チョウシ</t>
    </rPh>
    <rPh sb="4" eb="6">
      <t>コウコウ</t>
    </rPh>
    <phoneticPr fontId="2"/>
  </si>
  <si>
    <t>犬吠埼</t>
    <rPh sb="0" eb="2">
      <t>イヌボウ</t>
    </rPh>
    <rPh sb="2" eb="3">
      <t>サキ</t>
    </rPh>
    <phoneticPr fontId="2"/>
  </si>
  <si>
    <t>東関道・首都高速</t>
    <rPh sb="0" eb="1">
      <t>ヒガシ</t>
    </rPh>
    <rPh sb="1" eb="2">
      <t>セキ</t>
    </rPh>
    <rPh sb="2" eb="3">
      <t>ドウ</t>
    </rPh>
    <rPh sb="4" eb="6">
      <t>シュト</t>
    </rPh>
    <rPh sb="6" eb="8">
      <t>コウソク</t>
    </rPh>
    <phoneticPr fontId="2"/>
  </si>
  <si>
    <t>東関道・東名</t>
    <rPh sb="0" eb="1">
      <t>ヒガシ</t>
    </rPh>
    <rPh sb="1" eb="2">
      <t>セキ</t>
    </rPh>
    <rPh sb="2" eb="3">
      <t>ドウ</t>
    </rPh>
    <rPh sb="4" eb="6">
      <t>トウメイ</t>
    </rPh>
    <phoneticPr fontId="2"/>
  </si>
  <si>
    <t>京都・大阪</t>
    <rPh sb="0" eb="2">
      <t>キョウト</t>
    </rPh>
    <rPh sb="3" eb="5">
      <t>オオサカ</t>
    </rPh>
    <phoneticPr fontId="2"/>
  </si>
  <si>
    <t>1日往復
運行回数</t>
    <rPh sb="2" eb="4">
      <t>オウフク</t>
    </rPh>
    <rPh sb="5" eb="7">
      <t>ウンコウ</t>
    </rPh>
    <rPh sb="7" eb="9">
      <t>カイスウ</t>
    </rPh>
    <phoneticPr fontId="2"/>
  </si>
  <si>
    <t>1日当たり利用人員</t>
    <rPh sb="1" eb="2">
      <t>ニチ</t>
    </rPh>
    <rPh sb="2" eb="3">
      <t>ア</t>
    </rPh>
    <rPh sb="5" eb="7">
      <t>リヨウ</t>
    </rPh>
    <rPh sb="7" eb="9">
      <t>ジンイン</t>
    </rPh>
    <phoneticPr fontId="2"/>
  </si>
  <si>
    <t xml:space="preserve">   資料　</t>
    <rPh sb="3" eb="5">
      <t>シリョウ</t>
    </rPh>
    <phoneticPr fontId="2"/>
  </si>
  <si>
    <t>千葉交通株式会社</t>
    <rPh sb="0" eb="2">
      <t>チバ</t>
    </rPh>
    <rPh sb="2" eb="4">
      <t>コウツウ</t>
    </rPh>
    <rPh sb="4" eb="8">
      <t>カブシキガイシャ</t>
    </rPh>
    <phoneticPr fontId="2"/>
  </si>
  <si>
    <t>10-4　車種別自動車台数</t>
  </si>
  <si>
    <t>(1)　車種別保有自動車台数</t>
    <rPh sb="4" eb="7">
      <t>シャシュベツ</t>
    </rPh>
    <rPh sb="7" eb="9">
      <t>ホユウ</t>
    </rPh>
    <rPh sb="9" eb="12">
      <t>ジドウシャ</t>
    </rPh>
    <rPh sb="12" eb="14">
      <t>ダイスウ</t>
    </rPh>
    <phoneticPr fontId="2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</si>
  <si>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2"/>
  </si>
  <si>
    <t>年</t>
    <rPh sb="0" eb="1">
      <t>ネン</t>
    </rPh>
    <phoneticPr fontId="2"/>
  </si>
  <si>
    <t>総　数</t>
    <rPh sb="0" eb="1">
      <t>フサ</t>
    </rPh>
    <rPh sb="2" eb="3">
      <t>カズ</t>
    </rPh>
    <phoneticPr fontId="2"/>
  </si>
  <si>
    <t>貨　物　自　動　車</t>
    <rPh sb="0" eb="1">
      <t>カ</t>
    </rPh>
    <rPh sb="2" eb="3">
      <t>ブツ</t>
    </rPh>
    <rPh sb="4" eb="5">
      <t>ジ</t>
    </rPh>
    <rPh sb="6" eb="7">
      <t>ドウ</t>
    </rPh>
    <rPh sb="8" eb="9">
      <t>クルマ</t>
    </rPh>
    <phoneticPr fontId="2"/>
  </si>
  <si>
    <t>乗合自動車</t>
    <rPh sb="0" eb="2">
      <t>ノリアイ</t>
    </rPh>
    <rPh sb="2" eb="5">
      <t>ジドウシャ</t>
    </rPh>
    <phoneticPr fontId="2"/>
  </si>
  <si>
    <t>乗 　 用 　 車</t>
    <rPh sb="0" eb="1">
      <t>ジョウ</t>
    </rPh>
    <rPh sb="4" eb="5">
      <t>ヨウ</t>
    </rPh>
    <rPh sb="8" eb="9">
      <t>クルマ</t>
    </rPh>
    <phoneticPr fontId="2"/>
  </si>
  <si>
    <t>特殊用途車
及び特殊車</t>
    <rPh sb="0" eb="2">
      <t>トクシュ</t>
    </rPh>
    <rPh sb="2" eb="4">
      <t>ヨウト</t>
    </rPh>
    <rPh sb="4" eb="5">
      <t>シャ</t>
    </rPh>
    <rPh sb="6" eb="7">
      <t>オヨ</t>
    </rPh>
    <rPh sb="8" eb="10">
      <t>トクシュ</t>
    </rPh>
    <rPh sb="10" eb="11">
      <t>シャ</t>
    </rPh>
    <phoneticPr fontId="2"/>
  </si>
  <si>
    <t>普 通 車</t>
    <rPh sb="0" eb="1">
      <t>ススム</t>
    </rPh>
    <rPh sb="2" eb="3">
      <t>ツウ</t>
    </rPh>
    <rPh sb="4" eb="5">
      <t>クルマ</t>
    </rPh>
    <phoneticPr fontId="2"/>
  </si>
  <si>
    <t>小 型 車</t>
    <rPh sb="0" eb="1">
      <t>コ</t>
    </rPh>
    <rPh sb="2" eb="3">
      <t>カタ</t>
    </rPh>
    <rPh sb="4" eb="5">
      <t>シャ</t>
    </rPh>
    <phoneticPr fontId="2"/>
  </si>
  <si>
    <t>被けん引車</t>
    <rPh sb="0" eb="1">
      <t>ヒ</t>
    </rPh>
    <rPh sb="3" eb="4">
      <t>イン</t>
    </rPh>
    <rPh sb="4" eb="5">
      <t>シャ</t>
    </rPh>
    <phoneticPr fontId="2"/>
  </si>
  <si>
    <t>(２)　軽自動車及び原動機付自転車登録台数</t>
    <rPh sb="4" eb="8">
      <t>ケイジドウシャ</t>
    </rPh>
    <rPh sb="8" eb="9">
      <t>オヨ</t>
    </rPh>
    <rPh sb="10" eb="12">
      <t>ゲンドウ</t>
    </rPh>
    <rPh sb="12" eb="13">
      <t>キ</t>
    </rPh>
    <rPh sb="13" eb="14">
      <t>ツ</t>
    </rPh>
    <rPh sb="14" eb="17">
      <t>ジテンシャ</t>
    </rPh>
    <rPh sb="17" eb="19">
      <t>トウロク</t>
    </rPh>
    <rPh sb="19" eb="21">
      <t>ダイスウ</t>
    </rPh>
    <phoneticPr fontId="2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</si>
  <si>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</si>
  <si>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原 動 機 付 自 転 車</t>
    <rPh sb="0" eb="1">
      <t>ハラ</t>
    </rPh>
    <rPh sb="2" eb="3">
      <t>ドウ</t>
    </rPh>
    <rPh sb="4" eb="5">
      <t>キ</t>
    </rPh>
    <rPh sb="6" eb="7">
      <t>ツ</t>
    </rPh>
    <rPh sb="8" eb="9">
      <t>ジ</t>
    </rPh>
    <rPh sb="10" eb="11">
      <t>テン</t>
    </rPh>
    <rPh sb="12" eb="13">
      <t>クルマ</t>
    </rPh>
    <phoneticPr fontId="2"/>
  </si>
  <si>
    <t>軽　自　動　車</t>
    <rPh sb="0" eb="1">
      <t>ケイ</t>
    </rPh>
    <rPh sb="2" eb="3">
      <t>ジ</t>
    </rPh>
    <rPh sb="4" eb="5">
      <t>ドウ</t>
    </rPh>
    <rPh sb="6" eb="7">
      <t>クルマ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</si>
  <si>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</si>
  <si>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 xml:space="preserve">50cc以下
</t>
    <rPh sb="4" eb="6">
      <t>イカ</t>
    </rPh>
    <phoneticPr fontId="2"/>
  </si>
  <si>
    <t>51～90cc　以下</t>
    <rPh sb="8" eb="10">
      <t>イカ</t>
    </rPh>
    <phoneticPr fontId="2"/>
  </si>
  <si>
    <t>91～125cc　以下</t>
    <rPh sb="9" eb="11">
      <t>イカ</t>
    </rPh>
    <phoneticPr fontId="2"/>
  </si>
  <si>
    <t>二　輪</t>
    <rPh sb="0" eb="1">
      <t>ニ</t>
    </rPh>
    <rPh sb="2" eb="3">
      <t>ワ</t>
    </rPh>
    <phoneticPr fontId="2"/>
  </si>
  <si>
    <t>四　　輪</t>
    <rPh sb="0" eb="1">
      <t>４</t>
    </rPh>
    <rPh sb="3" eb="4">
      <t>ワ</t>
    </rPh>
    <phoneticPr fontId="2"/>
  </si>
  <si>
    <t>そ の 他</t>
    <rPh sb="4" eb="5">
      <t>ホカ</t>
    </rPh>
    <phoneticPr fontId="2"/>
  </si>
  <si>
    <t>乗 用</t>
    <rPh sb="0" eb="1">
      <t>ジョウ</t>
    </rPh>
    <rPh sb="2" eb="3">
      <t>ヨウ</t>
    </rPh>
    <phoneticPr fontId="2"/>
  </si>
  <si>
    <t>貨 物</t>
    <rPh sb="0" eb="1">
      <t>カ</t>
    </rPh>
    <rPh sb="2" eb="3">
      <t>ブツ</t>
    </rPh>
    <phoneticPr fontId="2"/>
  </si>
  <si>
    <t>注)　ミニカーとは、3輪以上20cc以上50cc以下の原動機付き自転車</t>
    <rPh sb="11" eb="14">
      <t>リンイジョウ</t>
    </rPh>
    <rPh sb="18" eb="20">
      <t>イジョウ</t>
    </rPh>
    <rPh sb="24" eb="26">
      <t>イカ</t>
    </rPh>
    <rPh sb="27" eb="30">
      <t>ゲンドウキ</t>
    </rPh>
    <rPh sb="30" eb="31">
      <t>ツ</t>
    </rPh>
    <rPh sb="32" eb="35">
      <t>ジテンシャ</t>
    </rPh>
    <phoneticPr fontId="2"/>
  </si>
  <si>
    <t>資料　税務課</t>
    <rPh sb="0" eb="2">
      <t>シリョウ</t>
    </rPh>
    <rPh sb="3" eb="5">
      <t>ゼイム</t>
    </rPh>
    <rPh sb="5" eb="6">
      <t>カ</t>
    </rPh>
    <phoneticPr fontId="2"/>
  </si>
  <si>
    <t>10-5　構造別在籍船舶隻数及びトン数</t>
    <rPh sb="5" eb="7">
      <t>コウゾウ</t>
    </rPh>
    <rPh sb="7" eb="8">
      <t>ベツ</t>
    </rPh>
    <rPh sb="8" eb="10">
      <t>ザイセキ</t>
    </rPh>
    <rPh sb="10" eb="12">
      <t>センパク</t>
    </rPh>
    <rPh sb="12" eb="14">
      <t>セキスウ</t>
    </rPh>
    <rPh sb="14" eb="15">
      <t>オヨ</t>
    </rPh>
    <rPh sb="18" eb="19">
      <t>スウ</t>
    </rPh>
    <phoneticPr fontId="2"/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</si>
  <si>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2"/>
  </si>
  <si>
    <t>総　　　数</t>
    <rPh sb="0" eb="1">
      <t>フサ</t>
    </rPh>
    <rPh sb="4" eb="5">
      <t>カズ</t>
    </rPh>
    <phoneticPr fontId="2"/>
  </si>
  <si>
    <t xml:space="preserve"> 鋼船(トン数別船舶隻数）</t>
    <rPh sb="1" eb="2">
      <t>コウ</t>
    </rPh>
    <rPh sb="2" eb="3">
      <t>セン</t>
    </rPh>
    <rPh sb="6" eb="7">
      <t>スウ</t>
    </rPh>
    <rPh sb="7" eb="8">
      <t>ベツ</t>
    </rPh>
    <rPh sb="8" eb="10">
      <t>センパク</t>
    </rPh>
    <rPh sb="10" eb="12">
      <t>セキスウ</t>
    </rPh>
    <phoneticPr fontId="2"/>
  </si>
  <si>
    <t>隻 数</t>
    <rPh sb="0" eb="1">
      <t>セキ</t>
    </rPh>
    <rPh sb="2" eb="3">
      <t>カズ</t>
    </rPh>
    <phoneticPr fontId="2"/>
  </si>
  <si>
    <t>ト ン 数</t>
    <rPh sb="4" eb="5">
      <t>スウ</t>
    </rPh>
    <phoneticPr fontId="2"/>
  </si>
  <si>
    <t>注)　関東運輸局茨城運輸支局(旧銚子海事事務所管轄分）</t>
    <rPh sb="0" eb="1">
      <t>チュウ</t>
    </rPh>
    <rPh sb="3" eb="5">
      <t>カントウ</t>
    </rPh>
    <rPh sb="5" eb="7">
      <t>ウンユ</t>
    </rPh>
    <rPh sb="7" eb="8">
      <t>キョク</t>
    </rPh>
    <rPh sb="8" eb="10">
      <t>イバラギ</t>
    </rPh>
    <rPh sb="10" eb="12">
      <t>ウンユ</t>
    </rPh>
    <rPh sb="12" eb="14">
      <t>シキョク</t>
    </rPh>
    <rPh sb="15" eb="16">
      <t>キュウ</t>
    </rPh>
    <rPh sb="16" eb="18">
      <t>チョウシ</t>
    </rPh>
    <rPh sb="18" eb="20">
      <t>カイジ</t>
    </rPh>
    <rPh sb="20" eb="22">
      <t>ジム</t>
    </rPh>
    <rPh sb="22" eb="23">
      <t>ショ</t>
    </rPh>
    <rPh sb="23" eb="25">
      <t>カンカツ</t>
    </rPh>
    <rPh sb="25" eb="26">
      <t>ブン</t>
    </rPh>
    <phoneticPr fontId="2"/>
  </si>
  <si>
    <t>注)　強化プラスチック船は鋼船に含む</t>
    <rPh sb="0" eb="1">
      <t>チュウ</t>
    </rPh>
    <rPh sb="3" eb="5">
      <t>キョウカ</t>
    </rPh>
    <rPh sb="11" eb="12">
      <t>フネ</t>
    </rPh>
    <rPh sb="13" eb="14">
      <t>ハガネ</t>
    </rPh>
    <rPh sb="14" eb="15">
      <t>フネ</t>
    </rPh>
    <rPh sb="16" eb="17">
      <t>フク</t>
    </rPh>
    <phoneticPr fontId="2"/>
  </si>
  <si>
    <t>20 トン ～ 100 トン</t>
    <phoneticPr fontId="2"/>
  </si>
  <si>
    <t>100トン ～1,000トン</t>
    <phoneticPr fontId="2"/>
  </si>
  <si>
    <t>1,000トン～3,000トン</t>
    <phoneticPr fontId="2"/>
  </si>
  <si>
    <t>10-6　郵便施設数</t>
    <rPh sb="5" eb="7">
      <t>ユウビン</t>
    </rPh>
    <rPh sb="7" eb="9">
      <t>シセツ</t>
    </rPh>
    <rPh sb="9" eb="10">
      <t>スウ</t>
    </rPh>
    <phoneticPr fontId="2"/>
  </si>
  <si>
    <t>総数</t>
    <rPh sb="0" eb="2">
      <t>ソウスウ</t>
    </rPh>
    <phoneticPr fontId="2"/>
  </si>
  <si>
    <t>郵便局</t>
    <rPh sb="0" eb="3">
      <t>ユウビンキョク</t>
    </rPh>
    <phoneticPr fontId="2"/>
  </si>
  <si>
    <t>簡易局</t>
    <rPh sb="0" eb="2">
      <t>カンイ</t>
    </rPh>
    <rPh sb="2" eb="3">
      <t>キョク</t>
    </rPh>
    <phoneticPr fontId="2"/>
  </si>
  <si>
    <t>郵便ポスト</t>
    <rPh sb="0" eb="2">
      <t>ユウビン</t>
    </rPh>
    <phoneticPr fontId="2"/>
  </si>
  <si>
    <t>10-8　観光客入込状況</t>
    <phoneticPr fontId="2"/>
  </si>
  <si>
    <t>(単位：千人)</t>
    <rPh sb="1" eb="3">
      <t>タンイ</t>
    </rPh>
    <rPh sb="4" eb="6">
      <t>センニン</t>
    </rPh>
    <phoneticPr fontId="2"/>
  </si>
  <si>
    <t>区　　　　　分</t>
    <rPh sb="0" eb="1">
      <t>ク</t>
    </rPh>
    <rPh sb="6" eb="7">
      <t>ブン</t>
    </rPh>
    <phoneticPr fontId="2"/>
  </si>
  <si>
    <t>休泊形態</t>
    <rPh sb="0" eb="1">
      <t>キュウ</t>
    </rPh>
    <rPh sb="1" eb="2">
      <t>ハク</t>
    </rPh>
    <rPh sb="2" eb="4">
      <t>ケイタイ</t>
    </rPh>
    <phoneticPr fontId="2"/>
  </si>
  <si>
    <t>日帰り</t>
    <rPh sb="0" eb="2">
      <t>ヒガエ</t>
    </rPh>
    <phoneticPr fontId="2"/>
  </si>
  <si>
    <t>宿泊</t>
    <rPh sb="0" eb="2">
      <t>シュクハク</t>
    </rPh>
    <phoneticPr fontId="2"/>
  </si>
  <si>
    <t>資料　観光商工課</t>
    <rPh sb="0" eb="2">
      <t>シリョウ</t>
    </rPh>
    <rPh sb="3" eb="5">
      <t>カンコウ</t>
    </rPh>
    <rPh sb="5" eb="7">
      <t>ショウコウ</t>
    </rPh>
    <rPh sb="7" eb="8">
      <t>カ</t>
    </rPh>
    <phoneticPr fontId="2"/>
  </si>
  <si>
    <t>起点</t>
    <rPh sb="0" eb="2">
      <t>キテン</t>
    </rPh>
    <phoneticPr fontId="12"/>
  </si>
  <si>
    <t>主な経過地</t>
    <rPh sb="0" eb="1">
      <t>オモ</t>
    </rPh>
    <rPh sb="2" eb="4">
      <t>ケイカ</t>
    </rPh>
    <rPh sb="4" eb="5">
      <t>チ</t>
    </rPh>
    <phoneticPr fontId="12"/>
  </si>
  <si>
    <t>終点</t>
    <rPh sb="0" eb="2">
      <t>シュウテン</t>
    </rPh>
    <phoneticPr fontId="12"/>
  </si>
  <si>
    <t>系統キロ程</t>
    <rPh sb="0" eb="2">
      <t>ケイトウ</t>
    </rPh>
    <rPh sb="4" eb="5">
      <t>テイ</t>
    </rPh>
    <phoneticPr fontId="12"/>
  </si>
  <si>
    <t>1日往復
通行回数</t>
  </si>
  <si>
    <t>1日当たり
利用客数</t>
  </si>
  <si>
    <t>うち銚子市内分</t>
    <rPh sb="2" eb="4">
      <t>チョウシ</t>
    </rPh>
    <rPh sb="4" eb="6">
      <t>シナイ</t>
    </rPh>
    <rPh sb="6" eb="7">
      <t>ブン</t>
    </rPh>
    <phoneticPr fontId="12"/>
  </si>
  <si>
    <t>うち定期利用者数</t>
  </si>
  <si>
    <t>ポートセンター</t>
  </si>
  <si>
    <t>ミニカー</t>
  </si>
  <si>
    <t>ミニカー</t>
    <phoneticPr fontId="2"/>
  </si>
  <si>
    <t>１０－４　　（２）　軽自動車及び原動機付自転車登録台数</t>
    <rPh sb="10" eb="14">
      <t>ケイジドウシャ</t>
    </rPh>
    <rPh sb="14" eb="15">
      <t>オヨ</t>
    </rPh>
    <rPh sb="16" eb="18">
      <t>ゲンドウ</t>
    </rPh>
    <rPh sb="18" eb="19">
      <t>キ</t>
    </rPh>
    <rPh sb="19" eb="20">
      <t>ツ</t>
    </rPh>
    <rPh sb="20" eb="23">
      <t>ジテンシャ</t>
    </rPh>
    <rPh sb="23" eb="25">
      <t>トウロク</t>
    </rPh>
    <rPh sb="25" eb="27">
      <t>ダイスウ</t>
    </rPh>
    <phoneticPr fontId="12"/>
  </si>
  <si>
    <t>（各年４月１日現在）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2"/>
  </si>
  <si>
    <t>年</t>
    <rPh sb="0" eb="1">
      <t>ネン</t>
    </rPh>
    <phoneticPr fontId="12"/>
  </si>
  <si>
    <t>総　　　数</t>
    <rPh sb="0" eb="1">
      <t>フサ</t>
    </rPh>
    <rPh sb="4" eb="5">
      <t>カズ</t>
    </rPh>
    <phoneticPr fontId="12"/>
  </si>
  <si>
    <t>原動機付自転車</t>
    <rPh sb="0" eb="3">
      <t>ゲンドウキ</t>
    </rPh>
    <rPh sb="3" eb="4">
      <t>ヅ</t>
    </rPh>
    <rPh sb="4" eb="7">
      <t>ジテンシャ</t>
    </rPh>
    <phoneticPr fontId="12"/>
  </si>
  <si>
    <t>軽自動車</t>
    <rPh sb="0" eb="1">
      <t>ケイ</t>
    </rPh>
    <rPh sb="1" eb="4">
      <t>ジドウシャ</t>
    </rPh>
    <phoneticPr fontId="12"/>
  </si>
  <si>
    <t>二輪の
小型
自動車</t>
    <rPh sb="0" eb="2">
      <t>ニリン</t>
    </rPh>
    <rPh sb="4" eb="6">
      <t>コガタ</t>
    </rPh>
    <rPh sb="7" eb="10">
      <t>ジドウシャ</t>
    </rPh>
    <phoneticPr fontId="12"/>
  </si>
  <si>
    <t>小型特殊自動車</t>
    <rPh sb="0" eb="2">
      <t>コガタ</t>
    </rPh>
    <rPh sb="2" eb="4">
      <t>トクシュ</t>
    </rPh>
    <rPh sb="4" eb="7">
      <t>ジドウシャ</t>
    </rPh>
    <phoneticPr fontId="12"/>
  </si>
  <si>
    <t>50cc
　　以下</t>
    <rPh sb="7" eb="9">
      <t>イカ</t>
    </rPh>
    <phoneticPr fontId="12"/>
  </si>
  <si>
    <t>51～90cc
　　　　以下</t>
    <rPh sb="12" eb="14">
      <t>イカ</t>
    </rPh>
    <phoneticPr fontId="12"/>
  </si>
  <si>
    <t>91～125cc
　　　　以下</t>
    <rPh sb="13" eb="15">
      <t>イカ</t>
    </rPh>
    <phoneticPr fontId="12"/>
  </si>
  <si>
    <t>二輪</t>
    <rPh sb="0" eb="2">
      <t>ニリン</t>
    </rPh>
    <phoneticPr fontId="12"/>
  </si>
  <si>
    <t>四　　　　　　輪</t>
    <rPh sb="0" eb="1">
      <t>ヨン</t>
    </rPh>
    <rPh sb="7" eb="8">
      <t>ワ</t>
    </rPh>
    <phoneticPr fontId="12"/>
  </si>
  <si>
    <t>農耕
作業用</t>
    <rPh sb="0" eb="2">
      <t>ノウコウ</t>
    </rPh>
    <rPh sb="3" eb="6">
      <t>サギョウヨウ</t>
    </rPh>
    <phoneticPr fontId="12"/>
  </si>
  <si>
    <t>その他</t>
    <rPh sb="2" eb="3">
      <t>ホカ</t>
    </rPh>
    <phoneticPr fontId="12"/>
  </si>
  <si>
    <t>乗用</t>
    <rPh sb="0" eb="2">
      <t>ジョウヨウ</t>
    </rPh>
    <phoneticPr fontId="12"/>
  </si>
  <si>
    <t>貨物</t>
    <rPh sb="0" eb="2">
      <t>カモツ</t>
    </rPh>
    <phoneticPr fontId="12"/>
  </si>
  <si>
    <t>（単位：千人）</t>
    <rPh sb="1" eb="3">
      <t>タンイ</t>
    </rPh>
    <rPh sb="4" eb="5">
      <t>セン</t>
    </rPh>
    <rPh sb="5" eb="6">
      <t>ニン</t>
    </rPh>
    <phoneticPr fontId="12"/>
  </si>
  <si>
    <t>区　　　　　　　　　　　　　　分</t>
    <rPh sb="0" eb="1">
      <t>ク</t>
    </rPh>
    <rPh sb="15" eb="16">
      <t>ブン</t>
    </rPh>
    <phoneticPr fontId="12"/>
  </si>
  <si>
    <t>総数</t>
    <rPh sb="0" eb="2">
      <t>ソウスウ</t>
    </rPh>
    <phoneticPr fontId="12"/>
  </si>
  <si>
    <t>海水浴客</t>
    <rPh sb="0" eb="3">
      <t>カイスイヨク</t>
    </rPh>
    <rPh sb="3" eb="4">
      <t>キャク</t>
    </rPh>
    <phoneticPr fontId="12"/>
  </si>
  <si>
    <t>海つり客</t>
    <rPh sb="0" eb="1">
      <t>ウミ</t>
    </rPh>
    <rPh sb="3" eb="4">
      <t>キャク</t>
    </rPh>
    <phoneticPr fontId="12"/>
  </si>
  <si>
    <t>川つり客</t>
    <rPh sb="0" eb="1">
      <t>カワ</t>
    </rPh>
    <rPh sb="3" eb="4">
      <t>キャク</t>
    </rPh>
    <phoneticPr fontId="12"/>
  </si>
  <si>
    <t>ハイキング客</t>
    <rPh sb="5" eb="6">
      <t>キャク</t>
    </rPh>
    <phoneticPr fontId="12"/>
  </si>
  <si>
    <t>ゴルフ客</t>
    <rPh sb="3" eb="4">
      <t>キャク</t>
    </rPh>
    <phoneticPr fontId="12"/>
  </si>
  <si>
    <t>花見客</t>
    <rPh sb="0" eb="2">
      <t>ハナミ</t>
    </rPh>
    <rPh sb="2" eb="3">
      <t>キャク</t>
    </rPh>
    <phoneticPr fontId="12"/>
  </si>
  <si>
    <t>社寺参詣客</t>
    <rPh sb="0" eb="2">
      <t>シャジ</t>
    </rPh>
    <rPh sb="2" eb="4">
      <t>サンケイ</t>
    </rPh>
    <rPh sb="4" eb="5">
      <t>キャク</t>
    </rPh>
    <phoneticPr fontId="12"/>
  </si>
  <si>
    <t>一般観光客</t>
    <rPh sb="0" eb="2">
      <t>イッパン</t>
    </rPh>
    <rPh sb="2" eb="5">
      <t>カンコウキャク</t>
    </rPh>
    <phoneticPr fontId="12"/>
  </si>
  <si>
    <t>各種催物客</t>
    <rPh sb="0" eb="2">
      <t>カクシュ</t>
    </rPh>
    <rPh sb="2" eb="3">
      <t>モヨオ</t>
    </rPh>
    <rPh sb="3" eb="4">
      <t>モノ</t>
    </rPh>
    <rPh sb="4" eb="5">
      <t>キャク</t>
    </rPh>
    <phoneticPr fontId="12"/>
  </si>
  <si>
    <t>工農場見学客</t>
    <rPh sb="0" eb="1">
      <t>コウ</t>
    </rPh>
    <rPh sb="1" eb="3">
      <t>ノウジョウ</t>
    </rPh>
    <rPh sb="3" eb="5">
      <t>ケンガク</t>
    </rPh>
    <rPh sb="5" eb="6">
      <t>キャク</t>
    </rPh>
    <phoneticPr fontId="12"/>
  </si>
  <si>
    <t>文化財等見物客</t>
    <rPh sb="0" eb="3">
      <t>ブンカザイ</t>
    </rPh>
    <rPh sb="3" eb="4">
      <t>ナド</t>
    </rPh>
    <rPh sb="4" eb="7">
      <t>ケンブツキャク</t>
    </rPh>
    <phoneticPr fontId="12"/>
  </si>
  <si>
    <t>買い物客</t>
    <rPh sb="0" eb="1">
      <t>カ</t>
    </rPh>
    <rPh sb="2" eb="3">
      <t>モノ</t>
    </rPh>
    <rPh sb="3" eb="4">
      <t>キャク</t>
    </rPh>
    <phoneticPr fontId="12"/>
  </si>
  <si>
    <t>宿泊形態</t>
    <rPh sb="0" eb="2">
      <t>シュクハク</t>
    </rPh>
    <rPh sb="2" eb="4">
      <t>ケイタイ</t>
    </rPh>
    <phoneticPr fontId="12"/>
  </si>
  <si>
    <t>日帰り</t>
    <rPh sb="0" eb="2">
      <t>ヒガエ</t>
    </rPh>
    <phoneticPr fontId="12"/>
  </si>
  <si>
    <t>宿泊</t>
    <rPh sb="0" eb="2">
      <t>シュクハク</t>
    </rPh>
    <phoneticPr fontId="12"/>
  </si>
  <si>
    <t>豊里ニュータウン</t>
    <rPh sb="0" eb="2">
      <t>トヨサト</t>
    </rPh>
    <phoneticPr fontId="2"/>
  </si>
  <si>
    <t>二輪の小型自動車</t>
    <rPh sb="0" eb="2">
      <t>ニリン</t>
    </rPh>
    <rPh sb="3" eb="5">
      <t>コガタ</t>
    </rPh>
    <rPh sb="5" eb="8">
      <t>ジドウシャ</t>
    </rPh>
    <phoneticPr fontId="2"/>
  </si>
  <si>
    <t>三　輪</t>
    <rPh sb="0" eb="1">
      <t>サン</t>
    </rPh>
    <rPh sb="2" eb="3">
      <t>ワ</t>
    </rPh>
    <phoneticPr fontId="2"/>
  </si>
  <si>
    <t>三輪</t>
    <rPh sb="0" eb="2">
      <t>ミワ</t>
    </rPh>
    <phoneticPr fontId="12"/>
  </si>
  <si>
    <t>京成タクシー成田株式会社</t>
    <rPh sb="0" eb="2">
      <t>ケイセイ</t>
    </rPh>
    <rPh sb="6" eb="12">
      <t>ナリタカブシキガイシャ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</si>
  <si>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</si>
  <si>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</si>
  <si>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-</t>
  </si>
  <si>
    <t>資料</t>
    <phoneticPr fontId="2"/>
  </si>
  <si>
    <t>千葉県統計課「千葉県統計年鑑」</t>
    <phoneticPr fontId="2"/>
  </si>
  <si>
    <t>10-7　観光客入込状況</t>
    <phoneticPr fontId="2"/>
  </si>
  <si>
    <t>１０－７　　観光客入込状況</t>
    <rPh sb="6" eb="9">
      <t>カンコウキャク</t>
    </rPh>
    <rPh sb="9" eb="10">
      <t>イ</t>
    </rPh>
    <rPh sb="10" eb="11">
      <t>コ</t>
    </rPh>
    <rPh sb="11" eb="13">
      <t>ジョウキョウ</t>
    </rPh>
    <phoneticPr fontId="12"/>
  </si>
  <si>
    <t>郵便切手・収入印紙類売りさばき所</t>
    <rPh sb="0" eb="2">
      <t>ユウビン</t>
    </rPh>
    <rPh sb="2" eb="4">
      <t>キッテ</t>
    </rPh>
    <rPh sb="5" eb="7">
      <t>シュウニュウ</t>
    </rPh>
    <rPh sb="7" eb="9">
      <t>インシ</t>
    </rPh>
    <rPh sb="9" eb="10">
      <t>ルイ</t>
    </rPh>
    <rPh sb="10" eb="11">
      <t>ウ</t>
    </rPh>
    <rPh sb="15" eb="16">
      <t>ショ</t>
    </rPh>
    <phoneticPr fontId="2"/>
  </si>
  <si>
    <t>資料　観光商工課</t>
  </si>
  <si>
    <t>資料　銚子郵便局</t>
    <rPh sb="0" eb="2">
      <t>シリョウ</t>
    </rPh>
    <rPh sb="3" eb="5">
      <t>チョウシ</t>
    </rPh>
    <rPh sb="5" eb="8">
      <t>ユウビンキョク</t>
    </rPh>
    <phoneticPr fontId="12"/>
  </si>
  <si>
    <t>君ケ浜</t>
    <rPh sb="0" eb="1">
      <t>キミ</t>
    </rPh>
    <rPh sb="2" eb="3">
      <t>ハマ</t>
    </rPh>
    <phoneticPr fontId="2"/>
  </si>
  <si>
    <t>市立病院・高神</t>
    <rPh sb="0" eb="4">
      <t>シリツビョウイン</t>
    </rPh>
    <rPh sb="5" eb="7">
      <t>タカガミ</t>
    </rPh>
    <phoneticPr fontId="2"/>
  </si>
  <si>
    <t>東京駅
（浜松町）</t>
    <rPh sb="0" eb="3">
      <t>トウキョウエキ</t>
    </rPh>
    <rPh sb="5" eb="8">
      <t>ハママツチョウ</t>
    </rPh>
    <phoneticPr fontId="2"/>
  </si>
  <si>
    <t>令和４年度</t>
    <rPh sb="0" eb="2">
      <t>レイワ</t>
    </rPh>
    <rPh sb="3" eb="4">
      <t>ネン</t>
    </rPh>
    <rPh sb="4" eb="5">
      <t>ガンネン</t>
    </rPh>
    <phoneticPr fontId="12"/>
  </si>
  <si>
    <t>令和４年度</t>
    <rPh sb="0" eb="2">
      <t>レイワ</t>
    </rPh>
    <rPh sb="3" eb="5">
      <t>ネンド</t>
    </rPh>
    <phoneticPr fontId="7"/>
  </si>
  <si>
    <t>令和</t>
    <phoneticPr fontId="2"/>
  </si>
  <si>
    <t>令和</t>
    <rPh sb="0" eb="2">
      <t>レイカズ</t>
    </rPh>
    <phoneticPr fontId="2"/>
  </si>
  <si>
    <t>-</t>
    <phoneticPr fontId="2"/>
  </si>
  <si>
    <t>農　耕   
作業用</t>
    <rPh sb="0" eb="1">
      <t>ノウ</t>
    </rPh>
    <rPh sb="2" eb="3">
      <t>コウ</t>
    </rPh>
    <rPh sb="8" eb="11">
      <t>サギョウヨウ</t>
    </rPh>
    <phoneticPr fontId="2"/>
  </si>
  <si>
    <t>令和</t>
    <rPh sb="0" eb="2">
      <t>レイワ</t>
    </rPh>
    <phoneticPr fontId="1"/>
  </si>
  <si>
    <t>年度</t>
    <rPh sb="0" eb="2">
      <t>ネンド</t>
    </rPh>
    <phoneticPr fontId="1"/>
  </si>
  <si>
    <t>令和元年</t>
    <rPh sb="0" eb="2">
      <t>レイワ</t>
    </rPh>
    <rPh sb="2" eb="3">
      <t>ガン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</si>
  <si>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</si>
  <si>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</si>
  <si>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</si>
  <si>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</si>
  <si>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令和３年度</t>
  </si>
  <si>
    <t>令和５年度</t>
    <rPh sb="0" eb="2">
      <t>レイワ</t>
    </rPh>
    <rPh sb="3" eb="5">
      <t>ネンド</t>
    </rPh>
    <phoneticPr fontId="7"/>
  </si>
  <si>
    <t>令和５年度</t>
    <rPh sb="0" eb="2">
      <t>レイワ</t>
    </rPh>
    <rPh sb="3" eb="4">
      <t>ネン</t>
    </rPh>
    <rPh sb="4" eb="5">
      <t>ガンネン</t>
    </rPh>
    <phoneticPr fontId="12"/>
  </si>
  <si>
    <t>令和３年度</t>
    <phoneticPr fontId="2"/>
  </si>
  <si>
    <t>令和４年度</t>
    <phoneticPr fontId="2"/>
  </si>
  <si>
    <t>令和</t>
  </si>
  <si>
    <t>小　畑
(春日台線含む)</t>
    <rPh sb="0" eb="1">
      <t>ショウ</t>
    </rPh>
    <rPh sb="2" eb="3">
      <t>ハタケ</t>
    </rPh>
    <rPh sb="5" eb="9">
      <t>カスガダイセン</t>
    </rPh>
    <rPh sb="9" eb="10">
      <t>フク</t>
    </rPh>
    <phoneticPr fontId="2"/>
  </si>
  <si>
    <t>（各年３月３１日現在）</t>
    <phoneticPr fontId="12"/>
  </si>
  <si>
    <t>銚子駅</t>
  </si>
  <si>
    <t>陣屋町</t>
  </si>
  <si>
    <t>犬吠埼</t>
  </si>
  <si>
    <t>小　畑
(春日台線含む)</t>
  </si>
  <si>
    <t>海鹿島</t>
  </si>
  <si>
    <t/>
  </si>
  <si>
    <t>飯岡・旭中央病院</t>
  </si>
  <si>
    <t>市立病院・高神</t>
  </si>
  <si>
    <t>東関道・首都高速</t>
  </si>
  <si>
    <t>東関道・東名</t>
  </si>
  <si>
    <t>外川</t>
  </si>
  <si>
    <t>県立銚子高校</t>
  </si>
  <si>
    <t>旭駅</t>
  </si>
  <si>
    <t>長崎</t>
  </si>
  <si>
    <t>千葉科学大学</t>
  </si>
  <si>
    <t>豊里ニュータウン</t>
  </si>
  <si>
    <t>京都・大阪</t>
  </si>
  <si>
    <t>年度</t>
  </si>
  <si>
    <t>総数</t>
  </si>
  <si>
    <t>海水浴客</t>
  </si>
  <si>
    <t>海つり客</t>
  </si>
  <si>
    <t>ゴルフ客</t>
  </si>
  <si>
    <t>社寺参詣客</t>
  </si>
  <si>
    <t>一般観光客</t>
  </si>
  <si>
    <t>各種催物客</t>
  </si>
  <si>
    <t>工農場見学客</t>
  </si>
  <si>
    <t>文化財等見物客</t>
  </si>
  <si>
    <t>買い物客</t>
  </si>
  <si>
    <t>その他</t>
  </si>
  <si>
    <t>元</t>
    <rPh sb="0" eb="1">
      <t>モト</t>
    </rPh>
    <phoneticPr fontId="2"/>
  </si>
  <si>
    <t>令和５年度</t>
    <phoneticPr fontId="2"/>
  </si>
  <si>
    <t>令和６年度</t>
    <phoneticPr fontId="2"/>
  </si>
  <si>
    <t>令和２年</t>
    <phoneticPr fontId="12"/>
  </si>
  <si>
    <t>令和３年</t>
    <phoneticPr fontId="12"/>
  </si>
  <si>
    <t>令和４年</t>
    <phoneticPr fontId="12"/>
  </si>
  <si>
    <t>令和５年</t>
    <phoneticPr fontId="12"/>
  </si>
  <si>
    <t>令和６年</t>
    <phoneticPr fontId="12"/>
  </si>
  <si>
    <t>東京駅</t>
    <phoneticPr fontId="2"/>
  </si>
  <si>
    <t>注）　「銚子駅～京都・大阪」　2020年4月10日から運休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</si>
</sst>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0_ "/>
    <numFmt numFmtId="178" formatCode="#,##0.0_ "/>
    <numFmt numFmtId="179" formatCode="_ * #,##0.0_ ;_ * \-#,##0.0_ ;_ * &quot;-&quot;_ ;_ @_ "/>
    <numFmt numFmtId="180" formatCode="_ * #,##0.0_ ;_ * \-#,##0.0_ ;_ * &quot;-&quot;?_ ;_ @_ "/>
    <numFmt numFmtId="181" formatCode="0_);[Red]\(0\)"/>
  </numFmts>
  <fonts count="1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color indexed="9"/>
      <name val="ＭＳ ゴシック"/>
      <family val="3"/>
      <charset val="128"/>
    </font>
    <font>
      <b/>
      <sz val="18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sz val="11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0" fillId="3" borderId="0" xfId="0" applyFill="1">
      <alignment vertical="center"/>
    </xf>
    <xf numFmtId="0" fontId="0" fillId="3" borderId="18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1" fillId="3" borderId="0" xfId="0" applyFont="1" applyFill="1">
      <alignment vertical="center"/>
    </xf>
    <xf numFmtId="0" fontId="1" fillId="3" borderId="17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8" fillId="3" borderId="7" xfId="0" applyFont="1" applyFill="1" applyBorder="1">
      <alignment vertical="center"/>
    </xf>
    <xf numFmtId="0" fontId="0" fillId="3" borderId="0" xfId="0" applyFill="1" applyAlignment="1">
      <alignment vertical="top"/>
    </xf>
    <xf numFmtId="0" fontId="8" fillId="3" borderId="0" xfId="0" applyFont="1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6" xfId="0" applyFill="1" applyBorder="1">
      <alignment vertical="center"/>
    </xf>
    <xf numFmtId="176" fontId="6" fillId="3" borderId="0" xfId="0" applyNumberFormat="1" applyFont="1" applyFill="1">
      <alignment vertical="center"/>
    </xf>
    <xf numFmtId="41" fontId="6" fillId="3" borderId="0" xfId="0" applyNumberFormat="1" applyFont="1" applyFill="1">
      <alignment vertical="center"/>
    </xf>
    <xf numFmtId="41" fontId="6" fillId="3" borderId="2" xfId="0" applyNumberFormat="1" applyFont="1" applyFill="1" applyBorder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>
      <alignment vertical="center"/>
    </xf>
    <xf numFmtId="0" fontId="6" fillId="3" borderId="4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6" xfId="0" applyFill="1" applyBorder="1" applyAlignment="1"/>
    <xf numFmtId="0" fontId="10" fillId="3" borderId="0" xfId="0" applyFont="1" applyFill="1">
      <alignment vertical="center"/>
    </xf>
    <xf numFmtId="0" fontId="10" fillId="3" borderId="5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0" fillId="4" borderId="5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4" xfId="0" applyFill="1" applyBorder="1">
      <alignment vertical="center"/>
    </xf>
    <xf numFmtId="0" fontId="0" fillId="0" borderId="28" xfId="0" applyBorder="1" applyAlignment="1">
      <alignment horizontal="distributed" vertical="center" indent="1"/>
    </xf>
    <xf numFmtId="0" fontId="0" fillId="0" borderId="28" xfId="0" applyBorder="1">
      <alignment vertical="center"/>
    </xf>
    <xf numFmtId="0" fontId="0" fillId="0" borderId="29" xfId="0" applyBorder="1" applyAlignment="1">
      <alignment horizontal="distributed" vertical="center" indent="1"/>
    </xf>
    <xf numFmtId="0" fontId="0" fillId="0" borderId="29" xfId="0" applyBorder="1">
      <alignment vertical="center"/>
    </xf>
    <xf numFmtId="0" fontId="0" fillId="0" borderId="30" xfId="0" applyBorder="1" applyAlignment="1">
      <alignment horizontal="distributed" vertical="center" indent="1"/>
    </xf>
    <xf numFmtId="0" fontId="0" fillId="0" borderId="30" xfId="0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/>
    <xf numFmtId="0" fontId="8" fillId="4" borderId="5" xfId="0" applyFont="1" applyFill="1" applyBorder="1">
      <alignment vertical="center"/>
    </xf>
    <xf numFmtId="0" fontId="8" fillId="0" borderId="0" xfId="0" applyFont="1">
      <alignment vertical="center"/>
    </xf>
    <xf numFmtId="0" fontId="8" fillId="4" borderId="3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8" fillId="0" borderId="28" xfId="0" applyFont="1" applyBorder="1" applyAlignment="1">
      <alignment horizontal="distributed" vertical="center" indent="1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horizontal="distributed" vertical="center" indent="1"/>
    </xf>
    <xf numFmtId="0" fontId="8" fillId="0" borderId="29" xfId="0" applyFont="1" applyBorder="1">
      <alignment vertical="center"/>
    </xf>
    <xf numFmtId="0" fontId="8" fillId="0" borderId="30" xfId="0" applyFont="1" applyBorder="1" applyAlignment="1">
      <alignment horizontal="distributed" vertical="center" indent="1"/>
    </xf>
    <xf numFmtId="0" fontId="8" fillId="0" borderId="30" xfId="0" applyFont="1" applyBorder="1">
      <alignment vertic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7" fillId="4" borderId="8" xfId="0" applyFont="1" applyFill="1" applyBorder="1" applyAlignment="1">
      <alignment horizontal="center" vertical="center"/>
    </xf>
    <xf numFmtId="0" fontId="18" fillId="0" borderId="0" xfId="0" applyFont="1" applyAlignment="1"/>
    <xf numFmtId="0" fontId="14" fillId="0" borderId="0" xfId="0" applyFont="1" applyAlignment="1">
      <alignment horizontal="left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176" fontId="14" fillId="0" borderId="0" xfId="0" applyNumberFormat="1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6" fillId="4" borderId="8" xfId="0" applyFont="1" applyFill="1" applyBorder="1" applyAlignment="1">
      <alignment horizontal="center" vertical="center"/>
    </xf>
    <xf numFmtId="38" fontId="11" fillId="0" borderId="28" xfId="2" applyFont="1" applyBorder="1" applyAlignment="1">
      <alignment horizontal="right" vertical="center" indent="1"/>
    </xf>
    <xf numFmtId="38" fontId="6" fillId="0" borderId="40" xfId="2" applyFont="1" applyBorder="1" applyAlignment="1">
      <alignment horizontal="right" vertical="center" indent="1"/>
    </xf>
    <xf numFmtId="38" fontId="6" fillId="0" borderId="41" xfId="2" applyFont="1" applyFill="1" applyBorder="1" applyAlignment="1">
      <alignment horizontal="right" vertical="center"/>
    </xf>
    <xf numFmtId="38" fontId="6" fillId="0" borderId="36" xfId="2" applyFont="1" applyBorder="1" applyAlignment="1">
      <alignment horizontal="right" vertical="center" wrapText="1" indent="1" shrinkToFit="1"/>
    </xf>
    <xf numFmtId="38" fontId="6" fillId="0" borderId="42" xfId="2" applyFont="1" applyFill="1" applyBorder="1" applyAlignment="1">
      <alignment horizontal="right" vertical="center"/>
    </xf>
    <xf numFmtId="38" fontId="6" fillId="5" borderId="36" xfId="2" applyFont="1" applyFill="1" applyBorder="1" applyAlignment="1">
      <alignment horizontal="right" vertical="center" wrapText="1" indent="1" shrinkToFit="1"/>
    </xf>
    <xf numFmtId="38" fontId="6" fillId="5" borderId="42" xfId="2" applyFont="1" applyFill="1" applyBorder="1" applyAlignment="1">
      <alignment horizontal="right" vertical="center"/>
    </xf>
    <xf numFmtId="38" fontId="6" fillId="0" borderId="36" xfId="2" applyFont="1" applyBorder="1" applyAlignment="1">
      <alignment horizontal="right" vertical="center" indent="1"/>
    </xf>
    <xf numFmtId="38" fontId="6" fillId="0" borderId="43" xfId="2" applyFont="1" applyFill="1" applyBorder="1" applyAlignment="1">
      <alignment horizontal="right" vertical="center"/>
    </xf>
    <xf numFmtId="38" fontId="6" fillId="0" borderId="40" xfId="2" applyFont="1" applyFill="1" applyBorder="1" applyAlignment="1">
      <alignment horizontal="right" vertical="center"/>
    </xf>
    <xf numFmtId="38" fontId="6" fillId="0" borderId="39" xfId="2" applyFont="1" applyBorder="1" applyAlignment="1">
      <alignment horizontal="right" vertical="center" inden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right" vertical="center"/>
    </xf>
    <xf numFmtId="176" fontId="6" fillId="0" borderId="28" xfId="0" applyNumberFormat="1" applyFont="1" applyBorder="1">
      <alignment vertical="center"/>
    </xf>
    <xf numFmtId="176" fontId="6" fillId="0" borderId="29" xfId="0" applyNumberFormat="1" applyFont="1" applyBorder="1">
      <alignment vertical="center"/>
    </xf>
    <xf numFmtId="176" fontId="6" fillId="0" borderId="30" xfId="0" applyNumberFormat="1" applyFont="1" applyBorder="1">
      <alignment vertical="center"/>
    </xf>
    <xf numFmtId="0" fontId="8" fillId="4" borderId="2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38" fontId="8" fillId="0" borderId="29" xfId="2" applyFont="1" applyFill="1" applyBorder="1" applyAlignment="1">
      <alignment vertical="center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>
      <alignment vertical="center"/>
    </xf>
    <xf numFmtId="0" fontId="0" fillId="0" borderId="30" xfId="0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0" fillId="3" borderId="16" xfId="0" applyFill="1" applyBorder="1" applyAlignment="1">
      <alignment horizontal="center" vertical="center"/>
    </xf>
    <xf numFmtId="0" fontId="0" fillId="3" borderId="0" xfId="0" applyFill="1" applyAlignment="1">
      <alignment horizontal="distributed" vertical="center"/>
    </xf>
    <xf numFmtId="0" fontId="0" fillId="3" borderId="2" xfId="0" applyFill="1" applyBorder="1" applyAlignment="1">
      <alignment horizontal="distributed" vertical="center"/>
    </xf>
    <xf numFmtId="0" fontId="10" fillId="3" borderId="0" xfId="0" applyFont="1" applyFill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8" fillId="0" borderId="29" xfId="0" applyFont="1" applyBorder="1" applyAlignment="1">
      <alignment horizontal="distributed" vertical="center" wrapText="1" indent="1"/>
    </xf>
    <xf numFmtId="0" fontId="6" fillId="0" borderId="0" xfId="0" applyFont="1">
      <alignment vertical="center"/>
    </xf>
    <xf numFmtId="0" fontId="6" fillId="3" borderId="0" xfId="0" applyFont="1" applyFill="1" applyAlignment="1">
      <alignment horizontal="right"/>
    </xf>
    <xf numFmtId="0" fontId="9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11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17" xfId="2" applyFont="1" applyBorder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20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1" fontId="6" fillId="3" borderId="2" xfId="0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top"/>
    </xf>
    <xf numFmtId="38" fontId="6" fillId="3" borderId="0" xfId="2" applyFont="1" applyFill="1" applyBorder="1" applyAlignment="1">
      <alignment horizontal="right" vertical="center"/>
    </xf>
    <xf numFmtId="41" fontId="6" fillId="3" borderId="0" xfId="0" applyNumberFormat="1" applyFont="1" applyFill="1" applyAlignment="1">
      <alignment horizontal="right" vertical="center"/>
    </xf>
    <xf numFmtId="0" fontId="0" fillId="3" borderId="2" xfId="0" applyFill="1" applyBorder="1" applyAlignment="1">
      <alignment horizontal="distributed" vertical="center"/>
    </xf>
    <xf numFmtId="178" fontId="6" fillId="3" borderId="2" xfId="0" applyNumberFormat="1" applyFont="1" applyFill="1" applyBorder="1" applyAlignment="1">
      <alignment horizontal="right" vertical="center"/>
    </xf>
    <xf numFmtId="180" fontId="6" fillId="3" borderId="0" xfId="0" applyNumberFormat="1" applyFont="1" applyFill="1" applyAlignment="1">
      <alignment horizontal="right" vertical="center"/>
    </xf>
    <xf numFmtId="181" fontId="6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distributed" vertical="center"/>
    </xf>
    <xf numFmtId="0" fontId="0" fillId="3" borderId="0" xfId="0" applyFill="1" applyAlignment="1">
      <alignment horizontal="distributed" vertical="distributed"/>
    </xf>
    <xf numFmtId="178" fontId="6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distributed" vertical="center"/>
    </xf>
    <xf numFmtId="0" fontId="9" fillId="3" borderId="0" xfId="0" applyFont="1" applyFill="1" applyAlignment="1">
      <alignment horizontal="distributed" vertical="center" wrapText="1"/>
    </xf>
    <xf numFmtId="0" fontId="9" fillId="3" borderId="0" xfId="0" applyFont="1" applyFill="1">
      <alignment vertical="center"/>
    </xf>
    <xf numFmtId="176" fontId="6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distributed" vertical="center" wrapText="1"/>
    </xf>
    <xf numFmtId="0" fontId="8" fillId="3" borderId="0" xfId="0" applyFont="1" applyFill="1" applyAlignment="1">
      <alignment horizontal="distributed" vertical="center"/>
    </xf>
    <xf numFmtId="179" fontId="6" fillId="3" borderId="0" xfId="0" applyNumberFormat="1" applyFont="1" applyFill="1" applyAlignment="1">
      <alignment horizontal="right" vertical="center"/>
    </xf>
    <xf numFmtId="0" fontId="0" fillId="3" borderId="7" xfId="0" applyFill="1" applyBorder="1" applyAlignment="1">
      <alignment horizontal="distributed" vertical="center"/>
    </xf>
    <xf numFmtId="178" fontId="6" fillId="3" borderId="7" xfId="0" applyNumberFormat="1" applyFont="1" applyFill="1" applyBorder="1" applyAlignment="1">
      <alignment horizontal="right" vertical="center"/>
    </xf>
    <xf numFmtId="181" fontId="6" fillId="3" borderId="7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8" xfId="0" applyFill="1" applyBorder="1" applyAlignment="1">
      <alignment horizontal="distributed" vertical="center" justifyLastLine="1"/>
    </xf>
    <xf numFmtId="0" fontId="0" fillId="3" borderId="1" xfId="0" applyFill="1" applyBorder="1" applyAlignment="1">
      <alignment horizontal="distributed" vertical="center" justifyLastLine="1"/>
    </xf>
    <xf numFmtId="0" fontId="0" fillId="3" borderId="13" xfId="0" applyFill="1" applyBorder="1" applyAlignment="1">
      <alignment horizontal="distributed" vertical="center" justifyLastLine="1"/>
    </xf>
    <xf numFmtId="0" fontId="0" fillId="3" borderId="17" xfId="0" applyFill="1" applyBorder="1" applyAlignment="1">
      <alignment horizontal="distributed" vertical="center" justifyLastLine="1"/>
    </xf>
    <xf numFmtId="0" fontId="0" fillId="3" borderId="0" xfId="0" applyFill="1" applyAlignment="1">
      <alignment horizontal="distributed" vertical="center" justifyLastLine="1"/>
    </xf>
    <xf numFmtId="0" fontId="0" fillId="3" borderId="3" xfId="0" applyFill="1" applyBorder="1" applyAlignment="1">
      <alignment horizontal="distributed" vertical="center" justifyLastLine="1"/>
    </xf>
    <xf numFmtId="0" fontId="0" fillId="3" borderId="11" xfId="0" applyFill="1" applyBorder="1" applyAlignment="1">
      <alignment horizontal="distributed" vertical="center" justifyLastLine="1"/>
    </xf>
    <xf numFmtId="0" fontId="0" fillId="3" borderId="2" xfId="0" applyFill="1" applyBorder="1" applyAlignment="1">
      <alignment horizontal="distributed" vertical="center" justifyLastLine="1"/>
    </xf>
    <xf numFmtId="0" fontId="0" fillId="3" borderId="4" xfId="0" applyFill="1" applyBorder="1" applyAlignment="1">
      <alignment horizontal="distributed" vertical="center" justifyLastLine="1"/>
    </xf>
    <xf numFmtId="0" fontId="0" fillId="3" borderId="1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7" fontId="6" fillId="3" borderId="11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177" fontId="6" fillId="3" borderId="4" xfId="0" applyNumberFormat="1" applyFont="1" applyFill="1" applyBorder="1" applyAlignment="1">
      <alignment horizontal="right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3" borderId="0" xfId="0" applyNumberFormat="1" applyFont="1" applyFill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0" fontId="0" fillId="3" borderId="0" xfId="0" applyFill="1">
      <alignment vertical="center"/>
    </xf>
    <xf numFmtId="177" fontId="6" fillId="3" borderId="20" xfId="0" applyNumberFormat="1" applyFont="1" applyFill="1" applyBorder="1" applyAlignment="1">
      <alignment horizontal="right" vertical="center"/>
    </xf>
    <xf numFmtId="177" fontId="6" fillId="3" borderId="7" xfId="0" applyNumberFormat="1" applyFont="1" applyFill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distributed" vertical="center" justifyLastLine="1"/>
    </xf>
    <xf numFmtId="0" fontId="0" fillId="3" borderId="15" xfId="0" applyFill="1" applyBorder="1" applyAlignment="1">
      <alignment horizontal="distributed" vertical="center" justifyLastLine="1"/>
    </xf>
    <xf numFmtId="0" fontId="0" fillId="3" borderId="17" xfId="0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6" xfId="0" applyFill="1" applyBorder="1" applyAlignment="1">
      <alignment horizontal="right"/>
    </xf>
    <xf numFmtId="0" fontId="0" fillId="3" borderId="5" xfId="0" applyFill="1" applyBorder="1" applyAlignment="1">
      <alignment horizontal="center" vertical="center"/>
    </xf>
    <xf numFmtId="38" fontId="6" fillId="3" borderId="7" xfId="2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38" fontId="6" fillId="3" borderId="20" xfId="2" applyFont="1" applyFill="1" applyBorder="1" applyAlignment="1">
      <alignment horizontal="right" vertical="center"/>
    </xf>
    <xf numFmtId="38" fontId="6" fillId="3" borderId="2" xfId="2" applyFont="1" applyFill="1" applyBorder="1" applyAlignment="1">
      <alignment horizontal="right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6" fillId="3" borderId="2" xfId="0" applyFont="1" applyFill="1" applyBorder="1" applyAlignment="1">
      <alignment horizontal="center" vertical="center"/>
    </xf>
    <xf numFmtId="176" fontId="6" fillId="3" borderId="17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2" xfId="0" applyFill="1" applyBorder="1" applyAlignment="1">
      <alignment horizontal="right" vertical="center"/>
    </xf>
    <xf numFmtId="176" fontId="6" fillId="3" borderId="2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38" fontId="6" fillId="3" borderId="17" xfId="2" applyFont="1" applyFill="1" applyBorder="1" applyAlignment="1">
      <alignment horizontal="right" vertical="center"/>
    </xf>
    <xf numFmtId="38" fontId="6" fillId="3" borderId="11" xfId="2" applyFont="1" applyFill="1" applyBorder="1" applyAlignment="1">
      <alignment horizontal="right" vertical="center"/>
    </xf>
    <xf numFmtId="38" fontId="6" fillId="3" borderId="0" xfId="2" applyFont="1" applyFill="1" applyBorder="1" applyAlignment="1">
      <alignment vertical="center"/>
    </xf>
    <xf numFmtId="176" fontId="6" fillId="3" borderId="0" xfId="0" applyNumberFormat="1" applyFont="1" applyFill="1">
      <alignment vertical="center"/>
    </xf>
    <xf numFmtId="176" fontId="6" fillId="3" borderId="17" xfId="0" applyNumberFormat="1" applyFont="1" applyFill="1" applyBorder="1">
      <alignment vertical="center"/>
    </xf>
    <xf numFmtId="41" fontId="6" fillId="3" borderId="0" xfId="0" applyNumberFormat="1" applyFont="1" applyFill="1" applyAlignment="1">
      <alignment horizontal="center" vertical="center"/>
    </xf>
    <xf numFmtId="176" fontId="6" fillId="3" borderId="11" xfId="0" applyNumberFormat="1" applyFont="1" applyFill="1" applyBorder="1">
      <alignment vertical="center"/>
    </xf>
    <xf numFmtId="176" fontId="6" fillId="3" borderId="2" xfId="0" applyNumberFormat="1" applyFont="1" applyFill="1" applyBorder="1">
      <alignment vertical="center"/>
    </xf>
    <xf numFmtId="41" fontId="6" fillId="3" borderId="2" xfId="0" applyNumberFormat="1" applyFont="1" applyFill="1" applyBorder="1" applyAlignment="1">
      <alignment horizontal="center" vertical="center"/>
    </xf>
    <xf numFmtId="176" fontId="6" fillId="3" borderId="20" xfId="0" applyNumberFormat="1" applyFont="1" applyFill="1" applyBorder="1">
      <alignment vertical="center"/>
    </xf>
    <xf numFmtId="176" fontId="6" fillId="3" borderId="7" xfId="0" applyNumberFormat="1" applyFont="1" applyFill="1" applyBorder="1">
      <alignment vertical="center"/>
    </xf>
    <xf numFmtId="41" fontId="6" fillId="3" borderId="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9" xfId="0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distributed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0" xfId="1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distributed" vertical="center"/>
    </xf>
    <xf numFmtId="0" fontId="0" fillId="3" borderId="11" xfId="0" applyFill="1" applyBorder="1" applyAlignment="1">
      <alignment horizontal="distributed" vertical="center"/>
    </xf>
    <xf numFmtId="41" fontId="11" fillId="3" borderId="0" xfId="0" applyNumberFormat="1" applyFont="1" applyFill="1" applyAlignment="1">
      <alignment horizontal="right" vertical="center"/>
    </xf>
    <xf numFmtId="41" fontId="6" fillId="3" borderId="22" xfId="0" applyNumberFormat="1" applyFont="1" applyFill="1" applyBorder="1" applyAlignment="1">
      <alignment horizontal="right" vertical="center"/>
    </xf>
    <xf numFmtId="41" fontId="6" fillId="3" borderId="24" xfId="0" applyNumberFormat="1" applyFont="1" applyFill="1" applyBorder="1" applyAlignment="1">
      <alignment horizontal="right" vertical="center"/>
    </xf>
    <xf numFmtId="0" fontId="0" fillId="3" borderId="17" xfId="0" applyFill="1" applyBorder="1" applyAlignment="1">
      <alignment horizontal="distributed" vertical="center"/>
    </xf>
    <xf numFmtId="41" fontId="6" fillId="3" borderId="11" xfId="0" applyNumberFormat="1" applyFont="1" applyFill="1" applyBorder="1" applyAlignment="1">
      <alignment horizontal="right" vertical="center"/>
    </xf>
    <xf numFmtId="41" fontId="6" fillId="3" borderId="23" xfId="0" applyNumberFormat="1" applyFont="1" applyFill="1" applyBorder="1" applyAlignment="1">
      <alignment horizontal="right" vertical="center"/>
    </xf>
    <xf numFmtId="41" fontId="6" fillId="3" borderId="17" xfId="0" applyNumberFormat="1" applyFont="1" applyFill="1" applyBorder="1" applyAlignment="1">
      <alignment horizontal="center" vertical="center"/>
    </xf>
    <xf numFmtId="41" fontId="6" fillId="3" borderId="21" xfId="0" applyNumberFormat="1" applyFont="1" applyFill="1" applyBorder="1" applyAlignment="1">
      <alignment horizontal="right" vertical="center"/>
    </xf>
    <xf numFmtId="41" fontId="6" fillId="3" borderId="17" xfId="0" applyNumberFormat="1" applyFont="1" applyFill="1" applyBorder="1" applyAlignment="1">
      <alignment horizontal="right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8" xfId="0" applyFill="1" applyBorder="1" applyAlignment="1">
      <alignment horizontal="distributed" vertical="center" indent="1"/>
    </xf>
    <xf numFmtId="0" fontId="0" fillId="4" borderId="25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distributed" vertical="center" inden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right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distributed" vertical="center" wrapText="1"/>
    </xf>
    <xf numFmtId="0" fontId="17" fillId="4" borderId="8" xfId="0" applyFont="1" applyFill="1" applyBorder="1" applyAlignment="1">
      <alignment horizontal="distributed" vertical="center"/>
    </xf>
    <xf numFmtId="0" fontId="17" fillId="4" borderId="8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1" xfId="0" applyFont="1" applyBorder="1" applyAlignment="1">
      <alignment horizontal="distributed" vertical="center" indent="1"/>
    </xf>
    <xf numFmtId="0" fontId="14" fillId="0" borderId="32" xfId="0" applyFont="1" applyBorder="1" applyAlignment="1">
      <alignment horizontal="distributed" vertical="center" indent="1"/>
    </xf>
    <xf numFmtId="0" fontId="14" fillId="0" borderId="33" xfId="0" applyFont="1" applyBorder="1" applyAlignment="1">
      <alignment horizontal="distributed" vertical="center" indent="1"/>
    </xf>
    <xf numFmtId="0" fontId="14" fillId="0" borderId="37" xfId="0" applyFont="1" applyBorder="1" applyAlignment="1">
      <alignment horizontal="distributed" vertical="center" indent="1"/>
    </xf>
    <xf numFmtId="0" fontId="14" fillId="0" borderId="38" xfId="0" applyFont="1" applyBorder="1" applyAlignment="1">
      <alignment horizontal="distributed" vertical="center" indent="1"/>
    </xf>
    <xf numFmtId="0" fontId="14" fillId="0" borderId="39" xfId="0" applyFont="1" applyBorder="1" applyAlignment="1">
      <alignment horizontal="distributed" vertical="center" indent="1"/>
    </xf>
    <xf numFmtId="0" fontId="14" fillId="5" borderId="34" xfId="0" applyFont="1" applyFill="1" applyBorder="1" applyAlignment="1">
      <alignment horizontal="distributed" vertical="center" wrapText="1" indent="1" shrinkToFit="1"/>
    </xf>
    <xf numFmtId="0" fontId="14" fillId="5" borderId="35" xfId="0" applyFont="1" applyFill="1" applyBorder="1" applyAlignment="1">
      <alignment horizontal="distributed" vertical="center" wrapText="1" indent="1" shrinkToFit="1"/>
    </xf>
    <xf numFmtId="0" fontId="14" fillId="5" borderId="36" xfId="0" applyFont="1" applyFill="1" applyBorder="1" applyAlignment="1">
      <alignment horizontal="distributed" vertical="center" wrapText="1" indent="1" shrinkToFit="1"/>
    </xf>
    <xf numFmtId="0" fontId="14" fillId="0" borderId="34" xfId="0" applyFont="1" applyBorder="1" applyAlignment="1">
      <alignment horizontal="distributed" vertical="center" wrapText="1" indent="1" shrinkToFit="1"/>
    </xf>
    <xf numFmtId="0" fontId="14" fillId="0" borderId="35" xfId="0" applyFont="1" applyBorder="1" applyAlignment="1">
      <alignment horizontal="distributed" vertical="center" wrapText="1" indent="1" shrinkToFit="1"/>
    </xf>
    <xf numFmtId="0" fontId="14" fillId="0" borderId="36" xfId="0" applyFont="1" applyBorder="1" applyAlignment="1">
      <alignment horizontal="distributed" vertical="center" wrapText="1" indent="1" shrinkToFit="1"/>
    </xf>
    <xf numFmtId="0" fontId="14" fillId="0" borderId="34" xfId="0" applyFont="1" applyBorder="1" applyAlignment="1">
      <alignment horizontal="distributed" vertical="center" indent="1"/>
    </xf>
    <xf numFmtId="0" fontId="14" fillId="0" borderId="35" xfId="0" applyFont="1" applyBorder="1" applyAlignment="1">
      <alignment horizontal="distributed" vertical="center" indent="1"/>
    </xf>
    <xf numFmtId="0" fontId="14" fillId="0" borderId="36" xfId="0" applyFont="1" applyBorder="1" applyAlignment="1">
      <alignment horizontal="distributed" vertical="center" indent="1"/>
    </xf>
    <xf numFmtId="0" fontId="18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14" fillId="4" borderId="8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distributed" vertical="center" indent="1"/>
    </xf>
    <xf numFmtId="0" fontId="16" fillId="0" borderId="32" xfId="0" applyFont="1" applyBorder="1" applyAlignment="1">
      <alignment horizontal="distributed" vertical="center" indent="1"/>
    </xf>
    <xf numFmtId="0" fontId="16" fillId="0" borderId="33" xfId="0" applyFont="1" applyBorder="1" applyAlignment="1">
      <alignment horizontal="distributed" vertical="center" inden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1.xml" Type="http://schemas.openxmlformats.org/officeDocument/2006/relationships/externalLink"/><Relationship Id="rId11" Target="externalLinks/externalLink2.xml" Type="http://schemas.openxmlformats.org/officeDocument/2006/relationships/externalLink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&#9734;02_10_&#36939;&#36664;&#12539;&#36890;&#20449;&#12539;&#35251;&#20809;.xlsx" TargetMode="External" Type="http://schemas.openxmlformats.org/officeDocument/2006/relationships/externalLinkPath"/><Relationship Id="rId2" Target="file://///file-srv-choshi/1201_&#20225;&#30011;&#23460;/01&#20225;&#30011;&#25919;&#31574;&#29677;/100&#32113;&#35336;&#25285;&#24403;/A%20&#32113;&#35336;&#26360;/&#32113;&#35336;&#26360;&#65330;&#65303;/01_&#32113;&#35336;&#26360;&#22793;&#26356;&#32032;&#26448;/&#9734;02_10_&#36939;&#36664;&#12539;&#36890;&#20449;&#12539;&#35251;&#2080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02_10_&#36939;&#36664;&#12539;&#36890;&#20449;&#12539;&#35251;&#20809;.xlsx" TargetMode="External" Type="http://schemas.openxmlformats.org/officeDocument/2006/relationships/externalLinkPath"/><Relationship Id="rId2" Target="file://///file-srv-choshi/1201_&#20225;&#30011;&#23460;/01&#20225;&#30011;&#25919;&#31574;&#29677;/100&#32113;&#35336;&#25285;&#24403;/A%20&#32113;&#35336;&#26360;/&#32113;&#35336;&#26360;&#65330;&#65303;/01_&#32113;&#35336;&#26360;&#22793;&#26356;&#32032;&#26448;/02_10_&#36939;&#36664;&#12539;&#36890;&#20449;&#12539;&#35251;&#2080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-1~2"/>
      <sheetName val="10-3"/>
      <sheetName val="10-4～5"/>
      <sheetName val="10-6～7"/>
      <sheetName val="×"/>
      <sheetName val="Data_10-3（千葉交タクシー）"/>
      <sheetName val="Data_10-3（千葉交通）"/>
      <sheetName val="Data_10-4(2)"/>
      <sheetName val="Data_10-7"/>
    </sheetNames>
    <sheetDataSet>
      <sheetData sheetId="0"/>
      <sheetData sheetId="1"/>
      <sheetData sheetId="2"/>
      <sheetData sheetId="3"/>
      <sheetData sheetId="4"/>
      <sheetData sheetId="5">
        <row r="7">
          <cell r="G7">
            <v>25</v>
          </cell>
          <cell r="H7">
            <v>590</v>
          </cell>
          <cell r="I7">
            <v>237</v>
          </cell>
        </row>
        <row r="8">
          <cell r="G8">
            <v>10</v>
          </cell>
          <cell r="H8">
            <v>77</v>
          </cell>
          <cell r="I8">
            <v>10</v>
          </cell>
        </row>
        <row r="9">
          <cell r="G9">
            <v>13</v>
          </cell>
          <cell r="H9">
            <v>122</v>
          </cell>
          <cell r="I9">
            <v>35</v>
          </cell>
        </row>
        <row r="10">
          <cell r="G10">
            <v>0.5</v>
          </cell>
          <cell r="H10">
            <v>7</v>
          </cell>
          <cell r="I10" t="str">
            <v>-</v>
          </cell>
        </row>
      </sheetData>
      <sheetData sheetId="6">
        <row r="7">
          <cell r="G7">
            <v>10</v>
          </cell>
          <cell r="H7">
            <v>238</v>
          </cell>
          <cell r="I7">
            <v>47</v>
          </cell>
        </row>
        <row r="8">
          <cell r="G8">
            <v>5.5</v>
          </cell>
          <cell r="H8">
            <v>29</v>
          </cell>
          <cell r="I8">
            <v>1</v>
          </cell>
        </row>
        <row r="9">
          <cell r="G9">
            <v>21</v>
          </cell>
          <cell r="H9">
            <v>330</v>
          </cell>
          <cell r="I9">
            <v>77</v>
          </cell>
        </row>
        <row r="10">
          <cell r="G10">
            <v>4</v>
          </cell>
          <cell r="H10">
            <v>36</v>
          </cell>
          <cell r="I10">
            <v>1</v>
          </cell>
        </row>
        <row r="11">
          <cell r="G11">
            <v>35.5</v>
          </cell>
          <cell r="H11">
            <v>1011</v>
          </cell>
          <cell r="I11" t="str">
            <v>-</v>
          </cell>
        </row>
        <row r="12">
          <cell r="G12">
            <v>1</v>
          </cell>
          <cell r="H12" t="str">
            <v>-</v>
          </cell>
          <cell r="I12" t="str">
            <v>-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-1~2"/>
      <sheetName val="10-3"/>
      <sheetName val="10-4～5"/>
      <sheetName val="10-6～7"/>
      <sheetName val="×"/>
      <sheetName val="Data_10-3（千葉交タクシー）"/>
      <sheetName val="Data_10-3（千葉交通）"/>
      <sheetName val="Data_10-4(2)"/>
      <sheetName val="Data_10-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M7">
            <v>25</v>
          </cell>
          <cell r="N7">
            <v>583</v>
          </cell>
          <cell r="O7">
            <v>204</v>
          </cell>
        </row>
        <row r="8">
          <cell r="M8">
            <v>10</v>
          </cell>
          <cell r="N8">
            <v>80</v>
          </cell>
          <cell r="O8">
            <v>9</v>
          </cell>
        </row>
        <row r="9">
          <cell r="M9">
            <v>13</v>
          </cell>
          <cell r="N9">
            <v>123</v>
          </cell>
          <cell r="O9">
            <v>30</v>
          </cell>
        </row>
        <row r="10">
          <cell r="M10">
            <v>0.5</v>
          </cell>
          <cell r="N10">
            <v>5</v>
          </cell>
          <cell r="O10" t="str">
            <v>-</v>
          </cell>
        </row>
      </sheetData>
      <sheetData sheetId="6">
        <row r="7">
          <cell r="M7">
            <v>10</v>
          </cell>
          <cell r="N7">
            <v>221</v>
          </cell>
          <cell r="O7">
            <v>41</v>
          </cell>
        </row>
        <row r="8">
          <cell r="M8">
            <v>3</v>
          </cell>
          <cell r="N8">
            <v>17</v>
          </cell>
          <cell r="O8">
            <v>1</v>
          </cell>
        </row>
        <row r="9">
          <cell r="M9">
            <v>21</v>
          </cell>
          <cell r="N9">
            <v>256</v>
          </cell>
          <cell r="O9">
            <v>36</v>
          </cell>
        </row>
        <row r="10">
          <cell r="M10">
            <v>2.5</v>
          </cell>
          <cell r="N10">
            <v>28</v>
          </cell>
          <cell r="O10">
            <v>1</v>
          </cell>
        </row>
        <row r="11">
          <cell r="M11">
            <v>34.5</v>
          </cell>
          <cell r="N11">
            <v>1260</v>
          </cell>
          <cell r="O11" t="str">
            <v>-</v>
          </cell>
        </row>
        <row r="12">
          <cell r="M12" t="str">
            <v>-</v>
          </cell>
          <cell r="N12" t="str">
            <v>-</v>
          </cell>
          <cell r="O12" t="str">
            <v>-</v>
          </cell>
        </row>
      </sheetData>
      <sheetData sheetId="7">
        <row r="12">
          <cell r="D12">
            <v>26837</v>
          </cell>
          <cell r="E12">
            <v>1673</v>
          </cell>
          <cell r="F12">
            <v>174</v>
          </cell>
          <cell r="G12">
            <v>430</v>
          </cell>
          <cell r="H12">
            <v>42</v>
          </cell>
          <cell r="I12">
            <v>654</v>
          </cell>
          <cell r="J12">
            <v>1</v>
          </cell>
          <cell r="K12">
            <v>15126</v>
          </cell>
          <cell r="L12">
            <v>5730</v>
          </cell>
          <cell r="M12">
            <v>1214</v>
          </cell>
          <cell r="N12">
            <v>1436</v>
          </cell>
          <cell r="O12">
            <v>357</v>
          </cell>
        </row>
      </sheetData>
      <sheetData sheetId="8">
        <row r="6">
          <cell r="G6">
            <v>1760</v>
          </cell>
          <cell r="H6">
            <v>1958</v>
          </cell>
          <cell r="I6">
            <v>2114</v>
          </cell>
          <cell r="J6">
            <v>2130</v>
          </cell>
        </row>
        <row r="7">
          <cell r="G7">
            <v>0</v>
          </cell>
          <cell r="H7">
            <v>22</v>
          </cell>
          <cell r="I7">
            <v>22</v>
          </cell>
          <cell r="J7">
            <v>19</v>
          </cell>
        </row>
        <row r="8">
          <cell r="G8">
            <v>11</v>
          </cell>
          <cell r="H8">
            <v>11</v>
          </cell>
          <cell r="I8">
            <v>10</v>
          </cell>
          <cell r="J8">
            <v>9</v>
          </cell>
        </row>
        <row r="11">
          <cell r="G11">
            <v>60</v>
          </cell>
          <cell r="H11">
            <v>63</v>
          </cell>
          <cell r="I11">
            <v>66</v>
          </cell>
          <cell r="J11">
            <v>64</v>
          </cell>
        </row>
        <row r="13">
          <cell r="G13">
            <v>557</v>
          </cell>
          <cell r="H13">
            <v>555</v>
          </cell>
          <cell r="I13">
            <v>580</v>
          </cell>
          <cell r="J13">
            <v>589</v>
          </cell>
        </row>
        <row r="14">
          <cell r="G14">
            <v>559</v>
          </cell>
          <cell r="H14">
            <v>727</v>
          </cell>
          <cell r="I14">
            <v>720</v>
          </cell>
          <cell r="J14">
            <v>710</v>
          </cell>
        </row>
        <row r="15">
          <cell r="G15">
            <v>57</v>
          </cell>
          <cell r="H15">
            <v>59</v>
          </cell>
          <cell r="I15">
            <v>175</v>
          </cell>
          <cell r="J15">
            <v>185</v>
          </cell>
        </row>
        <row r="16">
          <cell r="G16">
            <v>0</v>
          </cell>
          <cell r="H16">
            <v>1</v>
          </cell>
          <cell r="I16">
            <v>15</v>
          </cell>
          <cell r="J16">
            <v>24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G18">
            <v>516</v>
          </cell>
          <cell r="H18">
            <v>520</v>
          </cell>
          <cell r="I18">
            <v>526</v>
          </cell>
          <cell r="J18">
            <v>530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G20">
            <v>1644</v>
          </cell>
          <cell r="H20">
            <v>1800</v>
          </cell>
          <cell r="I20">
            <v>1918</v>
          </cell>
          <cell r="J20">
            <v>1911</v>
          </cell>
        </row>
        <row r="21">
          <cell r="G21">
            <v>116</v>
          </cell>
          <cell r="H21">
            <v>158</v>
          </cell>
          <cell r="I21">
            <v>196</v>
          </cell>
          <cell r="J21">
            <v>219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4DDD-3CDE-4FE9-8AE9-F85A3C35F918}">
  <dimension ref="A1:Z32"/>
  <sheetViews>
    <sheetView showGridLines="0" topLeftCell="B9" zoomScale="70" zoomScaleNormal="70" workbookViewId="0">
      <selection activeCell="X27" sqref="X27:Y27"/>
    </sheetView>
  </sheetViews>
  <sheetFormatPr defaultRowHeight="14.25" x14ac:dyDescent="0.15"/>
  <cols>
    <col min="1" max="1" width="1" customWidth="1"/>
    <col min="2" max="7" width="3.625" customWidth="1"/>
    <col min="8" max="26" width="4.75" customWidth="1"/>
    <col min="257" max="257" width="1" customWidth="1"/>
    <col min="258" max="263" width="3.625" customWidth="1"/>
    <col min="264" max="282" width="4.75" customWidth="1"/>
    <col min="513" max="513" width="1" customWidth="1"/>
    <col min="514" max="519" width="3.625" customWidth="1"/>
    <col min="520" max="538" width="4.75" customWidth="1"/>
    <col min="769" max="769" width="1" customWidth="1"/>
    <col min="770" max="775" width="3.625" customWidth="1"/>
    <col min="776" max="794" width="4.75" customWidth="1"/>
    <col min="1025" max="1025" width="1" customWidth="1"/>
    <col min="1026" max="1031" width="3.625" customWidth="1"/>
    <col min="1032" max="1050" width="4.75" customWidth="1"/>
    <col min="1281" max="1281" width="1" customWidth="1"/>
    <col min="1282" max="1287" width="3.625" customWidth="1"/>
    <col min="1288" max="1306" width="4.75" customWidth="1"/>
    <col min="1537" max="1537" width="1" customWidth="1"/>
    <col min="1538" max="1543" width="3.625" customWidth="1"/>
    <col min="1544" max="1562" width="4.75" customWidth="1"/>
    <col min="1793" max="1793" width="1" customWidth="1"/>
    <col min="1794" max="1799" width="3.625" customWidth="1"/>
    <col min="1800" max="1818" width="4.75" customWidth="1"/>
    <col min="2049" max="2049" width="1" customWidth="1"/>
    <col min="2050" max="2055" width="3.625" customWidth="1"/>
    <col min="2056" max="2074" width="4.75" customWidth="1"/>
    <col min="2305" max="2305" width="1" customWidth="1"/>
    <col min="2306" max="2311" width="3.625" customWidth="1"/>
    <col min="2312" max="2330" width="4.75" customWidth="1"/>
    <col min="2561" max="2561" width="1" customWidth="1"/>
    <col min="2562" max="2567" width="3.625" customWidth="1"/>
    <col min="2568" max="2586" width="4.75" customWidth="1"/>
    <col min="2817" max="2817" width="1" customWidth="1"/>
    <col min="2818" max="2823" width="3.625" customWidth="1"/>
    <col min="2824" max="2842" width="4.75" customWidth="1"/>
    <col min="3073" max="3073" width="1" customWidth="1"/>
    <col min="3074" max="3079" width="3.625" customWidth="1"/>
    <col min="3080" max="3098" width="4.75" customWidth="1"/>
    <col min="3329" max="3329" width="1" customWidth="1"/>
    <col min="3330" max="3335" width="3.625" customWidth="1"/>
    <col min="3336" max="3354" width="4.75" customWidth="1"/>
    <col min="3585" max="3585" width="1" customWidth="1"/>
    <col min="3586" max="3591" width="3.625" customWidth="1"/>
    <col min="3592" max="3610" width="4.75" customWidth="1"/>
    <col min="3841" max="3841" width="1" customWidth="1"/>
    <col min="3842" max="3847" width="3.625" customWidth="1"/>
    <col min="3848" max="3866" width="4.75" customWidth="1"/>
    <col min="4097" max="4097" width="1" customWidth="1"/>
    <col min="4098" max="4103" width="3.625" customWidth="1"/>
    <col min="4104" max="4122" width="4.75" customWidth="1"/>
    <col min="4353" max="4353" width="1" customWidth="1"/>
    <col min="4354" max="4359" width="3.625" customWidth="1"/>
    <col min="4360" max="4378" width="4.75" customWidth="1"/>
    <col min="4609" max="4609" width="1" customWidth="1"/>
    <col min="4610" max="4615" width="3.625" customWidth="1"/>
    <col min="4616" max="4634" width="4.75" customWidth="1"/>
    <col min="4865" max="4865" width="1" customWidth="1"/>
    <col min="4866" max="4871" width="3.625" customWidth="1"/>
    <col min="4872" max="4890" width="4.75" customWidth="1"/>
    <col min="5121" max="5121" width="1" customWidth="1"/>
    <col min="5122" max="5127" width="3.625" customWidth="1"/>
    <col min="5128" max="5146" width="4.75" customWidth="1"/>
    <col min="5377" max="5377" width="1" customWidth="1"/>
    <col min="5378" max="5383" width="3.625" customWidth="1"/>
    <col min="5384" max="5402" width="4.75" customWidth="1"/>
    <col min="5633" max="5633" width="1" customWidth="1"/>
    <col min="5634" max="5639" width="3.625" customWidth="1"/>
    <col min="5640" max="5658" width="4.75" customWidth="1"/>
    <col min="5889" max="5889" width="1" customWidth="1"/>
    <col min="5890" max="5895" width="3.625" customWidth="1"/>
    <col min="5896" max="5914" width="4.75" customWidth="1"/>
    <col min="6145" max="6145" width="1" customWidth="1"/>
    <col min="6146" max="6151" width="3.625" customWidth="1"/>
    <col min="6152" max="6170" width="4.75" customWidth="1"/>
    <col min="6401" max="6401" width="1" customWidth="1"/>
    <col min="6402" max="6407" width="3.625" customWidth="1"/>
    <col min="6408" max="6426" width="4.75" customWidth="1"/>
    <col min="6657" max="6657" width="1" customWidth="1"/>
    <col min="6658" max="6663" width="3.625" customWidth="1"/>
    <col min="6664" max="6682" width="4.75" customWidth="1"/>
    <col min="6913" max="6913" width="1" customWidth="1"/>
    <col min="6914" max="6919" width="3.625" customWidth="1"/>
    <col min="6920" max="6938" width="4.75" customWidth="1"/>
    <col min="7169" max="7169" width="1" customWidth="1"/>
    <col min="7170" max="7175" width="3.625" customWidth="1"/>
    <col min="7176" max="7194" width="4.75" customWidth="1"/>
    <col min="7425" max="7425" width="1" customWidth="1"/>
    <col min="7426" max="7431" width="3.625" customWidth="1"/>
    <col min="7432" max="7450" width="4.75" customWidth="1"/>
    <col min="7681" max="7681" width="1" customWidth="1"/>
    <col min="7682" max="7687" width="3.625" customWidth="1"/>
    <col min="7688" max="7706" width="4.75" customWidth="1"/>
    <col min="7937" max="7937" width="1" customWidth="1"/>
    <col min="7938" max="7943" width="3.625" customWidth="1"/>
    <col min="7944" max="7962" width="4.75" customWidth="1"/>
    <col min="8193" max="8193" width="1" customWidth="1"/>
    <col min="8194" max="8199" width="3.625" customWidth="1"/>
    <col min="8200" max="8218" width="4.75" customWidth="1"/>
    <col min="8449" max="8449" width="1" customWidth="1"/>
    <col min="8450" max="8455" width="3.625" customWidth="1"/>
    <col min="8456" max="8474" width="4.75" customWidth="1"/>
    <col min="8705" max="8705" width="1" customWidth="1"/>
    <col min="8706" max="8711" width="3.625" customWidth="1"/>
    <col min="8712" max="8730" width="4.75" customWidth="1"/>
    <col min="8961" max="8961" width="1" customWidth="1"/>
    <col min="8962" max="8967" width="3.625" customWidth="1"/>
    <col min="8968" max="8986" width="4.75" customWidth="1"/>
    <col min="9217" max="9217" width="1" customWidth="1"/>
    <col min="9218" max="9223" width="3.625" customWidth="1"/>
    <col min="9224" max="9242" width="4.75" customWidth="1"/>
    <col min="9473" max="9473" width="1" customWidth="1"/>
    <col min="9474" max="9479" width="3.625" customWidth="1"/>
    <col min="9480" max="9498" width="4.75" customWidth="1"/>
    <col min="9729" max="9729" width="1" customWidth="1"/>
    <col min="9730" max="9735" width="3.625" customWidth="1"/>
    <col min="9736" max="9754" width="4.75" customWidth="1"/>
    <col min="9985" max="9985" width="1" customWidth="1"/>
    <col min="9986" max="9991" width="3.625" customWidth="1"/>
    <col min="9992" max="10010" width="4.75" customWidth="1"/>
    <col min="10241" max="10241" width="1" customWidth="1"/>
    <col min="10242" max="10247" width="3.625" customWidth="1"/>
    <col min="10248" max="10266" width="4.75" customWidth="1"/>
    <col min="10497" max="10497" width="1" customWidth="1"/>
    <col min="10498" max="10503" width="3.625" customWidth="1"/>
    <col min="10504" max="10522" width="4.75" customWidth="1"/>
    <col min="10753" max="10753" width="1" customWidth="1"/>
    <col min="10754" max="10759" width="3.625" customWidth="1"/>
    <col min="10760" max="10778" width="4.75" customWidth="1"/>
    <col min="11009" max="11009" width="1" customWidth="1"/>
    <col min="11010" max="11015" width="3.625" customWidth="1"/>
    <col min="11016" max="11034" width="4.75" customWidth="1"/>
    <col min="11265" max="11265" width="1" customWidth="1"/>
    <col min="11266" max="11271" width="3.625" customWidth="1"/>
    <col min="11272" max="11290" width="4.75" customWidth="1"/>
    <col min="11521" max="11521" width="1" customWidth="1"/>
    <col min="11522" max="11527" width="3.625" customWidth="1"/>
    <col min="11528" max="11546" width="4.75" customWidth="1"/>
    <col min="11777" max="11777" width="1" customWidth="1"/>
    <col min="11778" max="11783" width="3.625" customWidth="1"/>
    <col min="11784" max="11802" width="4.75" customWidth="1"/>
    <col min="12033" max="12033" width="1" customWidth="1"/>
    <col min="12034" max="12039" width="3.625" customWidth="1"/>
    <col min="12040" max="12058" width="4.75" customWidth="1"/>
    <col min="12289" max="12289" width="1" customWidth="1"/>
    <col min="12290" max="12295" width="3.625" customWidth="1"/>
    <col min="12296" max="12314" width="4.75" customWidth="1"/>
    <col min="12545" max="12545" width="1" customWidth="1"/>
    <col min="12546" max="12551" width="3.625" customWidth="1"/>
    <col min="12552" max="12570" width="4.75" customWidth="1"/>
    <col min="12801" max="12801" width="1" customWidth="1"/>
    <col min="12802" max="12807" width="3.625" customWidth="1"/>
    <col min="12808" max="12826" width="4.75" customWidth="1"/>
    <col min="13057" max="13057" width="1" customWidth="1"/>
    <col min="13058" max="13063" width="3.625" customWidth="1"/>
    <col min="13064" max="13082" width="4.75" customWidth="1"/>
    <col min="13313" max="13313" width="1" customWidth="1"/>
    <col min="13314" max="13319" width="3.625" customWidth="1"/>
    <col min="13320" max="13338" width="4.75" customWidth="1"/>
    <col min="13569" max="13569" width="1" customWidth="1"/>
    <col min="13570" max="13575" width="3.625" customWidth="1"/>
    <col min="13576" max="13594" width="4.75" customWidth="1"/>
    <col min="13825" max="13825" width="1" customWidth="1"/>
    <col min="13826" max="13831" width="3.625" customWidth="1"/>
    <col min="13832" max="13850" width="4.75" customWidth="1"/>
    <col min="14081" max="14081" width="1" customWidth="1"/>
    <col min="14082" max="14087" width="3.625" customWidth="1"/>
    <col min="14088" max="14106" width="4.75" customWidth="1"/>
    <col min="14337" max="14337" width="1" customWidth="1"/>
    <col min="14338" max="14343" width="3.625" customWidth="1"/>
    <col min="14344" max="14362" width="4.75" customWidth="1"/>
    <col min="14593" max="14593" width="1" customWidth="1"/>
    <col min="14594" max="14599" width="3.625" customWidth="1"/>
    <col min="14600" max="14618" width="4.75" customWidth="1"/>
    <col min="14849" max="14849" width="1" customWidth="1"/>
    <col min="14850" max="14855" width="3.625" customWidth="1"/>
    <col min="14856" max="14874" width="4.75" customWidth="1"/>
    <col min="15105" max="15105" width="1" customWidth="1"/>
    <col min="15106" max="15111" width="3.625" customWidth="1"/>
    <col min="15112" max="15130" width="4.75" customWidth="1"/>
    <col min="15361" max="15361" width="1" customWidth="1"/>
    <col min="15362" max="15367" width="3.625" customWidth="1"/>
    <col min="15368" max="15386" width="4.75" customWidth="1"/>
    <col min="15617" max="15617" width="1" customWidth="1"/>
    <col min="15618" max="15623" width="3.625" customWidth="1"/>
    <col min="15624" max="15642" width="4.75" customWidth="1"/>
    <col min="15873" max="15873" width="1" customWidth="1"/>
    <col min="15874" max="15879" width="3.625" customWidth="1"/>
    <col min="15880" max="15898" width="4.75" customWidth="1"/>
    <col min="16129" max="16129" width="1" customWidth="1"/>
    <col min="16130" max="16135" width="3.625" customWidth="1"/>
    <col min="16136" max="16154" width="4.75" customWidth="1"/>
  </cols>
  <sheetData>
    <row r="1" spans="1:26" ht="25.5" customHeight="1" x14ac:dyDescent="0.15">
      <c r="A1" s="151" t="s">
        <v>21</v>
      </c>
      <c r="B1" s="151"/>
      <c r="C1" s="151"/>
      <c r="D1" s="151"/>
      <c r="E1" s="151"/>
      <c r="F1" s="151"/>
      <c r="G1" s="151"/>
      <c r="H1" s="151"/>
      <c r="I1" s="151"/>
      <c r="J1" s="151"/>
      <c r="K1" s="2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6" ht="33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6" ht="24.75" customHeight="1" x14ac:dyDescent="0.15">
      <c r="A3" s="131" t="s">
        <v>19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</row>
    <row r="4" spans="1:26" ht="18.75" customHeight="1" thickBot="1" x14ac:dyDescent="0.2">
      <c r="A4" s="71"/>
      <c r="B4" s="71"/>
      <c r="C4" s="71"/>
      <c r="D4" s="71"/>
      <c r="E4" s="71"/>
      <c r="F4" s="71"/>
      <c r="G4" s="71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3"/>
      <c r="U4" s="3"/>
      <c r="V4" s="3"/>
      <c r="W4" s="3"/>
      <c r="X4" s="3"/>
      <c r="Y4" s="3"/>
    </row>
    <row r="5" spans="1:26" ht="30" customHeight="1" x14ac:dyDescent="0.15">
      <c r="A5" s="73"/>
      <c r="B5" s="132" t="s">
        <v>2</v>
      </c>
      <c r="C5" s="132"/>
      <c r="D5" s="132"/>
      <c r="E5" s="132"/>
      <c r="F5" s="132"/>
      <c r="G5" s="133"/>
      <c r="H5" s="152" t="s">
        <v>4</v>
      </c>
      <c r="I5" s="136"/>
      <c r="J5" s="136"/>
      <c r="K5" s="136"/>
      <c r="L5" s="136"/>
      <c r="M5" s="136"/>
      <c r="N5" s="136"/>
      <c r="O5" s="136"/>
      <c r="P5" s="137"/>
      <c r="Q5" s="138" t="s">
        <v>5</v>
      </c>
      <c r="R5" s="153"/>
      <c r="S5" s="153"/>
      <c r="T5" s="153"/>
      <c r="U5" s="153"/>
      <c r="V5" s="153"/>
      <c r="W5" s="153"/>
      <c r="X5" s="153"/>
      <c r="Y5" s="153"/>
    </row>
    <row r="6" spans="1:26" ht="30" customHeight="1" x14ac:dyDescent="0.15">
      <c r="A6" s="71"/>
      <c r="B6" s="134"/>
      <c r="C6" s="134"/>
      <c r="D6" s="134"/>
      <c r="E6" s="134"/>
      <c r="F6" s="134"/>
      <c r="G6" s="135"/>
      <c r="H6" s="152" t="s">
        <v>3</v>
      </c>
      <c r="I6" s="136"/>
      <c r="J6" s="136"/>
      <c r="K6" s="136"/>
      <c r="L6" s="136"/>
      <c r="M6" s="136"/>
      <c r="N6" s="136"/>
      <c r="O6" s="136"/>
      <c r="P6" s="137"/>
      <c r="Q6" s="152" t="s">
        <v>3</v>
      </c>
      <c r="R6" s="136"/>
      <c r="S6" s="136"/>
      <c r="T6" s="136"/>
      <c r="U6" s="136"/>
      <c r="V6" s="136"/>
      <c r="W6" s="136"/>
      <c r="X6" s="136"/>
      <c r="Y6" s="136"/>
    </row>
    <row r="7" spans="1:26" ht="30" customHeight="1" x14ac:dyDescent="0.15">
      <c r="A7" s="74"/>
      <c r="B7" s="136"/>
      <c r="C7" s="136"/>
      <c r="D7" s="136"/>
      <c r="E7" s="136"/>
      <c r="F7" s="136"/>
      <c r="G7" s="137"/>
      <c r="H7" s="127" t="s">
        <v>1</v>
      </c>
      <c r="I7" s="154"/>
      <c r="J7" s="155"/>
      <c r="K7" s="127" t="s">
        <v>6</v>
      </c>
      <c r="L7" s="154"/>
      <c r="M7" s="155"/>
      <c r="N7" s="127" t="s">
        <v>7</v>
      </c>
      <c r="O7" s="154"/>
      <c r="P7" s="155"/>
      <c r="Q7" s="127" t="s">
        <v>1</v>
      </c>
      <c r="R7" s="154"/>
      <c r="S7" s="155"/>
      <c r="T7" s="127" t="s">
        <v>6</v>
      </c>
      <c r="U7" s="154"/>
      <c r="V7" s="155"/>
      <c r="W7" s="127" t="s">
        <v>7</v>
      </c>
      <c r="X7" s="154"/>
      <c r="Y7" s="154"/>
    </row>
    <row r="8" spans="1:26" ht="30" customHeight="1" x14ac:dyDescent="0.15">
      <c r="A8" s="71"/>
      <c r="B8" s="134" t="s">
        <v>163</v>
      </c>
      <c r="C8" s="134"/>
      <c r="D8" s="145" t="s">
        <v>211</v>
      </c>
      <c r="E8" s="145"/>
      <c r="F8" s="71" t="s">
        <v>0</v>
      </c>
      <c r="G8" s="71"/>
      <c r="H8" s="149">
        <v>3045</v>
      </c>
      <c r="I8" s="150"/>
      <c r="J8" s="150"/>
      <c r="K8" s="150">
        <v>1002</v>
      </c>
      <c r="L8" s="150"/>
      <c r="M8" s="150"/>
      <c r="N8" s="150">
        <v>2043</v>
      </c>
      <c r="O8" s="150"/>
      <c r="P8" s="150"/>
      <c r="Q8" s="150">
        <v>468</v>
      </c>
      <c r="R8" s="150"/>
      <c r="S8" s="150"/>
      <c r="T8" s="150">
        <v>147</v>
      </c>
      <c r="U8" s="150"/>
      <c r="V8" s="150"/>
      <c r="W8" s="150">
        <v>321</v>
      </c>
      <c r="X8" s="150"/>
      <c r="Y8" s="150"/>
    </row>
    <row r="9" spans="1:26" ht="30" customHeight="1" x14ac:dyDescent="0.15">
      <c r="A9" s="71"/>
      <c r="B9" s="134"/>
      <c r="C9" s="134"/>
      <c r="D9" s="145">
        <v>2</v>
      </c>
      <c r="E9" s="145"/>
      <c r="F9" s="71"/>
      <c r="G9" s="71"/>
      <c r="H9" s="146">
        <v>2230</v>
      </c>
      <c r="I9" s="147"/>
      <c r="J9" s="147"/>
      <c r="K9" s="147">
        <v>574</v>
      </c>
      <c r="L9" s="147"/>
      <c r="M9" s="147"/>
      <c r="N9" s="147">
        <v>1655</v>
      </c>
      <c r="O9" s="147"/>
      <c r="P9" s="147"/>
      <c r="Q9" s="147">
        <v>377</v>
      </c>
      <c r="R9" s="147"/>
      <c r="S9" s="147"/>
      <c r="T9" s="147">
        <v>97</v>
      </c>
      <c r="U9" s="147"/>
      <c r="V9" s="147"/>
      <c r="W9" s="147">
        <v>280</v>
      </c>
      <c r="X9" s="147"/>
      <c r="Y9" s="147"/>
    </row>
    <row r="10" spans="1:26" ht="30" customHeight="1" x14ac:dyDescent="0.15">
      <c r="A10" s="71"/>
      <c r="B10" s="134"/>
      <c r="C10" s="134"/>
      <c r="D10" s="145">
        <v>3</v>
      </c>
      <c r="E10" s="145"/>
      <c r="F10" s="71"/>
      <c r="G10" s="71"/>
      <c r="H10" s="146">
        <v>2474</v>
      </c>
      <c r="I10" s="147"/>
      <c r="J10" s="147"/>
      <c r="K10" s="148">
        <v>659</v>
      </c>
      <c r="L10" s="148"/>
      <c r="M10" s="148"/>
      <c r="N10" s="148">
        <v>1814</v>
      </c>
      <c r="O10" s="148"/>
      <c r="P10" s="148"/>
      <c r="Q10" s="148">
        <v>384</v>
      </c>
      <c r="R10" s="148"/>
      <c r="S10" s="148"/>
      <c r="T10" s="148">
        <v>114</v>
      </c>
      <c r="U10" s="148"/>
      <c r="V10" s="148"/>
      <c r="W10" s="148">
        <v>270</v>
      </c>
      <c r="X10" s="148"/>
      <c r="Y10" s="148"/>
    </row>
    <row r="11" spans="1:26" ht="30" customHeight="1" x14ac:dyDescent="0.15">
      <c r="A11" s="71"/>
      <c r="B11" s="134"/>
      <c r="C11" s="134"/>
      <c r="D11" s="145">
        <v>4</v>
      </c>
      <c r="E11" s="145"/>
      <c r="F11" s="71"/>
      <c r="G11" s="71"/>
      <c r="H11" s="146">
        <v>2573</v>
      </c>
      <c r="I11" s="147"/>
      <c r="J11" s="147"/>
      <c r="K11" s="148">
        <v>818</v>
      </c>
      <c r="L11" s="148"/>
      <c r="M11" s="148"/>
      <c r="N11" s="148">
        <v>1754</v>
      </c>
      <c r="O11" s="148"/>
      <c r="P11" s="148"/>
      <c r="Q11" s="148">
        <v>401</v>
      </c>
      <c r="R11" s="148"/>
      <c r="S11" s="148"/>
      <c r="T11" s="148">
        <v>134</v>
      </c>
      <c r="U11" s="148"/>
      <c r="V11" s="148"/>
      <c r="W11" s="148">
        <v>267</v>
      </c>
      <c r="X11" s="148"/>
      <c r="Y11" s="148"/>
    </row>
    <row r="12" spans="1:26" ht="30" customHeight="1" x14ac:dyDescent="0.15">
      <c r="A12" s="74"/>
      <c r="B12" s="136"/>
      <c r="C12" s="136"/>
      <c r="D12" s="141">
        <v>5</v>
      </c>
      <c r="E12" s="141"/>
      <c r="F12" s="74"/>
      <c r="G12" s="74"/>
      <c r="H12" s="142">
        <v>2578</v>
      </c>
      <c r="I12" s="143"/>
      <c r="J12" s="143"/>
      <c r="K12" s="144">
        <v>910</v>
      </c>
      <c r="L12" s="144"/>
      <c r="M12" s="144"/>
      <c r="N12" s="144">
        <v>1677</v>
      </c>
      <c r="O12" s="144"/>
      <c r="P12" s="144"/>
      <c r="Q12" s="144">
        <v>419</v>
      </c>
      <c r="R12" s="144"/>
      <c r="S12" s="144"/>
      <c r="T12" s="144">
        <v>148</v>
      </c>
      <c r="U12" s="144"/>
      <c r="V12" s="144"/>
      <c r="W12" s="144">
        <v>270</v>
      </c>
      <c r="X12" s="144"/>
      <c r="Y12" s="144"/>
    </row>
    <row r="13" spans="1:26" ht="24" customHeight="1" x14ac:dyDescent="0.15">
      <c r="B13" s="4" t="s">
        <v>22</v>
      </c>
      <c r="P13" s="130" t="s">
        <v>18</v>
      </c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22.5" customHeight="1" x14ac:dyDescent="0.15"/>
    <row r="15" spans="1:26" ht="22.5" customHeight="1" x14ac:dyDescent="0.15"/>
    <row r="16" spans="1:26" ht="22.5" customHeight="1" x14ac:dyDescent="0.15"/>
    <row r="17" spans="1:25" ht="25.5" customHeight="1" x14ac:dyDescent="0.15">
      <c r="A17" s="131" t="s">
        <v>20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</row>
    <row r="18" spans="1:25" ht="15" thickBo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</row>
    <row r="19" spans="1:25" ht="30" customHeight="1" x14ac:dyDescent="0.15">
      <c r="A19" s="132" t="s">
        <v>8</v>
      </c>
      <c r="B19" s="132"/>
      <c r="C19" s="132"/>
      <c r="D19" s="132"/>
      <c r="E19" s="132"/>
      <c r="F19" s="132"/>
      <c r="G19" s="133"/>
      <c r="H19" s="138" t="s">
        <v>177</v>
      </c>
      <c r="I19" s="139"/>
      <c r="J19" s="139"/>
      <c r="K19" s="139"/>
      <c r="L19" s="139"/>
      <c r="M19" s="140"/>
      <c r="N19" s="138" t="s">
        <v>178</v>
      </c>
      <c r="O19" s="139"/>
      <c r="P19" s="139"/>
      <c r="Q19" s="139"/>
      <c r="R19" s="139"/>
      <c r="S19" s="139"/>
      <c r="T19" s="138" t="s">
        <v>212</v>
      </c>
      <c r="U19" s="139"/>
      <c r="V19" s="139"/>
      <c r="W19" s="139"/>
      <c r="X19" s="139"/>
      <c r="Y19" s="139"/>
    </row>
    <row r="20" spans="1:25" ht="30" customHeight="1" x14ac:dyDescent="0.15">
      <c r="A20" s="134"/>
      <c r="B20" s="134"/>
      <c r="C20" s="134"/>
      <c r="D20" s="134"/>
      <c r="E20" s="134"/>
      <c r="F20" s="134"/>
      <c r="G20" s="135"/>
      <c r="H20" s="126" t="s">
        <v>3</v>
      </c>
      <c r="I20" s="126"/>
      <c r="J20" s="126"/>
      <c r="K20" s="126"/>
      <c r="L20" s="126"/>
      <c r="M20" s="126"/>
      <c r="N20" s="126" t="s">
        <v>3</v>
      </c>
      <c r="O20" s="126"/>
      <c r="P20" s="126"/>
      <c r="Q20" s="126"/>
      <c r="R20" s="126"/>
      <c r="S20" s="126"/>
      <c r="T20" s="126" t="s">
        <v>3</v>
      </c>
      <c r="U20" s="126"/>
      <c r="V20" s="126"/>
      <c r="W20" s="126"/>
      <c r="X20" s="126"/>
      <c r="Y20" s="127"/>
    </row>
    <row r="21" spans="1:25" ht="30" customHeight="1" x14ac:dyDescent="0.15">
      <c r="A21" s="136"/>
      <c r="B21" s="136"/>
      <c r="C21" s="136"/>
      <c r="D21" s="136"/>
      <c r="E21" s="136"/>
      <c r="F21" s="136"/>
      <c r="G21" s="137"/>
      <c r="H21" s="126" t="s">
        <v>1</v>
      </c>
      <c r="I21" s="126"/>
      <c r="J21" s="126" t="s">
        <v>6</v>
      </c>
      <c r="K21" s="126"/>
      <c r="L21" s="126" t="s">
        <v>7</v>
      </c>
      <c r="M21" s="126"/>
      <c r="N21" s="126" t="s">
        <v>1</v>
      </c>
      <c r="O21" s="126"/>
      <c r="P21" s="126" t="s">
        <v>6</v>
      </c>
      <c r="Q21" s="126"/>
      <c r="R21" s="126" t="s">
        <v>7</v>
      </c>
      <c r="S21" s="126"/>
      <c r="T21" s="126" t="s">
        <v>1</v>
      </c>
      <c r="U21" s="126"/>
      <c r="V21" s="126" t="s">
        <v>6</v>
      </c>
      <c r="W21" s="126"/>
      <c r="X21" s="126" t="s">
        <v>7</v>
      </c>
      <c r="Y21" s="127"/>
    </row>
    <row r="22" spans="1:25" ht="30" customHeight="1" x14ac:dyDescent="0.15">
      <c r="A22" s="71"/>
      <c r="B22" s="129" t="s">
        <v>9</v>
      </c>
      <c r="C22" s="129"/>
      <c r="D22" s="129"/>
      <c r="E22" s="129"/>
      <c r="F22" s="129"/>
      <c r="G22" s="75"/>
      <c r="H22" s="124">
        <v>337</v>
      </c>
      <c r="I22" s="124"/>
      <c r="J22" s="124">
        <v>250</v>
      </c>
      <c r="K22" s="124"/>
      <c r="L22" s="124">
        <v>87</v>
      </c>
      <c r="M22" s="124"/>
      <c r="N22" s="124">
        <v>391</v>
      </c>
      <c r="O22" s="124"/>
      <c r="P22" s="124">
        <v>326</v>
      </c>
      <c r="Q22" s="124"/>
      <c r="R22" s="124">
        <v>65</v>
      </c>
      <c r="S22" s="124"/>
      <c r="T22" s="124">
        <v>380</v>
      </c>
      <c r="U22" s="124"/>
      <c r="V22" s="124">
        <v>322</v>
      </c>
      <c r="W22" s="124"/>
      <c r="X22" s="124">
        <v>58</v>
      </c>
      <c r="Y22" s="124"/>
    </row>
    <row r="23" spans="1:25" ht="30" customHeight="1" x14ac:dyDescent="0.15">
      <c r="A23" s="71"/>
      <c r="B23" s="129" t="s">
        <v>10</v>
      </c>
      <c r="C23" s="129"/>
      <c r="D23" s="129"/>
      <c r="E23" s="129"/>
      <c r="F23" s="129"/>
      <c r="G23" s="76"/>
      <c r="H23" s="123">
        <v>19</v>
      </c>
      <c r="I23" s="123"/>
      <c r="J23" s="123">
        <v>19</v>
      </c>
      <c r="K23" s="123"/>
      <c r="L23" s="123" t="s">
        <v>165</v>
      </c>
      <c r="M23" s="123"/>
      <c r="N23" s="123">
        <v>25</v>
      </c>
      <c r="O23" s="123"/>
      <c r="P23" s="123">
        <v>23</v>
      </c>
      <c r="Q23" s="123"/>
      <c r="R23" s="123">
        <v>2</v>
      </c>
      <c r="S23" s="123"/>
      <c r="T23" s="123">
        <v>26</v>
      </c>
      <c r="U23" s="123"/>
      <c r="V23" s="123">
        <v>25</v>
      </c>
      <c r="W23" s="123"/>
      <c r="X23" s="123">
        <v>1</v>
      </c>
      <c r="Y23" s="123"/>
    </row>
    <row r="24" spans="1:25" ht="30" customHeight="1" x14ac:dyDescent="0.15">
      <c r="A24" s="71"/>
      <c r="B24" s="129" t="s">
        <v>11</v>
      </c>
      <c r="C24" s="129"/>
      <c r="D24" s="129"/>
      <c r="E24" s="129"/>
      <c r="F24" s="129"/>
      <c r="G24" s="76"/>
      <c r="H24" s="123">
        <v>41</v>
      </c>
      <c r="I24" s="123"/>
      <c r="J24" s="123">
        <v>30</v>
      </c>
      <c r="K24" s="123"/>
      <c r="L24" s="123">
        <v>11</v>
      </c>
      <c r="M24" s="123"/>
      <c r="N24" s="123">
        <v>46</v>
      </c>
      <c r="O24" s="123"/>
      <c r="P24" s="123">
        <v>38</v>
      </c>
      <c r="Q24" s="123"/>
      <c r="R24" s="123">
        <v>8</v>
      </c>
      <c r="S24" s="123"/>
      <c r="T24" s="123">
        <v>47</v>
      </c>
      <c r="U24" s="123"/>
      <c r="V24" s="123">
        <v>41</v>
      </c>
      <c r="W24" s="123"/>
      <c r="X24" s="123">
        <v>6</v>
      </c>
      <c r="Y24" s="123"/>
    </row>
    <row r="25" spans="1:25" ht="30" customHeight="1" x14ac:dyDescent="0.15">
      <c r="A25" s="71"/>
      <c r="B25" s="129" t="s">
        <v>12</v>
      </c>
      <c r="C25" s="129"/>
      <c r="D25" s="129"/>
      <c r="E25" s="129"/>
      <c r="F25" s="129"/>
      <c r="G25" s="76"/>
      <c r="H25" s="123">
        <v>55</v>
      </c>
      <c r="I25" s="123"/>
      <c r="J25" s="123">
        <v>33</v>
      </c>
      <c r="K25" s="123"/>
      <c r="L25" s="123">
        <v>22</v>
      </c>
      <c r="M25" s="123"/>
      <c r="N25" s="123">
        <v>56</v>
      </c>
      <c r="O25" s="123"/>
      <c r="P25" s="123">
        <v>37</v>
      </c>
      <c r="Q25" s="123"/>
      <c r="R25" s="123">
        <v>19</v>
      </c>
      <c r="S25" s="123"/>
      <c r="T25" s="123">
        <v>56</v>
      </c>
      <c r="U25" s="123"/>
      <c r="V25" s="123">
        <v>38</v>
      </c>
      <c r="W25" s="123"/>
      <c r="X25" s="123">
        <v>18</v>
      </c>
      <c r="Y25" s="123"/>
    </row>
    <row r="26" spans="1:25" ht="30" customHeight="1" x14ac:dyDescent="0.15">
      <c r="A26" s="71"/>
      <c r="B26" s="129" t="s">
        <v>13</v>
      </c>
      <c r="C26" s="129"/>
      <c r="D26" s="129"/>
      <c r="E26" s="129"/>
      <c r="F26" s="129"/>
      <c r="G26" s="76"/>
      <c r="H26" s="123">
        <v>58</v>
      </c>
      <c r="I26" s="123"/>
      <c r="J26" s="123">
        <v>28</v>
      </c>
      <c r="K26" s="123"/>
      <c r="L26" s="123">
        <v>30</v>
      </c>
      <c r="M26" s="123"/>
      <c r="N26" s="123">
        <v>58</v>
      </c>
      <c r="O26" s="123"/>
      <c r="P26" s="123">
        <v>35</v>
      </c>
      <c r="Q26" s="123"/>
      <c r="R26" s="123">
        <v>23</v>
      </c>
      <c r="S26" s="123"/>
      <c r="T26" s="123">
        <v>59</v>
      </c>
      <c r="U26" s="123"/>
      <c r="V26" s="123">
        <v>36</v>
      </c>
      <c r="W26" s="123"/>
      <c r="X26" s="123">
        <v>23</v>
      </c>
      <c r="Y26" s="123"/>
    </row>
    <row r="27" spans="1:25" ht="30" customHeight="1" x14ac:dyDescent="0.15">
      <c r="A27" s="71"/>
      <c r="B27" s="129" t="s">
        <v>14</v>
      </c>
      <c r="C27" s="129"/>
      <c r="D27" s="129"/>
      <c r="E27" s="129"/>
      <c r="F27" s="129"/>
      <c r="G27" s="76"/>
      <c r="H27" s="123">
        <v>25</v>
      </c>
      <c r="I27" s="123"/>
      <c r="J27" s="123">
        <v>17</v>
      </c>
      <c r="K27" s="123"/>
      <c r="L27" s="123">
        <v>8</v>
      </c>
      <c r="M27" s="123"/>
      <c r="N27" s="123">
        <v>31</v>
      </c>
      <c r="O27" s="123"/>
      <c r="P27" s="123">
        <v>20</v>
      </c>
      <c r="Q27" s="123"/>
      <c r="R27" s="123">
        <v>11</v>
      </c>
      <c r="S27" s="123"/>
      <c r="T27" s="123">
        <v>33</v>
      </c>
      <c r="U27" s="123"/>
      <c r="V27" s="123">
        <v>22</v>
      </c>
      <c r="W27" s="123"/>
      <c r="X27" s="123">
        <v>11</v>
      </c>
      <c r="Y27" s="123"/>
    </row>
    <row r="28" spans="1:25" ht="30" customHeight="1" x14ac:dyDescent="0.15">
      <c r="A28" s="71"/>
      <c r="B28" s="129" t="s">
        <v>15</v>
      </c>
      <c r="C28" s="129"/>
      <c r="D28" s="129"/>
      <c r="E28" s="129"/>
      <c r="F28" s="129"/>
      <c r="G28" s="76"/>
      <c r="H28" s="123">
        <v>57</v>
      </c>
      <c r="I28" s="123"/>
      <c r="J28" s="123">
        <v>25</v>
      </c>
      <c r="K28" s="123"/>
      <c r="L28" s="123">
        <v>32</v>
      </c>
      <c r="M28" s="123"/>
      <c r="N28" s="123">
        <v>54</v>
      </c>
      <c r="O28" s="123"/>
      <c r="P28" s="123">
        <v>31</v>
      </c>
      <c r="Q28" s="123"/>
      <c r="R28" s="123">
        <v>23</v>
      </c>
      <c r="S28" s="123"/>
      <c r="T28" s="123">
        <v>51</v>
      </c>
      <c r="U28" s="123"/>
      <c r="V28" s="123">
        <v>33</v>
      </c>
      <c r="W28" s="123"/>
      <c r="X28" s="123">
        <v>18</v>
      </c>
      <c r="Y28" s="123"/>
    </row>
    <row r="29" spans="1:25" ht="30" customHeight="1" x14ac:dyDescent="0.15">
      <c r="A29" s="71"/>
      <c r="B29" s="129" t="s">
        <v>158</v>
      </c>
      <c r="C29" s="129"/>
      <c r="D29" s="129"/>
      <c r="E29" s="129"/>
      <c r="F29" s="129"/>
      <c r="G29" s="76"/>
      <c r="H29" s="123">
        <v>10</v>
      </c>
      <c r="I29" s="123"/>
      <c r="J29" s="123">
        <v>8</v>
      </c>
      <c r="K29" s="123"/>
      <c r="L29" s="123">
        <v>2</v>
      </c>
      <c r="M29" s="123"/>
      <c r="N29" s="123">
        <v>11</v>
      </c>
      <c r="O29" s="123"/>
      <c r="P29" s="123">
        <v>8</v>
      </c>
      <c r="Q29" s="123"/>
      <c r="R29" s="123">
        <v>3</v>
      </c>
      <c r="S29" s="123"/>
      <c r="T29" s="123">
        <v>11</v>
      </c>
      <c r="U29" s="123"/>
      <c r="V29" s="123">
        <v>9</v>
      </c>
      <c r="W29" s="123"/>
      <c r="X29" s="123">
        <v>2</v>
      </c>
      <c r="Y29" s="123"/>
    </row>
    <row r="30" spans="1:25" ht="30" customHeight="1" x14ac:dyDescent="0.15">
      <c r="A30" s="71"/>
      <c r="B30" s="129" t="s">
        <v>16</v>
      </c>
      <c r="C30" s="129"/>
      <c r="D30" s="129"/>
      <c r="E30" s="129"/>
      <c r="F30" s="129"/>
      <c r="G30" s="76"/>
      <c r="H30" s="123">
        <v>60</v>
      </c>
      <c r="I30" s="123"/>
      <c r="J30" s="123">
        <v>58</v>
      </c>
      <c r="K30" s="123"/>
      <c r="L30" s="123">
        <v>2</v>
      </c>
      <c r="M30" s="123"/>
      <c r="N30" s="123">
        <v>107</v>
      </c>
      <c r="O30" s="123"/>
      <c r="P30" s="123">
        <v>106</v>
      </c>
      <c r="Q30" s="123"/>
      <c r="R30" s="123">
        <v>1</v>
      </c>
      <c r="S30" s="123"/>
      <c r="T30" s="123">
        <v>75</v>
      </c>
      <c r="U30" s="123"/>
      <c r="V30" s="123">
        <v>72</v>
      </c>
      <c r="W30" s="123"/>
      <c r="X30" s="123">
        <v>3</v>
      </c>
      <c r="Y30" s="123"/>
    </row>
    <row r="31" spans="1:25" ht="30" customHeight="1" x14ac:dyDescent="0.15">
      <c r="A31" s="74"/>
      <c r="B31" s="128" t="s">
        <v>17</v>
      </c>
      <c r="C31" s="128"/>
      <c r="D31" s="128"/>
      <c r="E31" s="128"/>
      <c r="F31" s="128"/>
      <c r="G31" s="77"/>
      <c r="H31" s="123">
        <v>198</v>
      </c>
      <c r="I31" s="123"/>
      <c r="J31" s="125">
        <v>174</v>
      </c>
      <c r="K31" s="125"/>
      <c r="L31" s="125">
        <v>24</v>
      </c>
      <c r="M31" s="125"/>
      <c r="N31" s="125">
        <v>205</v>
      </c>
      <c r="O31" s="125"/>
      <c r="P31" s="123">
        <v>191</v>
      </c>
      <c r="Q31" s="123"/>
      <c r="R31" s="123">
        <v>14</v>
      </c>
      <c r="S31" s="123"/>
      <c r="T31" s="125">
        <v>230</v>
      </c>
      <c r="U31" s="125"/>
      <c r="V31" s="123">
        <v>216</v>
      </c>
      <c r="W31" s="123"/>
      <c r="X31" s="123">
        <v>14</v>
      </c>
      <c r="Y31" s="123"/>
    </row>
    <row r="32" spans="1:25" x14ac:dyDescent="0.15">
      <c r="A32" s="71"/>
      <c r="B32" s="4" t="s">
        <v>22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8"/>
      <c r="O32" s="78"/>
      <c r="P32" s="78"/>
      <c r="Q32" s="78" t="s">
        <v>151</v>
      </c>
      <c r="R32" s="78" t="s">
        <v>152</v>
      </c>
      <c r="S32" s="78"/>
      <c r="T32" s="78"/>
      <c r="U32" s="78"/>
      <c r="V32" s="78"/>
      <c r="W32" s="78"/>
      <c r="X32" s="78"/>
      <c r="Y32" s="78"/>
    </row>
  </sheetData>
  <mergeCells count="171">
    <mergeCell ref="A1:J1"/>
    <mergeCell ref="A3:Y3"/>
    <mergeCell ref="B5:G7"/>
    <mergeCell ref="H5:P5"/>
    <mergeCell ref="Q5:Y5"/>
    <mergeCell ref="H6:P6"/>
    <mergeCell ref="Q6:Y6"/>
    <mergeCell ref="H7:J7"/>
    <mergeCell ref="K7:M7"/>
    <mergeCell ref="N7:P7"/>
    <mergeCell ref="Q7:S7"/>
    <mergeCell ref="T7:V7"/>
    <mergeCell ref="W7:Y7"/>
    <mergeCell ref="B8:C8"/>
    <mergeCell ref="D8:E8"/>
    <mergeCell ref="H8:J8"/>
    <mergeCell ref="K8:M8"/>
    <mergeCell ref="N8:P8"/>
    <mergeCell ref="Q8:S8"/>
    <mergeCell ref="T8:V8"/>
    <mergeCell ref="W8:Y8"/>
    <mergeCell ref="B9:C9"/>
    <mergeCell ref="D9:E9"/>
    <mergeCell ref="H9:J9"/>
    <mergeCell ref="K9:M9"/>
    <mergeCell ref="N9:P9"/>
    <mergeCell ref="Q9:S9"/>
    <mergeCell ref="T9:V9"/>
    <mergeCell ref="W9:Y9"/>
    <mergeCell ref="B11:C11"/>
    <mergeCell ref="D11:E11"/>
    <mergeCell ref="H10:J10"/>
    <mergeCell ref="K10:M10"/>
    <mergeCell ref="N10:P10"/>
    <mergeCell ref="Q10:S10"/>
    <mergeCell ref="T10:V10"/>
    <mergeCell ref="W10:Y10"/>
    <mergeCell ref="B10:C10"/>
    <mergeCell ref="D10:E10"/>
    <mergeCell ref="T11:V11"/>
    <mergeCell ref="W11:Y11"/>
    <mergeCell ref="H11:J11"/>
    <mergeCell ref="K11:M11"/>
    <mergeCell ref="N11:P11"/>
    <mergeCell ref="Q11:S11"/>
    <mergeCell ref="B12:C12"/>
    <mergeCell ref="D12:E12"/>
    <mergeCell ref="T20:Y20"/>
    <mergeCell ref="H21:I21"/>
    <mergeCell ref="J21:K21"/>
    <mergeCell ref="L21:M21"/>
    <mergeCell ref="N21:O21"/>
    <mergeCell ref="P21:Q21"/>
    <mergeCell ref="R21:S21"/>
    <mergeCell ref="T21:U21"/>
    <mergeCell ref="H12:J12"/>
    <mergeCell ref="K12:M12"/>
    <mergeCell ref="N12:P12"/>
    <mergeCell ref="Q12:S12"/>
    <mergeCell ref="T12:V12"/>
    <mergeCell ref="W12:Y12"/>
    <mergeCell ref="B22:F22"/>
    <mergeCell ref="H22:I22"/>
    <mergeCell ref="J22:K22"/>
    <mergeCell ref="L23:M23"/>
    <mergeCell ref="N23:O23"/>
    <mergeCell ref="P23:Q23"/>
    <mergeCell ref="P13:Z13"/>
    <mergeCell ref="A17:Y17"/>
    <mergeCell ref="A19:G21"/>
    <mergeCell ref="H19:M19"/>
    <mergeCell ref="N19:S19"/>
    <mergeCell ref="T19:Y19"/>
    <mergeCell ref="H20:M20"/>
    <mergeCell ref="N20:S20"/>
    <mergeCell ref="T22:U22"/>
    <mergeCell ref="T23:U23"/>
    <mergeCell ref="R26:S26"/>
    <mergeCell ref="B27:F27"/>
    <mergeCell ref="B26:F26"/>
    <mergeCell ref="H26:I26"/>
    <mergeCell ref="J26:K26"/>
    <mergeCell ref="L26:M26"/>
    <mergeCell ref="N26:O26"/>
    <mergeCell ref="P26:Q26"/>
    <mergeCell ref="B23:F23"/>
    <mergeCell ref="H23:I23"/>
    <mergeCell ref="J23:K23"/>
    <mergeCell ref="B25:F25"/>
    <mergeCell ref="H25:I25"/>
    <mergeCell ref="J25:K25"/>
    <mergeCell ref="L25:M25"/>
    <mergeCell ref="N25:O25"/>
    <mergeCell ref="P25:Q25"/>
    <mergeCell ref="R25:S25"/>
    <mergeCell ref="B24:F24"/>
    <mergeCell ref="H24:I24"/>
    <mergeCell ref="J24:K24"/>
    <mergeCell ref="L24:M24"/>
    <mergeCell ref="N24:O24"/>
    <mergeCell ref="P24:Q24"/>
    <mergeCell ref="H27:I27"/>
    <mergeCell ref="J27:K27"/>
    <mergeCell ref="L27:M27"/>
    <mergeCell ref="N27:O27"/>
    <mergeCell ref="P27:Q27"/>
    <mergeCell ref="H28:I28"/>
    <mergeCell ref="J28:K28"/>
    <mergeCell ref="R29:S29"/>
    <mergeCell ref="B30:F30"/>
    <mergeCell ref="H30:I30"/>
    <mergeCell ref="J30:K30"/>
    <mergeCell ref="L28:M28"/>
    <mergeCell ref="N28:O28"/>
    <mergeCell ref="P28:Q28"/>
    <mergeCell ref="R28:S28"/>
    <mergeCell ref="B29:F29"/>
    <mergeCell ref="H29:I29"/>
    <mergeCell ref="J29:K29"/>
    <mergeCell ref="L29:M29"/>
    <mergeCell ref="N29:O29"/>
    <mergeCell ref="P29:Q29"/>
    <mergeCell ref="R27:S27"/>
    <mergeCell ref="B28:F28"/>
    <mergeCell ref="R31:S31"/>
    <mergeCell ref="L30:M30"/>
    <mergeCell ref="N30:O30"/>
    <mergeCell ref="P30:Q30"/>
    <mergeCell ref="R30:S30"/>
    <mergeCell ref="B31:F31"/>
    <mergeCell ref="H31:I31"/>
    <mergeCell ref="J31:K31"/>
    <mergeCell ref="L31:M31"/>
    <mergeCell ref="N31:O31"/>
    <mergeCell ref="P31:Q31"/>
    <mergeCell ref="T24:U24"/>
    <mergeCell ref="V21:W21"/>
    <mergeCell ref="X21:Y21"/>
    <mergeCell ref="L22:M22"/>
    <mergeCell ref="N22:O22"/>
    <mergeCell ref="P22:Q22"/>
    <mergeCell ref="R22:S22"/>
    <mergeCell ref="R23:S23"/>
    <mergeCell ref="R24:S24"/>
    <mergeCell ref="T25:U25"/>
    <mergeCell ref="T26:U26"/>
    <mergeCell ref="T27:U27"/>
    <mergeCell ref="T28:U28"/>
    <mergeCell ref="T29:U29"/>
    <mergeCell ref="T30:U30"/>
    <mergeCell ref="T31:U31"/>
    <mergeCell ref="V25:W25"/>
    <mergeCell ref="V26:W26"/>
    <mergeCell ref="V27:W27"/>
    <mergeCell ref="V28:W28"/>
    <mergeCell ref="V29:W29"/>
    <mergeCell ref="V30:W30"/>
    <mergeCell ref="V31:W31"/>
    <mergeCell ref="X25:Y25"/>
    <mergeCell ref="X26:Y26"/>
    <mergeCell ref="X27:Y27"/>
    <mergeCell ref="X28:Y28"/>
    <mergeCell ref="X29:Y29"/>
    <mergeCell ref="X30:Y30"/>
    <mergeCell ref="X31:Y31"/>
    <mergeCell ref="V22:W22"/>
    <mergeCell ref="V23:W23"/>
    <mergeCell ref="V24:W24"/>
    <mergeCell ref="X22:Y22"/>
    <mergeCell ref="X23:Y23"/>
    <mergeCell ref="X24:Y24"/>
  </mergeCells>
  <phoneticPr fontId="2"/>
  <pageMargins left="0.55118110236220474" right="0.43307086614173229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3"/>
  <sheetViews>
    <sheetView tabSelected="1" topLeftCell="A8" zoomScale="85" zoomScaleNormal="85" workbookViewId="0">
      <selection activeCell="C16" sqref="C16"/>
    </sheetView>
  </sheetViews>
  <sheetFormatPr defaultColWidth="3.625" defaultRowHeight="14.25" x14ac:dyDescent="0.15"/>
  <cols>
    <col min="1" max="1" width="1.125" style="5" customWidth="1"/>
    <col min="2" max="5" width="3.375" style="5" customWidth="1"/>
    <col min="6" max="6" width="1.25" style="5" customWidth="1"/>
    <col min="7" max="7" width="0.75" style="5" customWidth="1"/>
    <col min="8" max="10" width="3.375" style="5" customWidth="1"/>
    <col min="11" max="11" width="4.75" style="5" customWidth="1"/>
    <col min="12" max="12" width="3.375" style="5" customWidth="1"/>
    <col min="13" max="13" width="0.875" style="5" customWidth="1"/>
    <col min="14" max="14" width="1.625" style="5" customWidth="1"/>
    <col min="15" max="16" width="4.5" style="5" customWidth="1"/>
    <col min="17" max="17" width="9.375" style="5" customWidth="1"/>
    <col min="18" max="18" width="1.625" style="5" customWidth="1"/>
    <col min="19" max="21" width="3.5" style="5" customWidth="1"/>
    <col min="22" max="22" width="3.625" style="5" customWidth="1"/>
    <col min="23" max="23" width="4.875" style="5" customWidth="1"/>
    <col min="24" max="27" width="3.375" style="5" customWidth="1"/>
    <col min="28" max="30" width="3.5" style="5" customWidth="1"/>
    <col min="31" max="31" width="3.625" style="5" customWidth="1"/>
    <col min="32" max="32" width="4.875" style="5" customWidth="1"/>
    <col min="33" max="36" width="3.25" style="5" customWidth="1"/>
    <col min="37" max="16384" width="3.625" style="5"/>
  </cols>
  <sheetData>
    <row r="1" spans="1:36" ht="30" customHeight="1" x14ac:dyDescent="0.15">
      <c r="C1" s="214" t="s">
        <v>23</v>
      </c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</row>
    <row r="2" spans="1:36" ht="30" customHeight="1" thickBot="1" x14ac:dyDescent="0.2"/>
    <row r="3" spans="1:36" ht="30" customHeight="1" x14ac:dyDescent="0.15">
      <c r="A3" s="181" t="s">
        <v>24</v>
      </c>
      <c r="B3" s="181"/>
      <c r="C3" s="181"/>
      <c r="D3" s="181"/>
      <c r="E3" s="181"/>
      <c r="F3" s="182"/>
      <c r="G3" s="187" t="s">
        <v>25</v>
      </c>
      <c r="H3" s="188"/>
      <c r="I3" s="188"/>
      <c r="J3" s="188"/>
      <c r="K3" s="188"/>
      <c r="L3" s="188"/>
      <c r="M3" s="189"/>
      <c r="N3" s="196" t="s">
        <v>26</v>
      </c>
      <c r="O3" s="196"/>
      <c r="P3" s="196"/>
      <c r="Q3" s="196"/>
      <c r="R3" s="196"/>
      <c r="S3" s="6"/>
      <c r="T3" s="7"/>
      <c r="U3" s="7"/>
      <c r="V3" s="7"/>
      <c r="W3" s="7"/>
      <c r="X3" s="215"/>
      <c r="Y3" s="196"/>
      <c r="Z3" s="196"/>
      <c r="AA3" s="196"/>
      <c r="AB3" s="217" t="s">
        <v>178</v>
      </c>
      <c r="AC3" s="218"/>
      <c r="AD3" s="218"/>
      <c r="AE3" s="218"/>
      <c r="AF3" s="218"/>
      <c r="AG3" s="218"/>
      <c r="AH3" s="218"/>
      <c r="AI3" s="218"/>
      <c r="AJ3" s="218"/>
    </row>
    <row r="4" spans="1:36" ht="30" customHeight="1" x14ac:dyDescent="0.15">
      <c r="A4" s="183"/>
      <c r="B4" s="183"/>
      <c r="C4" s="183"/>
      <c r="D4" s="183"/>
      <c r="E4" s="183"/>
      <c r="F4" s="184"/>
      <c r="G4" s="190"/>
      <c r="H4" s="191"/>
      <c r="I4" s="191"/>
      <c r="J4" s="191"/>
      <c r="K4" s="191"/>
      <c r="L4" s="191"/>
      <c r="M4" s="192"/>
      <c r="N4" s="197"/>
      <c r="O4" s="197"/>
      <c r="P4" s="197"/>
      <c r="Q4" s="197"/>
      <c r="R4" s="197"/>
      <c r="S4" s="219" t="s">
        <v>27</v>
      </c>
      <c r="T4" s="183"/>
      <c r="U4" s="183"/>
      <c r="V4" s="183"/>
      <c r="W4" s="183"/>
      <c r="X4" s="216"/>
      <c r="Y4" s="197"/>
      <c r="Z4" s="197"/>
      <c r="AA4" s="197"/>
      <c r="AB4" s="198" t="s">
        <v>28</v>
      </c>
      <c r="AC4" s="199"/>
      <c r="AD4" s="199"/>
      <c r="AE4" s="201" t="s">
        <v>29</v>
      </c>
      <c r="AF4" s="199"/>
      <c r="AG4" s="199"/>
      <c r="AH4" s="199"/>
      <c r="AI4" s="199"/>
      <c r="AJ4" s="199"/>
    </row>
    <row r="5" spans="1:36" ht="30" customHeight="1" x14ac:dyDescent="0.15">
      <c r="A5" s="185"/>
      <c r="B5" s="185"/>
      <c r="C5" s="185"/>
      <c r="D5" s="185"/>
      <c r="E5" s="185"/>
      <c r="F5" s="186"/>
      <c r="G5" s="193"/>
      <c r="H5" s="194"/>
      <c r="I5" s="194"/>
      <c r="J5" s="194"/>
      <c r="K5" s="194"/>
      <c r="L5" s="194"/>
      <c r="M5" s="195"/>
      <c r="N5" s="197"/>
      <c r="O5" s="197"/>
      <c r="P5" s="197"/>
      <c r="Q5" s="197"/>
      <c r="R5" s="197"/>
      <c r="S5" s="8"/>
      <c r="T5" s="9"/>
      <c r="U5" s="9"/>
      <c r="V5" s="9"/>
      <c r="W5" s="9"/>
      <c r="X5" s="220" t="s">
        <v>30</v>
      </c>
      <c r="Y5" s="220"/>
      <c r="Z5" s="220"/>
      <c r="AA5" s="220"/>
      <c r="AB5" s="200"/>
      <c r="AC5" s="185"/>
      <c r="AD5" s="185"/>
      <c r="AE5" s="8"/>
      <c r="AF5" s="9"/>
      <c r="AG5" s="205" t="s">
        <v>31</v>
      </c>
      <c r="AH5" s="206"/>
      <c r="AI5" s="206"/>
      <c r="AJ5" s="206"/>
    </row>
    <row r="6" spans="1:36" ht="30" customHeight="1" x14ac:dyDescent="0.15">
      <c r="B6" s="166" t="s">
        <v>182</v>
      </c>
      <c r="C6" s="166"/>
      <c r="D6" s="166"/>
      <c r="E6" s="166"/>
      <c r="G6" s="10"/>
      <c r="H6" s="176" t="s">
        <v>185</v>
      </c>
      <c r="I6" s="176"/>
      <c r="J6" s="176"/>
      <c r="K6" s="176"/>
      <c r="L6" s="176"/>
      <c r="N6" s="10"/>
      <c r="O6" s="166" t="s">
        <v>192</v>
      </c>
      <c r="P6" s="166"/>
      <c r="Q6" s="166"/>
      <c r="S6" s="211">
        <v>6.4</v>
      </c>
      <c r="T6" s="212"/>
      <c r="U6" s="212"/>
      <c r="V6" s="212"/>
      <c r="W6" s="212"/>
      <c r="X6" s="212">
        <v>6.4</v>
      </c>
      <c r="Y6" s="212"/>
      <c r="Z6" s="212"/>
      <c r="AA6" s="213"/>
      <c r="AB6" s="177">
        <f>IF(LEN('[1]Data_10-3（千葉交タクシー）'!G7)&gt;0,'[1]Data_10-3（千葉交タクシー）'!G7,"-")</f>
        <v>25</v>
      </c>
      <c r="AC6" s="177"/>
      <c r="AD6" s="177"/>
      <c r="AE6" s="179">
        <f>IF(LEN('[1]Data_10-3（千葉交タクシー）'!H7)&gt;0,'[1]Data_10-3（千葉交タクシー）'!H7,"-")</f>
        <v>590</v>
      </c>
      <c r="AF6" s="179"/>
      <c r="AG6" s="179">
        <f>IF(LEN('[1]Data_10-3（千葉交タクシー）'!I7)&gt;0,'[1]Data_10-3（千葉交タクシー）'!I7,"-")</f>
        <v>237</v>
      </c>
      <c r="AH6" s="179"/>
      <c r="AI6" s="179"/>
      <c r="AJ6" s="179"/>
    </row>
    <row r="7" spans="1:36" ht="30" customHeight="1" x14ac:dyDescent="0.15">
      <c r="B7" s="166" t="s">
        <v>182</v>
      </c>
      <c r="C7" s="166"/>
      <c r="D7" s="166"/>
      <c r="E7" s="166"/>
      <c r="G7" s="11"/>
      <c r="H7" s="166" t="s">
        <v>186</v>
      </c>
      <c r="I7" s="166"/>
      <c r="J7" s="166"/>
      <c r="K7" s="166"/>
      <c r="L7" s="166"/>
      <c r="N7" s="11"/>
      <c r="O7" s="166" t="s">
        <v>182</v>
      </c>
      <c r="P7" s="166"/>
      <c r="Q7" s="166"/>
      <c r="S7" s="207">
        <v>9.6999999999999993</v>
      </c>
      <c r="T7" s="208"/>
      <c r="U7" s="208"/>
      <c r="V7" s="208"/>
      <c r="W7" s="208"/>
      <c r="X7" s="208">
        <v>9.6999999999999993</v>
      </c>
      <c r="Y7" s="208"/>
      <c r="Z7" s="208"/>
      <c r="AA7" s="209"/>
      <c r="AB7" s="168">
        <f>IF(LEN('[1]Data_10-3（千葉交タクシー）'!G8)&gt;0,'[1]Data_10-3（千葉交タクシー）'!G8,"-")</f>
        <v>10</v>
      </c>
      <c r="AC7" s="168"/>
      <c r="AD7" s="168"/>
      <c r="AE7" s="172">
        <f>IF(LEN('[1]Data_10-3（千葉交タクシー）'!H8)&gt;0,'[1]Data_10-3（千葉交タクシー）'!H8,"-")</f>
        <v>77</v>
      </c>
      <c r="AF7" s="172"/>
      <c r="AG7" s="172">
        <f>IF(LEN('[1]Data_10-3（千葉交タクシー）'!I8)&gt;0,'[1]Data_10-3（千葉交タクシー）'!I8,"-")</f>
        <v>10</v>
      </c>
      <c r="AH7" s="172"/>
      <c r="AI7" s="172"/>
      <c r="AJ7" s="172"/>
    </row>
    <row r="8" spans="1:36" ht="30" customHeight="1" x14ac:dyDescent="0.15">
      <c r="B8" s="166" t="s">
        <v>182</v>
      </c>
      <c r="C8" s="166"/>
      <c r="D8" s="166"/>
      <c r="E8" s="166"/>
      <c r="G8" s="11"/>
      <c r="H8" s="166" t="s">
        <v>187</v>
      </c>
      <c r="I8" s="166"/>
      <c r="J8" s="166"/>
      <c r="K8" s="166"/>
      <c r="L8" s="166"/>
      <c r="N8" s="11"/>
      <c r="O8" s="166" t="s">
        <v>105</v>
      </c>
      <c r="P8" s="166"/>
      <c r="Q8" s="166"/>
      <c r="S8" s="207">
        <v>5.8</v>
      </c>
      <c r="T8" s="208"/>
      <c r="U8" s="208"/>
      <c r="V8" s="208"/>
      <c r="W8" s="208"/>
      <c r="X8" s="208">
        <v>5.8</v>
      </c>
      <c r="Y8" s="208"/>
      <c r="Z8" s="208"/>
      <c r="AA8" s="209"/>
      <c r="AB8" s="168">
        <f>IF(LEN('[1]Data_10-3（千葉交タクシー）'!G9)&gt;0,'[1]Data_10-3（千葉交タクシー）'!G9,"-")</f>
        <v>13</v>
      </c>
      <c r="AC8" s="168"/>
      <c r="AD8" s="168"/>
      <c r="AE8" s="172">
        <f>IF(LEN('[1]Data_10-3（千葉交タクシー）'!H9)&gt;0,'[1]Data_10-3（千葉交タクシー）'!H9,"-")</f>
        <v>122</v>
      </c>
      <c r="AF8" s="172"/>
      <c r="AG8" s="172">
        <f>IF(LEN('[1]Data_10-3（千葉交タクシー）'!I9)&gt;0,'[1]Data_10-3（千葉交タクシー）'!I9,"-")</f>
        <v>35</v>
      </c>
      <c r="AH8" s="172"/>
      <c r="AI8" s="172"/>
      <c r="AJ8" s="172"/>
    </row>
    <row r="9" spans="1:36" ht="30" customHeight="1" x14ac:dyDescent="0.15">
      <c r="B9" s="166" t="s">
        <v>182</v>
      </c>
      <c r="C9" s="166"/>
      <c r="D9" s="166"/>
      <c r="E9" s="166"/>
      <c r="G9" s="11"/>
      <c r="H9" s="166" t="s">
        <v>187</v>
      </c>
      <c r="I9" s="166"/>
      <c r="J9" s="166"/>
      <c r="K9" s="166"/>
      <c r="L9" s="166"/>
      <c r="N9" s="11"/>
      <c r="O9" s="166" t="s">
        <v>193</v>
      </c>
      <c r="P9" s="166"/>
      <c r="Q9" s="166"/>
      <c r="S9" s="207">
        <v>1.5</v>
      </c>
      <c r="T9" s="208"/>
      <c r="U9" s="208"/>
      <c r="V9" s="208"/>
      <c r="W9" s="208"/>
      <c r="X9" s="208">
        <v>1.5</v>
      </c>
      <c r="Y9" s="208"/>
      <c r="Z9" s="208"/>
      <c r="AA9" s="209"/>
      <c r="AB9" s="168">
        <f>IF(LEN('[1]Data_10-3（千葉交タクシー）'!G10)&gt;0,'[1]Data_10-3（千葉交タクシー）'!G10,"-")</f>
        <v>0.5</v>
      </c>
      <c r="AC9" s="168"/>
      <c r="AD9" s="168"/>
      <c r="AE9" s="172">
        <f>IF(LEN('[1]Data_10-3（千葉交タクシー）'!H10)&gt;0,'[1]Data_10-3（千葉交タクシー）'!H10,"-")</f>
        <v>7</v>
      </c>
      <c r="AF9" s="172"/>
      <c r="AG9" s="172" t="str">
        <f>IF(LEN('[1]Data_10-3（千葉交タクシー）'!I10)&gt;0,'[1]Data_10-3（千葉交タクシー）'!I10,"-")</f>
        <v>-</v>
      </c>
      <c r="AH9" s="172"/>
      <c r="AI9" s="172"/>
      <c r="AJ9" s="172"/>
    </row>
    <row r="10" spans="1:36" ht="30" customHeight="1" x14ac:dyDescent="0.15">
      <c r="B10" s="166" t="s">
        <v>183</v>
      </c>
      <c r="C10" s="166"/>
      <c r="D10" s="166"/>
      <c r="E10" s="166"/>
      <c r="G10" s="11"/>
      <c r="H10" s="166" t="s">
        <v>188</v>
      </c>
      <c r="I10" s="166"/>
      <c r="J10" s="166"/>
      <c r="K10" s="166"/>
      <c r="L10" s="166"/>
      <c r="N10" s="11"/>
      <c r="O10" s="166" t="s">
        <v>194</v>
      </c>
      <c r="P10" s="166"/>
      <c r="Q10" s="166"/>
      <c r="S10" s="207">
        <v>21.58</v>
      </c>
      <c r="T10" s="208"/>
      <c r="U10" s="208"/>
      <c r="V10" s="208"/>
      <c r="W10" s="208"/>
      <c r="X10" s="208">
        <v>11.08</v>
      </c>
      <c r="Y10" s="208"/>
      <c r="Z10" s="208"/>
      <c r="AA10" s="209"/>
      <c r="AB10" s="175">
        <f>IF(LEN('[1]Data_10-3（千葉交通）'!G7)&gt;0,'[1]Data_10-3（千葉交通）'!G7,"-")</f>
        <v>10</v>
      </c>
      <c r="AC10" s="175"/>
      <c r="AD10" s="175"/>
      <c r="AE10" s="161">
        <f>IF(LEN('[1]Data_10-3（千葉交通）'!H7)&gt;0,'[1]Data_10-3（千葉交通）'!H7,"-")</f>
        <v>238</v>
      </c>
      <c r="AF10" s="161"/>
      <c r="AG10" s="161">
        <f>IF(LEN('[1]Data_10-3（千葉交通）'!I7)&gt;0,'[1]Data_10-3（千葉交通）'!I7,"-")</f>
        <v>47</v>
      </c>
      <c r="AH10" s="161"/>
      <c r="AI10" s="161"/>
      <c r="AJ10" s="161"/>
    </row>
    <row r="11" spans="1:36" ht="30" customHeight="1" x14ac:dyDescent="0.15">
      <c r="B11" s="166" t="s">
        <v>182</v>
      </c>
      <c r="C11" s="166"/>
      <c r="D11" s="166"/>
      <c r="E11" s="166"/>
      <c r="G11" s="11"/>
      <c r="H11" s="166" t="s">
        <v>189</v>
      </c>
      <c r="I11" s="166"/>
      <c r="J11" s="166"/>
      <c r="K11" s="166"/>
      <c r="L11" s="166"/>
      <c r="N11" s="11"/>
      <c r="O11" s="173" t="s">
        <v>195</v>
      </c>
      <c r="P11" s="210"/>
      <c r="Q11" s="210"/>
      <c r="S11" s="207">
        <v>9.1</v>
      </c>
      <c r="T11" s="208"/>
      <c r="U11" s="208"/>
      <c r="V11" s="208"/>
      <c r="W11" s="208"/>
      <c r="X11" s="208">
        <v>9.1</v>
      </c>
      <c r="Y11" s="208"/>
      <c r="Z11" s="208"/>
      <c r="AA11" s="209"/>
      <c r="AB11" s="168">
        <f>IF(LEN('[1]Data_10-3（千葉交通）'!G8)&gt;0,'[1]Data_10-3（千葉交通）'!G8,"-")</f>
        <v>5.5</v>
      </c>
      <c r="AC11" s="168"/>
      <c r="AD11" s="168"/>
      <c r="AE11" s="172">
        <f>IF(LEN('[1]Data_10-3（千葉交通）'!H8)&gt;0,'[1]Data_10-3（千葉交通）'!H8,"-")</f>
        <v>29</v>
      </c>
      <c r="AF11" s="172"/>
      <c r="AG11" s="161">
        <f>IF(LEN('[1]Data_10-3（千葉交通）'!I8)&gt;0,'[1]Data_10-3（千葉交通）'!I8,"-")</f>
        <v>1</v>
      </c>
      <c r="AH11" s="161"/>
      <c r="AI11" s="161"/>
      <c r="AJ11" s="161"/>
    </row>
    <row r="12" spans="1:36" ht="30" customHeight="1" x14ac:dyDescent="0.15">
      <c r="B12" s="166" t="s">
        <v>182</v>
      </c>
      <c r="C12" s="166"/>
      <c r="D12" s="166"/>
      <c r="E12" s="166"/>
      <c r="G12" s="11"/>
      <c r="H12" s="166" t="s">
        <v>187</v>
      </c>
      <c r="I12" s="166"/>
      <c r="J12" s="166"/>
      <c r="K12" s="166"/>
      <c r="L12" s="166"/>
      <c r="N12" s="11"/>
      <c r="O12" s="170" t="s">
        <v>196</v>
      </c>
      <c r="P12" s="171"/>
      <c r="Q12" s="171"/>
      <c r="S12" s="207">
        <v>4.8499999999999996</v>
      </c>
      <c r="T12" s="208"/>
      <c r="U12" s="208"/>
      <c r="V12" s="208"/>
      <c r="W12" s="208"/>
      <c r="X12" s="208">
        <v>4.8499999999999996</v>
      </c>
      <c r="Y12" s="208"/>
      <c r="Z12" s="208"/>
      <c r="AA12" s="209"/>
      <c r="AB12" s="168">
        <f>IF(LEN('[1]Data_10-3（千葉交通）'!G9)&gt;0,'[1]Data_10-3（千葉交通）'!G9,"-")</f>
        <v>21</v>
      </c>
      <c r="AC12" s="168"/>
      <c r="AD12" s="168"/>
      <c r="AE12" s="172">
        <f>IF(LEN('[1]Data_10-3（千葉交通）'!H9)&gt;0,'[1]Data_10-3（千葉交通）'!H9,"-")</f>
        <v>330</v>
      </c>
      <c r="AF12" s="172"/>
      <c r="AG12" s="172">
        <f>IF(LEN('[1]Data_10-3（千葉交通）'!I9)&gt;0,'[1]Data_10-3（千葉交通）'!I9,"-")</f>
        <v>77</v>
      </c>
      <c r="AH12" s="172"/>
      <c r="AI12" s="172"/>
      <c r="AJ12" s="172"/>
    </row>
    <row r="13" spans="1:36" ht="30" customHeight="1" x14ac:dyDescent="0.15">
      <c r="B13" s="166" t="s">
        <v>183</v>
      </c>
      <c r="C13" s="166"/>
      <c r="D13" s="166"/>
      <c r="E13" s="166"/>
      <c r="G13" s="11"/>
      <c r="H13" s="166" t="s">
        <v>187</v>
      </c>
      <c r="I13" s="166"/>
      <c r="J13" s="166"/>
      <c r="K13" s="166"/>
      <c r="L13" s="166"/>
      <c r="N13" s="11"/>
      <c r="O13" s="166" t="s">
        <v>197</v>
      </c>
      <c r="P13" s="166"/>
      <c r="Q13" s="166"/>
      <c r="S13" s="207">
        <v>18.100000000000001</v>
      </c>
      <c r="T13" s="208"/>
      <c r="U13" s="208"/>
      <c r="V13" s="208"/>
      <c r="W13" s="208"/>
      <c r="X13" s="208">
        <v>18.100000000000001</v>
      </c>
      <c r="Y13" s="208"/>
      <c r="Z13" s="208"/>
      <c r="AA13" s="209"/>
      <c r="AB13" s="164">
        <f>IF(LEN('[1]Data_10-3（千葉交通）'!G10)&gt;0,'[1]Data_10-3（千葉交通）'!G10,"-")</f>
        <v>4</v>
      </c>
      <c r="AC13" s="164"/>
      <c r="AD13" s="164"/>
      <c r="AE13" s="172">
        <f>IF(LEN('[1]Data_10-3（千葉交通）'!H10)&gt;0,'[1]Data_10-3（千葉交通）'!H10,"-")</f>
        <v>36</v>
      </c>
      <c r="AF13" s="172"/>
      <c r="AG13" s="161">
        <f>IF(LEN('[1]Data_10-3（千葉交通）'!I10)&gt;0,'[1]Data_10-3（千葉交通）'!I10,"-")</f>
        <v>1</v>
      </c>
      <c r="AH13" s="161"/>
      <c r="AI13" s="161"/>
      <c r="AJ13" s="161"/>
    </row>
    <row r="14" spans="1:36" ht="30" customHeight="1" x14ac:dyDescent="0.15">
      <c r="B14" s="166" t="s">
        <v>184</v>
      </c>
      <c r="C14" s="166"/>
      <c r="D14" s="166"/>
      <c r="E14" s="166"/>
      <c r="G14" s="11"/>
      <c r="H14" s="166" t="s">
        <v>190</v>
      </c>
      <c r="I14" s="166"/>
      <c r="J14" s="166"/>
      <c r="K14" s="166"/>
      <c r="L14" s="166"/>
      <c r="N14" s="11"/>
      <c r="O14" s="167" t="s">
        <v>219</v>
      </c>
      <c r="P14" s="167"/>
      <c r="Q14" s="167"/>
      <c r="S14" s="207">
        <v>135.80000000000001</v>
      </c>
      <c r="T14" s="208"/>
      <c r="U14" s="208"/>
      <c r="V14" s="208"/>
      <c r="W14" s="208"/>
      <c r="X14" s="208">
        <v>19.09</v>
      </c>
      <c r="Y14" s="208"/>
      <c r="Z14" s="208"/>
      <c r="AA14" s="209"/>
      <c r="AB14" s="168">
        <f>IF(LEN('[1]Data_10-3（千葉交通）'!G11)&gt;0,'[1]Data_10-3（千葉交通）'!G11,"-")</f>
        <v>35.5</v>
      </c>
      <c r="AC14" s="168"/>
      <c r="AD14" s="168"/>
      <c r="AE14" s="172">
        <f>IF(LEN('[1]Data_10-3（千葉交通）'!H11)&gt;0,'[1]Data_10-3（千葉交通）'!H11,"-")</f>
        <v>1011</v>
      </c>
      <c r="AF14" s="172"/>
      <c r="AG14" s="161" t="str">
        <f>IF(LEN('[1]Data_10-3（千葉交通）'!I11)&gt;0,'[1]Data_10-3（千葉交通）'!I11,"-")</f>
        <v>-</v>
      </c>
      <c r="AH14" s="161"/>
      <c r="AI14" s="161"/>
      <c r="AJ14" s="161"/>
    </row>
    <row r="15" spans="1:36" ht="30" customHeight="1" x14ac:dyDescent="0.15">
      <c r="A15" s="9"/>
      <c r="B15" s="162" t="s">
        <v>182</v>
      </c>
      <c r="C15" s="162"/>
      <c r="D15" s="162"/>
      <c r="E15" s="162"/>
      <c r="F15" s="9"/>
      <c r="G15" s="8"/>
      <c r="H15" s="162" t="s">
        <v>191</v>
      </c>
      <c r="I15" s="162"/>
      <c r="J15" s="162"/>
      <c r="K15" s="162"/>
      <c r="L15" s="162"/>
      <c r="M15" s="9"/>
      <c r="N15" s="8"/>
      <c r="O15" s="162" t="s">
        <v>198</v>
      </c>
      <c r="P15" s="162"/>
      <c r="Q15" s="162"/>
      <c r="R15" s="9"/>
      <c r="S15" s="202">
        <v>699.4</v>
      </c>
      <c r="T15" s="203"/>
      <c r="U15" s="203"/>
      <c r="V15" s="203"/>
      <c r="W15" s="203"/>
      <c r="X15" s="203">
        <v>18.5</v>
      </c>
      <c r="Y15" s="203"/>
      <c r="Z15" s="203"/>
      <c r="AA15" s="204"/>
      <c r="AB15" s="163">
        <f>IF(LEN('[1]Data_10-3（千葉交通）'!G12)&gt;0,'[1]Data_10-3（千葉交通）'!G12,"-")</f>
        <v>1</v>
      </c>
      <c r="AC15" s="163"/>
      <c r="AD15" s="163"/>
      <c r="AE15" s="180" t="str">
        <f>IF(LEN('[1]Data_10-3（千葉交通）'!H12)&gt;0,'[1]Data_10-3（千葉交通）'!H12,"-")</f>
        <v>-</v>
      </c>
      <c r="AF15" s="180"/>
      <c r="AG15" s="156" t="str">
        <f>IF(LEN('[1]Data_10-3（千葉交通）'!I12)&gt;0,'[1]Data_10-3（千葉交通）'!I12,"-")</f>
        <v>-</v>
      </c>
      <c r="AH15" s="156"/>
      <c r="AI15" s="156"/>
      <c r="AJ15" s="156"/>
    </row>
    <row r="16" spans="1:36" ht="30" customHeight="1" x14ac:dyDescent="0.15">
      <c r="C16" s="5" t="s">
        <v>220</v>
      </c>
    </row>
    <row r="17" spans="1:36" ht="30" customHeight="1" x14ac:dyDescent="0.15"/>
    <row r="18" spans="1:36" ht="30" customHeight="1" thickBot="1" x14ac:dyDescent="0.2"/>
    <row r="19" spans="1:36" ht="30" customHeight="1" x14ac:dyDescent="0.15">
      <c r="A19" s="181" t="s">
        <v>24</v>
      </c>
      <c r="B19" s="181"/>
      <c r="C19" s="181"/>
      <c r="D19" s="181"/>
      <c r="E19" s="181"/>
      <c r="F19" s="182"/>
      <c r="G19" s="187" t="s">
        <v>25</v>
      </c>
      <c r="H19" s="188"/>
      <c r="I19" s="188"/>
      <c r="J19" s="188"/>
      <c r="K19" s="188"/>
      <c r="L19" s="188"/>
      <c r="M19" s="189"/>
      <c r="N19" s="196" t="s">
        <v>26</v>
      </c>
      <c r="O19" s="196"/>
      <c r="P19" s="196"/>
      <c r="Q19" s="196"/>
      <c r="R19" s="196"/>
      <c r="S19" s="187" t="s">
        <v>212</v>
      </c>
      <c r="T19" s="188"/>
      <c r="U19" s="188"/>
      <c r="V19" s="188"/>
      <c r="W19" s="188"/>
      <c r="X19" s="188"/>
      <c r="Y19" s="188"/>
      <c r="Z19" s="188"/>
      <c r="AA19" s="188"/>
      <c r="AB19" s="187" t="s">
        <v>213</v>
      </c>
      <c r="AC19" s="188"/>
      <c r="AD19" s="188"/>
      <c r="AE19" s="188"/>
      <c r="AF19" s="188"/>
      <c r="AG19" s="188"/>
      <c r="AH19" s="188"/>
      <c r="AI19" s="188"/>
      <c r="AJ19" s="188"/>
    </row>
    <row r="20" spans="1:36" ht="30" customHeight="1" x14ac:dyDescent="0.15">
      <c r="A20" s="183"/>
      <c r="B20" s="183"/>
      <c r="C20" s="183"/>
      <c r="D20" s="183"/>
      <c r="E20" s="183"/>
      <c r="F20" s="184"/>
      <c r="G20" s="190"/>
      <c r="H20" s="191"/>
      <c r="I20" s="191"/>
      <c r="J20" s="191"/>
      <c r="K20" s="191"/>
      <c r="L20" s="191"/>
      <c r="M20" s="192"/>
      <c r="N20" s="197"/>
      <c r="O20" s="197"/>
      <c r="P20" s="197"/>
      <c r="Q20" s="197"/>
      <c r="R20" s="197"/>
      <c r="S20" s="198" t="s">
        <v>28</v>
      </c>
      <c r="T20" s="199"/>
      <c r="U20" s="199"/>
      <c r="V20" s="201" t="s">
        <v>29</v>
      </c>
      <c r="W20" s="199"/>
      <c r="X20" s="199"/>
      <c r="Y20" s="199"/>
      <c r="Z20" s="199"/>
      <c r="AA20" s="199"/>
      <c r="AB20" s="198" t="s">
        <v>43</v>
      </c>
      <c r="AC20" s="199"/>
      <c r="AD20" s="199"/>
      <c r="AE20" s="201" t="s">
        <v>44</v>
      </c>
      <c r="AF20" s="199"/>
      <c r="AG20" s="199"/>
      <c r="AH20" s="199"/>
      <c r="AI20" s="199"/>
      <c r="AJ20" s="199"/>
    </row>
    <row r="21" spans="1:36" ht="30" customHeight="1" x14ac:dyDescent="0.15">
      <c r="A21" s="185"/>
      <c r="B21" s="185"/>
      <c r="C21" s="185"/>
      <c r="D21" s="185"/>
      <c r="E21" s="185"/>
      <c r="F21" s="186"/>
      <c r="G21" s="193"/>
      <c r="H21" s="194"/>
      <c r="I21" s="194"/>
      <c r="J21" s="194"/>
      <c r="K21" s="194"/>
      <c r="L21" s="194"/>
      <c r="M21" s="195"/>
      <c r="N21" s="197"/>
      <c r="O21" s="197"/>
      <c r="P21" s="197"/>
      <c r="Q21" s="197"/>
      <c r="R21" s="197"/>
      <c r="S21" s="200"/>
      <c r="T21" s="185"/>
      <c r="U21" s="185"/>
      <c r="V21" s="8"/>
      <c r="W21" s="9"/>
      <c r="X21" s="205" t="s">
        <v>31</v>
      </c>
      <c r="Y21" s="206"/>
      <c r="Z21" s="206"/>
      <c r="AA21" s="206"/>
      <c r="AB21" s="200"/>
      <c r="AC21" s="185"/>
      <c r="AD21" s="185"/>
      <c r="AE21" s="8"/>
      <c r="AF21" s="9"/>
      <c r="AG21" s="205" t="s">
        <v>31</v>
      </c>
      <c r="AH21" s="206"/>
      <c r="AI21" s="206"/>
      <c r="AJ21" s="206"/>
    </row>
    <row r="22" spans="1:36" ht="30" customHeight="1" x14ac:dyDescent="0.15">
      <c r="B22" s="166" t="s">
        <v>182</v>
      </c>
      <c r="C22" s="166"/>
      <c r="D22" s="166"/>
      <c r="E22" s="166"/>
      <c r="G22" s="10"/>
      <c r="H22" s="176" t="s">
        <v>185</v>
      </c>
      <c r="I22" s="176"/>
      <c r="J22" s="176"/>
      <c r="K22" s="176"/>
      <c r="L22" s="176"/>
      <c r="N22" s="10"/>
      <c r="O22" s="176" t="s">
        <v>192</v>
      </c>
      <c r="P22" s="176"/>
      <c r="Q22" s="176"/>
      <c r="R22" s="12"/>
      <c r="S22" s="177">
        <v>25</v>
      </c>
      <c r="T22" s="177"/>
      <c r="U22" s="177"/>
      <c r="V22" s="178">
        <v>559</v>
      </c>
      <c r="W22" s="178"/>
      <c r="X22" s="179">
        <v>200</v>
      </c>
      <c r="Y22" s="179"/>
      <c r="Z22" s="179"/>
      <c r="AA22" s="179"/>
      <c r="AB22" s="177">
        <f>IF(LEN('[2]Data_10-3（千葉交タクシー）'!M7)&gt;0,'[2]Data_10-3（千葉交タクシー）'!M7,"-")</f>
        <v>25</v>
      </c>
      <c r="AC22" s="177"/>
      <c r="AD22" s="177"/>
      <c r="AE22" s="178">
        <f>IF(LEN('[2]Data_10-3（千葉交タクシー）'!N7)&gt;0,'[2]Data_10-3（千葉交タクシー）'!N7,"-")</f>
        <v>583</v>
      </c>
      <c r="AF22" s="178"/>
      <c r="AG22" s="179">
        <f>IF(LEN('[2]Data_10-3（千葉交タクシー）'!O7)&gt;0,'[2]Data_10-3（千葉交タクシー）'!O7,"-")</f>
        <v>204</v>
      </c>
      <c r="AH22" s="179"/>
      <c r="AI22" s="179"/>
      <c r="AJ22" s="179"/>
    </row>
    <row r="23" spans="1:36" s="13" customFormat="1" ht="30" customHeight="1" x14ac:dyDescent="0.15">
      <c r="B23" s="166" t="s">
        <v>182</v>
      </c>
      <c r="C23" s="166"/>
      <c r="D23" s="166"/>
      <c r="E23" s="166"/>
      <c r="G23" s="14"/>
      <c r="H23" s="169" t="s">
        <v>186</v>
      </c>
      <c r="I23" s="169"/>
      <c r="J23" s="169"/>
      <c r="K23" s="169"/>
      <c r="L23" s="169"/>
      <c r="N23" s="14"/>
      <c r="O23" s="169" t="s">
        <v>182</v>
      </c>
      <c r="P23" s="169"/>
      <c r="Q23" s="169"/>
      <c r="R23" s="15"/>
      <c r="S23" s="168">
        <v>10</v>
      </c>
      <c r="T23" s="168"/>
      <c r="U23" s="168"/>
      <c r="V23" s="165">
        <v>77</v>
      </c>
      <c r="W23" s="165"/>
      <c r="X23" s="172">
        <v>9</v>
      </c>
      <c r="Y23" s="172"/>
      <c r="Z23" s="172"/>
      <c r="AA23" s="172"/>
      <c r="AB23" s="168">
        <f>IF(LEN('[2]Data_10-3（千葉交タクシー）'!M8)&gt;0,'[2]Data_10-3（千葉交タクシー）'!M8,"-")</f>
        <v>10</v>
      </c>
      <c r="AC23" s="168"/>
      <c r="AD23" s="168"/>
      <c r="AE23" s="165">
        <f>IF(LEN('[2]Data_10-3（千葉交タクシー）'!N8)&gt;0,'[2]Data_10-3（千葉交タクシー）'!N8,"-")</f>
        <v>80</v>
      </c>
      <c r="AF23" s="165"/>
      <c r="AG23" s="172">
        <f>IF(LEN('[2]Data_10-3（千葉交タクシー）'!O8)&gt;0,'[2]Data_10-3（千葉交タクシー）'!O8,"-")</f>
        <v>9</v>
      </c>
      <c r="AH23" s="172"/>
      <c r="AI23" s="172"/>
      <c r="AJ23" s="172"/>
    </row>
    <row r="24" spans="1:36" ht="30" customHeight="1" x14ac:dyDescent="0.15">
      <c r="B24" s="166" t="s">
        <v>182</v>
      </c>
      <c r="C24" s="166"/>
      <c r="D24" s="166"/>
      <c r="E24" s="166"/>
      <c r="G24" s="11"/>
      <c r="H24" s="166" t="s">
        <v>187</v>
      </c>
      <c r="I24" s="166"/>
      <c r="J24" s="166"/>
      <c r="K24" s="166"/>
      <c r="L24" s="166"/>
      <c r="N24" s="11"/>
      <c r="O24" s="166" t="s">
        <v>105</v>
      </c>
      <c r="P24" s="166"/>
      <c r="Q24" s="166"/>
      <c r="R24" s="16"/>
      <c r="S24" s="168">
        <v>13</v>
      </c>
      <c r="T24" s="168"/>
      <c r="U24" s="168"/>
      <c r="V24" s="165">
        <v>118</v>
      </c>
      <c r="W24" s="165"/>
      <c r="X24" s="172">
        <v>30</v>
      </c>
      <c r="Y24" s="172"/>
      <c r="Z24" s="172"/>
      <c r="AA24" s="172"/>
      <c r="AB24" s="168">
        <f>IF(LEN('[2]Data_10-3（千葉交タクシー）'!M9)&gt;0,'[2]Data_10-3（千葉交タクシー）'!M9,"-")</f>
        <v>13</v>
      </c>
      <c r="AC24" s="168"/>
      <c r="AD24" s="168"/>
      <c r="AE24" s="165">
        <f>IF(LEN('[2]Data_10-3（千葉交タクシー）'!N9)&gt;0,'[2]Data_10-3（千葉交タクシー）'!N9,"-")</f>
        <v>123</v>
      </c>
      <c r="AF24" s="165"/>
      <c r="AG24" s="172">
        <f>IF(LEN('[2]Data_10-3（千葉交タクシー）'!O9)&gt;0,'[2]Data_10-3（千葉交タクシー）'!O9,"-")</f>
        <v>30</v>
      </c>
      <c r="AH24" s="172"/>
      <c r="AI24" s="172"/>
      <c r="AJ24" s="172"/>
    </row>
    <row r="25" spans="1:36" s="13" customFormat="1" ht="30" customHeight="1" x14ac:dyDescent="0.15">
      <c r="B25" s="166" t="s">
        <v>182</v>
      </c>
      <c r="C25" s="166"/>
      <c r="D25" s="166"/>
      <c r="E25" s="166"/>
      <c r="G25" s="14"/>
      <c r="H25" s="169" t="s">
        <v>187</v>
      </c>
      <c r="I25" s="169"/>
      <c r="J25" s="169"/>
      <c r="K25" s="169"/>
      <c r="L25" s="169"/>
      <c r="N25" s="14"/>
      <c r="O25" s="169" t="s">
        <v>193</v>
      </c>
      <c r="P25" s="169"/>
      <c r="Q25" s="169"/>
      <c r="R25" s="15"/>
      <c r="S25" s="168">
        <v>0.5</v>
      </c>
      <c r="T25" s="168"/>
      <c r="U25" s="168"/>
      <c r="V25" s="165">
        <v>5</v>
      </c>
      <c r="W25" s="165"/>
      <c r="X25" s="172" t="s">
        <v>150</v>
      </c>
      <c r="Y25" s="172"/>
      <c r="Z25" s="172"/>
      <c r="AA25" s="172"/>
      <c r="AB25" s="168">
        <f>IF(LEN('[2]Data_10-3（千葉交タクシー）'!M10)&gt;0,'[2]Data_10-3（千葉交タクシー）'!M10,"-")</f>
        <v>0.5</v>
      </c>
      <c r="AC25" s="168"/>
      <c r="AD25" s="168"/>
      <c r="AE25" s="165">
        <f>IF(LEN('[2]Data_10-3（千葉交タクシー）'!N10)&gt;0,'[2]Data_10-3（千葉交タクシー）'!N10,"-")</f>
        <v>5</v>
      </c>
      <c r="AF25" s="165"/>
      <c r="AG25" s="172" t="str">
        <f>IF(LEN('[2]Data_10-3（千葉交タクシー）'!O10)&gt;0,'[2]Data_10-3（千葉交タクシー）'!O10,"-")</f>
        <v>-</v>
      </c>
      <c r="AH25" s="172"/>
      <c r="AI25" s="172"/>
      <c r="AJ25" s="172"/>
    </row>
    <row r="26" spans="1:36" ht="30" customHeight="1" x14ac:dyDescent="0.15">
      <c r="B26" s="166" t="s">
        <v>183</v>
      </c>
      <c r="C26" s="166"/>
      <c r="D26" s="166"/>
      <c r="E26" s="166"/>
      <c r="G26" s="11"/>
      <c r="H26" s="166" t="s">
        <v>188</v>
      </c>
      <c r="I26" s="166"/>
      <c r="J26" s="166"/>
      <c r="K26" s="166"/>
      <c r="L26" s="166"/>
      <c r="N26" s="11"/>
      <c r="O26" s="166" t="s">
        <v>194</v>
      </c>
      <c r="P26" s="166"/>
      <c r="Q26" s="166"/>
      <c r="R26" s="16"/>
      <c r="S26" s="175">
        <v>10</v>
      </c>
      <c r="T26" s="175"/>
      <c r="U26" s="175"/>
      <c r="V26" s="165">
        <v>209</v>
      </c>
      <c r="W26" s="165"/>
      <c r="X26" s="161">
        <v>39</v>
      </c>
      <c r="Y26" s="161"/>
      <c r="Z26" s="161"/>
      <c r="AA26" s="161"/>
      <c r="AB26" s="175">
        <f>IF(LEN('[2]Data_10-3（千葉交通）'!M7)&gt;0,'[2]Data_10-3（千葉交通）'!M7,"-")</f>
        <v>10</v>
      </c>
      <c r="AC26" s="175"/>
      <c r="AD26" s="175"/>
      <c r="AE26" s="165">
        <f>IF(LEN('[2]Data_10-3（千葉交通）'!N7)&gt;0,'[2]Data_10-3（千葉交通）'!N7,"-")</f>
        <v>221</v>
      </c>
      <c r="AF26" s="165"/>
      <c r="AG26" s="161">
        <f>IF(LEN('[2]Data_10-3（千葉交通）'!O7)&gt;0,'[2]Data_10-3（千葉交通）'!O7,"-")</f>
        <v>41</v>
      </c>
      <c r="AH26" s="161"/>
      <c r="AI26" s="161"/>
      <c r="AJ26" s="161"/>
    </row>
    <row r="27" spans="1:36" ht="30" customHeight="1" x14ac:dyDescent="0.15">
      <c r="B27" s="166" t="s">
        <v>182</v>
      </c>
      <c r="C27" s="166"/>
      <c r="D27" s="166"/>
      <c r="E27" s="166"/>
      <c r="G27" s="11"/>
      <c r="H27" s="166" t="s">
        <v>189</v>
      </c>
      <c r="I27" s="166"/>
      <c r="J27" s="166"/>
      <c r="K27" s="166"/>
      <c r="L27" s="166"/>
      <c r="N27" s="11"/>
      <c r="O27" s="173" t="s">
        <v>195</v>
      </c>
      <c r="P27" s="174"/>
      <c r="Q27" s="174"/>
      <c r="R27" s="16"/>
      <c r="S27" s="168">
        <v>5.5</v>
      </c>
      <c r="T27" s="168"/>
      <c r="U27" s="168"/>
      <c r="V27" s="165">
        <v>23</v>
      </c>
      <c r="W27" s="165"/>
      <c r="X27" s="161">
        <v>1</v>
      </c>
      <c r="Y27" s="161"/>
      <c r="Z27" s="161"/>
      <c r="AA27" s="161"/>
      <c r="AB27" s="168">
        <f>IF(LEN('[2]Data_10-3（千葉交通）'!M8)&gt;0,'[2]Data_10-3（千葉交通）'!M8,"-")</f>
        <v>3</v>
      </c>
      <c r="AC27" s="168"/>
      <c r="AD27" s="168"/>
      <c r="AE27" s="165">
        <f>IF(LEN('[2]Data_10-3（千葉交通）'!N8)&gt;0,'[2]Data_10-3（千葉交通）'!N8,"-")</f>
        <v>17</v>
      </c>
      <c r="AF27" s="165"/>
      <c r="AG27" s="161">
        <f>IF(LEN('[2]Data_10-3（千葉交通）'!O8)&gt;0,'[2]Data_10-3（千葉交通）'!O8,"-")</f>
        <v>1</v>
      </c>
      <c r="AH27" s="161"/>
      <c r="AI27" s="161"/>
      <c r="AJ27" s="161"/>
    </row>
    <row r="28" spans="1:36" s="13" customFormat="1" ht="30" customHeight="1" x14ac:dyDescent="0.15">
      <c r="B28" s="166" t="s">
        <v>182</v>
      </c>
      <c r="C28" s="166"/>
      <c r="D28" s="166"/>
      <c r="E28" s="166"/>
      <c r="G28" s="14"/>
      <c r="H28" s="169" t="s">
        <v>187</v>
      </c>
      <c r="I28" s="169"/>
      <c r="J28" s="169"/>
      <c r="K28" s="169"/>
      <c r="L28" s="169"/>
      <c r="N28" s="14"/>
      <c r="O28" s="170" t="s">
        <v>196</v>
      </c>
      <c r="P28" s="171"/>
      <c r="Q28" s="171"/>
      <c r="R28" s="15"/>
      <c r="S28" s="168">
        <v>21</v>
      </c>
      <c r="T28" s="168"/>
      <c r="U28" s="168"/>
      <c r="V28" s="165">
        <v>268</v>
      </c>
      <c r="W28" s="165"/>
      <c r="X28" s="172">
        <v>53</v>
      </c>
      <c r="Y28" s="172"/>
      <c r="Z28" s="172"/>
      <c r="AA28" s="172"/>
      <c r="AB28" s="168">
        <f>IF(LEN('[2]Data_10-3（千葉交通）'!M9)&gt;0,'[2]Data_10-3（千葉交通）'!M9,"-")</f>
        <v>21</v>
      </c>
      <c r="AC28" s="168"/>
      <c r="AD28" s="168"/>
      <c r="AE28" s="165">
        <f>IF(LEN('[2]Data_10-3（千葉交通）'!N9)&gt;0,'[2]Data_10-3（千葉交通）'!N9,"-")</f>
        <v>256</v>
      </c>
      <c r="AF28" s="165"/>
      <c r="AG28" s="172">
        <f>IF(LEN('[2]Data_10-3（千葉交通）'!O9)&gt;0,'[2]Data_10-3（千葉交通）'!O9,"-")</f>
        <v>36</v>
      </c>
      <c r="AH28" s="172"/>
      <c r="AI28" s="172"/>
      <c r="AJ28" s="172"/>
    </row>
    <row r="29" spans="1:36" s="13" customFormat="1" ht="30" customHeight="1" x14ac:dyDescent="0.15">
      <c r="B29" s="166" t="s">
        <v>183</v>
      </c>
      <c r="C29" s="166"/>
      <c r="D29" s="166"/>
      <c r="E29" s="166"/>
      <c r="G29" s="14"/>
      <c r="H29" s="169" t="s">
        <v>187</v>
      </c>
      <c r="I29" s="169"/>
      <c r="J29" s="169"/>
      <c r="K29" s="169"/>
      <c r="L29" s="169"/>
      <c r="N29" s="14"/>
      <c r="O29" s="169" t="s">
        <v>197</v>
      </c>
      <c r="P29" s="169"/>
      <c r="Q29" s="169"/>
      <c r="R29" s="15"/>
      <c r="S29" s="164">
        <v>4</v>
      </c>
      <c r="T29" s="164"/>
      <c r="U29" s="164"/>
      <c r="V29" s="165">
        <v>28</v>
      </c>
      <c r="W29" s="165"/>
      <c r="X29" s="161">
        <v>1</v>
      </c>
      <c r="Y29" s="161"/>
      <c r="Z29" s="161"/>
      <c r="AA29" s="161"/>
      <c r="AB29" s="164">
        <f>IF(LEN('[2]Data_10-3（千葉交通）'!M10)&gt;0,'[2]Data_10-3（千葉交通）'!M10,"-")</f>
        <v>2.5</v>
      </c>
      <c r="AC29" s="164"/>
      <c r="AD29" s="164"/>
      <c r="AE29" s="165">
        <f>IF(LEN('[2]Data_10-3（千葉交通）'!N10)&gt;0,'[2]Data_10-3（千葉交通）'!N10,"-")</f>
        <v>28</v>
      </c>
      <c r="AF29" s="165"/>
      <c r="AG29" s="161">
        <f>IF(LEN('[2]Data_10-3（千葉交通）'!O10)&gt;0,'[2]Data_10-3（千葉交通）'!O10,"-")</f>
        <v>1</v>
      </c>
      <c r="AH29" s="161"/>
      <c r="AI29" s="161"/>
      <c r="AJ29" s="161"/>
    </row>
    <row r="30" spans="1:36" ht="30" customHeight="1" x14ac:dyDescent="0.15">
      <c r="B30" s="166" t="s">
        <v>184</v>
      </c>
      <c r="C30" s="166"/>
      <c r="D30" s="166"/>
      <c r="E30" s="166"/>
      <c r="G30" s="11"/>
      <c r="H30" s="166" t="s">
        <v>190</v>
      </c>
      <c r="I30" s="166"/>
      <c r="J30" s="166"/>
      <c r="K30" s="166"/>
      <c r="L30" s="166"/>
      <c r="N30" s="11"/>
      <c r="O30" s="167" t="s">
        <v>219</v>
      </c>
      <c r="P30" s="167"/>
      <c r="Q30" s="167"/>
      <c r="R30" s="16"/>
      <c r="S30" s="168">
        <v>34.5</v>
      </c>
      <c r="T30" s="168"/>
      <c r="U30" s="168"/>
      <c r="V30" s="160">
        <v>1205</v>
      </c>
      <c r="W30" s="160"/>
      <c r="X30" s="161" t="s">
        <v>150</v>
      </c>
      <c r="Y30" s="161"/>
      <c r="Z30" s="161"/>
      <c r="AA30" s="161"/>
      <c r="AB30" s="168">
        <f>IF(LEN('[2]Data_10-3（千葉交通）'!M11)&gt;0,'[2]Data_10-3（千葉交通）'!M11,"-")</f>
        <v>34.5</v>
      </c>
      <c r="AC30" s="168"/>
      <c r="AD30" s="168"/>
      <c r="AE30" s="160">
        <f>IF(LEN('[2]Data_10-3（千葉交通）'!N11)&gt;0,'[2]Data_10-3（千葉交通）'!N11,"-")</f>
        <v>1260</v>
      </c>
      <c r="AF30" s="160"/>
      <c r="AG30" s="161" t="str">
        <f>IF(LEN('[2]Data_10-3（千葉交通）'!O11)&gt;0,'[2]Data_10-3（千葉交通）'!O11,"-")</f>
        <v>-</v>
      </c>
      <c r="AH30" s="161"/>
      <c r="AI30" s="161"/>
      <c r="AJ30" s="161"/>
    </row>
    <row r="31" spans="1:36" ht="30" customHeight="1" x14ac:dyDescent="0.15">
      <c r="A31" s="9"/>
      <c r="B31" s="162" t="s">
        <v>182</v>
      </c>
      <c r="C31" s="162"/>
      <c r="D31" s="162"/>
      <c r="E31" s="162"/>
      <c r="F31" s="9"/>
      <c r="G31" s="8"/>
      <c r="H31" s="162" t="s">
        <v>191</v>
      </c>
      <c r="I31" s="162"/>
      <c r="J31" s="162"/>
      <c r="K31" s="162"/>
      <c r="L31" s="162"/>
      <c r="M31" s="9"/>
      <c r="N31" s="8"/>
      <c r="O31" s="162" t="s">
        <v>198</v>
      </c>
      <c r="P31" s="162"/>
      <c r="Q31" s="162"/>
      <c r="R31" s="17"/>
      <c r="S31" s="163">
        <v>1</v>
      </c>
      <c r="T31" s="163"/>
      <c r="U31" s="163"/>
      <c r="V31" s="160" t="s">
        <v>150</v>
      </c>
      <c r="W31" s="160"/>
      <c r="X31" s="156" t="s">
        <v>150</v>
      </c>
      <c r="Y31" s="156"/>
      <c r="Z31" s="156"/>
      <c r="AA31" s="156"/>
      <c r="AB31" s="163" t="str">
        <f>IF(LEN('[2]Data_10-3（千葉交通）'!M12)&gt;0,'[2]Data_10-3（千葉交通）'!M12,"-")</f>
        <v>-</v>
      </c>
      <c r="AC31" s="163"/>
      <c r="AD31" s="163"/>
      <c r="AE31" s="160" t="str">
        <f>IF(LEN('[2]Data_10-3（千葉交通）'!N12)&gt;0,'[2]Data_10-3（千葉交通）'!N12,"-")</f>
        <v>-</v>
      </c>
      <c r="AF31" s="160"/>
      <c r="AG31" s="156" t="str">
        <f>IF(LEN('[2]Data_10-3（千葉交通）'!O12)&gt;0,'[2]Data_10-3（千葉交通）'!O12,"-")</f>
        <v>-</v>
      </c>
      <c r="AH31" s="156"/>
      <c r="AI31" s="156"/>
      <c r="AJ31" s="156"/>
    </row>
    <row r="32" spans="1:36" ht="21.75" customHeight="1" x14ac:dyDescent="0.1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AA32" s="18" t="s">
        <v>45</v>
      </c>
      <c r="AB32" s="18"/>
      <c r="AC32" s="18"/>
      <c r="AD32" s="158" t="s">
        <v>46</v>
      </c>
      <c r="AE32" s="158"/>
      <c r="AF32" s="158"/>
      <c r="AG32" s="158"/>
      <c r="AH32" s="158"/>
      <c r="AI32" s="158"/>
      <c r="AJ32" s="158"/>
    </row>
    <row r="33" spans="25:36" ht="20.25" customHeight="1" x14ac:dyDescent="0.15">
      <c r="Y33" s="19"/>
      <c r="Z33" s="19"/>
      <c r="AA33" s="20"/>
      <c r="AB33" s="20"/>
      <c r="AC33" s="20"/>
      <c r="AD33" s="159" t="s">
        <v>147</v>
      </c>
      <c r="AE33" s="159"/>
      <c r="AF33" s="159"/>
      <c r="AG33" s="159"/>
      <c r="AH33" s="159"/>
      <c r="AI33" s="159"/>
      <c r="AJ33" s="159"/>
    </row>
  </sheetData>
  <mergeCells count="195">
    <mergeCell ref="C1:AJ1"/>
    <mergeCell ref="A3:F5"/>
    <mergeCell ref="G3:M5"/>
    <mergeCell ref="N3:R5"/>
    <mergeCell ref="X3:AA4"/>
    <mergeCell ref="AB3:AJ3"/>
    <mergeCell ref="S4:W4"/>
    <mergeCell ref="AB4:AD5"/>
    <mergeCell ref="AE4:AJ4"/>
    <mergeCell ref="X5:AA5"/>
    <mergeCell ref="AG5:AJ5"/>
    <mergeCell ref="B6:E6"/>
    <mergeCell ref="H6:L6"/>
    <mergeCell ref="O6:Q6"/>
    <mergeCell ref="S6:W6"/>
    <mergeCell ref="X6:AA6"/>
    <mergeCell ref="AB6:AD6"/>
    <mergeCell ref="AE6:AF6"/>
    <mergeCell ref="AG6:AJ6"/>
    <mergeCell ref="AE7:AF7"/>
    <mergeCell ref="AG7:AJ7"/>
    <mergeCell ref="B8:E8"/>
    <mergeCell ref="H8:L8"/>
    <mergeCell ref="O8:Q8"/>
    <mergeCell ref="S8:W8"/>
    <mergeCell ref="X8:AA8"/>
    <mergeCell ref="AB8:AD8"/>
    <mergeCell ref="AE8:AF8"/>
    <mergeCell ref="AG8:AJ8"/>
    <mergeCell ref="B7:E7"/>
    <mergeCell ref="H7:L7"/>
    <mergeCell ref="O7:Q7"/>
    <mergeCell ref="S7:W7"/>
    <mergeCell ref="X7:AA7"/>
    <mergeCell ref="AB7:AD7"/>
    <mergeCell ref="AE9:AF9"/>
    <mergeCell ref="AG9:AJ9"/>
    <mergeCell ref="B10:E10"/>
    <mergeCell ref="H10:L10"/>
    <mergeCell ref="O10:Q10"/>
    <mergeCell ref="S10:W10"/>
    <mergeCell ref="X10:AA10"/>
    <mergeCell ref="AB10:AD10"/>
    <mergeCell ref="AE10:AF10"/>
    <mergeCell ref="AG10:AJ10"/>
    <mergeCell ref="B9:E9"/>
    <mergeCell ref="H9:L9"/>
    <mergeCell ref="O9:Q9"/>
    <mergeCell ref="S9:W9"/>
    <mergeCell ref="X9:AA9"/>
    <mergeCell ref="AB9:AD9"/>
    <mergeCell ref="AE11:AF11"/>
    <mergeCell ref="AG11:AJ11"/>
    <mergeCell ref="B12:E12"/>
    <mergeCell ref="H12:L12"/>
    <mergeCell ref="O12:Q12"/>
    <mergeCell ref="S12:W12"/>
    <mergeCell ref="X12:AA12"/>
    <mergeCell ref="AB12:AD12"/>
    <mergeCell ref="AE12:AF12"/>
    <mergeCell ref="AG12:AJ12"/>
    <mergeCell ref="B11:E11"/>
    <mergeCell ref="H11:L11"/>
    <mergeCell ref="O11:Q11"/>
    <mergeCell ref="S11:W11"/>
    <mergeCell ref="X11:AA11"/>
    <mergeCell ref="AB11:AD11"/>
    <mergeCell ref="AE13:AF13"/>
    <mergeCell ref="AG13:AJ13"/>
    <mergeCell ref="B14:E14"/>
    <mergeCell ref="H14:L14"/>
    <mergeCell ref="O14:Q14"/>
    <mergeCell ref="S14:W14"/>
    <mergeCell ref="X14:AA14"/>
    <mergeCell ref="AB14:AD14"/>
    <mergeCell ref="AE14:AF14"/>
    <mergeCell ref="AG14:AJ14"/>
    <mergeCell ref="B13:E13"/>
    <mergeCell ref="H13:L13"/>
    <mergeCell ref="O13:Q13"/>
    <mergeCell ref="S13:W13"/>
    <mergeCell ref="X13:AA13"/>
    <mergeCell ref="AB13:AD13"/>
    <mergeCell ref="AE15:AF15"/>
    <mergeCell ref="AG15:AJ15"/>
    <mergeCell ref="A19:F21"/>
    <mergeCell ref="G19:M21"/>
    <mergeCell ref="N19:R21"/>
    <mergeCell ref="S19:AA19"/>
    <mergeCell ref="AB19:AJ19"/>
    <mergeCell ref="S20:U21"/>
    <mergeCell ref="V20:AA20"/>
    <mergeCell ref="AB20:AD21"/>
    <mergeCell ref="B15:E15"/>
    <mergeCell ref="H15:L15"/>
    <mergeCell ref="O15:Q15"/>
    <mergeCell ref="S15:W15"/>
    <mergeCell ref="X15:AA15"/>
    <mergeCell ref="AB15:AD15"/>
    <mergeCell ref="AE20:AJ20"/>
    <mergeCell ref="X21:AA21"/>
    <mergeCell ref="AG21:AJ21"/>
    <mergeCell ref="B22:E22"/>
    <mergeCell ref="H22:L22"/>
    <mergeCell ref="O22:Q22"/>
    <mergeCell ref="S22:U22"/>
    <mergeCell ref="V22:W22"/>
    <mergeCell ref="X22:AA22"/>
    <mergeCell ref="AB22:AD22"/>
    <mergeCell ref="AE22:AF22"/>
    <mergeCell ref="AG22:AJ22"/>
    <mergeCell ref="B23:E23"/>
    <mergeCell ref="H23:L23"/>
    <mergeCell ref="O23:Q23"/>
    <mergeCell ref="S23:U23"/>
    <mergeCell ref="V23:W23"/>
    <mergeCell ref="X23:AA23"/>
    <mergeCell ref="AB23:AD23"/>
    <mergeCell ref="AE23:AF23"/>
    <mergeCell ref="AG23:AJ23"/>
    <mergeCell ref="B24:E24"/>
    <mergeCell ref="H24:L24"/>
    <mergeCell ref="O24:Q24"/>
    <mergeCell ref="S24:U24"/>
    <mergeCell ref="V24:W24"/>
    <mergeCell ref="X24:AA24"/>
    <mergeCell ref="AB24:AD24"/>
    <mergeCell ref="AE24:AF24"/>
    <mergeCell ref="AG24:AJ24"/>
    <mergeCell ref="AB25:AD25"/>
    <mergeCell ref="AE25:AF25"/>
    <mergeCell ref="AG25:AJ25"/>
    <mergeCell ref="B26:E26"/>
    <mergeCell ref="H26:L26"/>
    <mergeCell ref="O26:Q26"/>
    <mergeCell ref="S26:U26"/>
    <mergeCell ref="V26:W26"/>
    <mergeCell ref="X26:AA26"/>
    <mergeCell ref="AB26:AD26"/>
    <mergeCell ref="B25:E25"/>
    <mergeCell ref="H25:L25"/>
    <mergeCell ref="O25:Q25"/>
    <mergeCell ref="S25:U25"/>
    <mergeCell ref="V25:W25"/>
    <mergeCell ref="X25:AA25"/>
    <mergeCell ref="AE26:AF26"/>
    <mergeCell ref="AG26:AJ26"/>
    <mergeCell ref="B27:E27"/>
    <mergeCell ref="H27:L27"/>
    <mergeCell ref="O27:Q27"/>
    <mergeCell ref="S27:U27"/>
    <mergeCell ref="V27:W27"/>
    <mergeCell ref="X27:AA27"/>
    <mergeCell ref="AB27:AD27"/>
    <mergeCell ref="AE27:AF27"/>
    <mergeCell ref="AG27:AJ27"/>
    <mergeCell ref="B28:E28"/>
    <mergeCell ref="H28:L28"/>
    <mergeCell ref="O28:Q28"/>
    <mergeCell ref="S28:U28"/>
    <mergeCell ref="V28:W28"/>
    <mergeCell ref="X28:AA28"/>
    <mergeCell ref="AB28:AD28"/>
    <mergeCell ref="AE28:AF28"/>
    <mergeCell ref="AG28:AJ28"/>
    <mergeCell ref="AB29:AD29"/>
    <mergeCell ref="AE29:AF29"/>
    <mergeCell ref="AG29:AJ29"/>
    <mergeCell ref="B30:E30"/>
    <mergeCell ref="H30:L30"/>
    <mergeCell ref="O30:Q30"/>
    <mergeCell ref="S30:U30"/>
    <mergeCell ref="V30:W30"/>
    <mergeCell ref="X30:AA30"/>
    <mergeCell ref="AB30:AD30"/>
    <mergeCell ref="B29:E29"/>
    <mergeCell ref="H29:L29"/>
    <mergeCell ref="O29:Q29"/>
    <mergeCell ref="S29:U29"/>
    <mergeCell ref="V29:W29"/>
    <mergeCell ref="X29:AA29"/>
    <mergeCell ref="AG31:AJ31"/>
    <mergeCell ref="A32:W32"/>
    <mergeCell ref="AD32:AJ32"/>
    <mergeCell ref="AD33:AJ33"/>
    <mergeCell ref="AE30:AF30"/>
    <mergeCell ref="AG30:AJ30"/>
    <mergeCell ref="B31:E31"/>
    <mergeCell ref="H31:L31"/>
    <mergeCell ref="O31:Q31"/>
    <mergeCell ref="S31:U31"/>
    <mergeCell ref="V31:W31"/>
    <mergeCell ref="X31:AA31"/>
    <mergeCell ref="AB31:AD31"/>
    <mergeCell ref="AE31:AF31"/>
  </mergeCells>
  <phoneticPr fontId="2"/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36"/>
  <sheetViews>
    <sheetView zoomScale="70" zoomScaleNormal="70" workbookViewId="0">
      <selection activeCell="Y39" sqref="Y39"/>
    </sheetView>
  </sheetViews>
  <sheetFormatPr defaultColWidth="3.625" defaultRowHeight="14.25" x14ac:dyDescent="0.15"/>
  <cols>
    <col min="1" max="5" width="3.625" style="5" customWidth="1"/>
    <col min="6" max="6" width="4.75" style="5" customWidth="1"/>
    <col min="7" max="11" width="3.625" style="5" customWidth="1"/>
    <col min="12" max="17" width="4.125" style="5" customWidth="1"/>
    <col min="18" max="18" width="2.25" style="5" customWidth="1"/>
    <col min="19" max="21" width="4.125" style="5" customWidth="1"/>
    <col min="22" max="22" width="5.125" style="5" customWidth="1"/>
    <col min="23" max="24" width="5.75" style="5" customWidth="1"/>
    <col min="25" max="26" width="4.125" style="5" customWidth="1"/>
    <col min="27" max="30" width="3.625" style="5"/>
    <col min="31" max="31" width="5.5" style="5" bestFit="1" customWidth="1"/>
    <col min="32" max="16384" width="3.625" style="5"/>
  </cols>
  <sheetData>
    <row r="1" spans="2:32" ht="30" customHeight="1" x14ac:dyDescent="0.15">
      <c r="B1" s="214" t="s">
        <v>47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</row>
    <row r="2" spans="2:32" ht="23.25" customHeight="1" x14ac:dyDescent="0.15"/>
    <row r="3" spans="2:32" ht="30" customHeight="1" thickBot="1" x14ac:dyDescent="0.2">
      <c r="B3" s="222" t="s">
        <v>48</v>
      </c>
      <c r="C3" s="222"/>
      <c r="D3" s="222"/>
      <c r="E3" s="222"/>
      <c r="F3" s="222"/>
      <c r="G3" s="222"/>
      <c r="H3" s="222"/>
      <c r="I3" s="222"/>
      <c r="J3" s="222"/>
      <c r="K3" s="222"/>
      <c r="X3" s="264" t="s">
        <v>49</v>
      </c>
      <c r="Y3" s="264"/>
      <c r="Z3" s="264"/>
      <c r="AA3" s="264"/>
      <c r="AB3" s="264"/>
      <c r="AC3" s="264"/>
      <c r="AD3" s="223"/>
      <c r="AE3" s="223"/>
      <c r="AF3" s="223"/>
    </row>
    <row r="4" spans="2:32" ht="30" customHeight="1" x14ac:dyDescent="0.15">
      <c r="B4" s="215" t="s">
        <v>50</v>
      </c>
      <c r="C4" s="196"/>
      <c r="D4" s="196"/>
      <c r="E4" s="196"/>
      <c r="F4" s="196"/>
      <c r="G4" s="196" t="s">
        <v>51</v>
      </c>
      <c r="H4" s="196"/>
      <c r="I4" s="196"/>
      <c r="J4" s="238" t="s">
        <v>52</v>
      </c>
      <c r="K4" s="239"/>
      <c r="L4" s="239"/>
      <c r="M4" s="239"/>
      <c r="N4" s="239"/>
      <c r="O4" s="239"/>
      <c r="P4" s="239"/>
      <c r="Q4" s="239"/>
      <c r="R4" s="215"/>
      <c r="S4" s="265" t="s">
        <v>53</v>
      </c>
      <c r="T4" s="181"/>
      <c r="U4" s="182"/>
      <c r="V4" s="238" t="s">
        <v>54</v>
      </c>
      <c r="W4" s="239"/>
      <c r="X4" s="239"/>
      <c r="Y4" s="239"/>
      <c r="Z4" s="239"/>
      <c r="AA4" s="239"/>
      <c r="AB4" s="239"/>
      <c r="AC4" s="215"/>
      <c r="AD4" s="266" t="s">
        <v>55</v>
      </c>
      <c r="AE4" s="196"/>
      <c r="AF4" s="238"/>
    </row>
    <row r="5" spans="2:32" s="30" customFormat="1" ht="30" customHeight="1" x14ac:dyDescent="0.15">
      <c r="B5" s="216"/>
      <c r="C5" s="197"/>
      <c r="D5" s="197"/>
      <c r="E5" s="197"/>
      <c r="F5" s="197"/>
      <c r="G5" s="197"/>
      <c r="H5" s="197"/>
      <c r="I5" s="197"/>
      <c r="J5" s="267" t="s">
        <v>56</v>
      </c>
      <c r="K5" s="267"/>
      <c r="L5" s="267"/>
      <c r="M5" s="267" t="s">
        <v>57</v>
      </c>
      <c r="N5" s="267"/>
      <c r="O5" s="267"/>
      <c r="P5" s="268" t="s">
        <v>58</v>
      </c>
      <c r="Q5" s="269"/>
      <c r="R5" s="270"/>
      <c r="S5" s="200"/>
      <c r="T5" s="185"/>
      <c r="U5" s="186"/>
      <c r="V5" s="271" t="s">
        <v>56</v>
      </c>
      <c r="W5" s="272"/>
      <c r="X5" s="272"/>
      <c r="Y5" s="273"/>
      <c r="Z5" s="272" t="s">
        <v>57</v>
      </c>
      <c r="AA5" s="272"/>
      <c r="AB5" s="272"/>
      <c r="AC5" s="273"/>
      <c r="AD5" s="197"/>
      <c r="AE5" s="197"/>
      <c r="AF5" s="205"/>
    </row>
    <row r="6" spans="2:32" s="30" customFormat="1" ht="30" customHeight="1" x14ac:dyDescent="0.15">
      <c r="B6" s="231" t="s">
        <v>148</v>
      </c>
      <c r="C6" s="231"/>
      <c r="D6" s="231">
        <v>2</v>
      </c>
      <c r="E6" s="231"/>
      <c r="F6" s="30" t="s">
        <v>50</v>
      </c>
      <c r="G6" s="261">
        <v>29849</v>
      </c>
      <c r="H6" s="262"/>
      <c r="I6" s="262"/>
      <c r="J6" s="262">
        <v>1451</v>
      </c>
      <c r="K6" s="262"/>
      <c r="L6" s="262"/>
      <c r="M6" s="262">
        <v>2875</v>
      </c>
      <c r="N6" s="262"/>
      <c r="O6" s="262"/>
      <c r="P6" s="263">
        <v>26</v>
      </c>
      <c r="Q6" s="263"/>
      <c r="R6" s="263"/>
      <c r="S6" s="263">
        <v>166</v>
      </c>
      <c r="T6" s="263"/>
      <c r="U6" s="263"/>
      <c r="V6" s="246">
        <v>11036</v>
      </c>
      <c r="W6" s="246"/>
      <c r="X6" s="246"/>
      <c r="Y6" s="246"/>
      <c r="Z6" s="246">
        <v>13111</v>
      </c>
      <c r="AA6" s="246"/>
      <c r="AB6" s="246"/>
      <c r="AC6" s="246"/>
      <c r="AD6" s="262">
        <v>1184</v>
      </c>
      <c r="AE6" s="262"/>
      <c r="AF6" s="262"/>
    </row>
    <row r="7" spans="2:32" s="30" customFormat="1" ht="30" customHeight="1" x14ac:dyDescent="0.15">
      <c r="B7" s="231"/>
      <c r="C7" s="231"/>
      <c r="D7" s="231">
        <v>3</v>
      </c>
      <c r="E7" s="231"/>
      <c r="G7" s="256">
        <v>29504</v>
      </c>
      <c r="H7" s="255"/>
      <c r="I7" s="255"/>
      <c r="J7" s="255">
        <v>1446</v>
      </c>
      <c r="K7" s="255"/>
      <c r="L7" s="255"/>
      <c r="M7" s="255">
        <v>2828</v>
      </c>
      <c r="N7" s="255"/>
      <c r="O7" s="255"/>
      <c r="P7" s="257">
        <v>30</v>
      </c>
      <c r="Q7" s="257"/>
      <c r="R7" s="257"/>
      <c r="S7" s="257">
        <v>160</v>
      </c>
      <c r="T7" s="257"/>
      <c r="U7" s="257"/>
      <c r="V7" s="243">
        <v>11084</v>
      </c>
      <c r="W7" s="243"/>
      <c r="X7" s="243"/>
      <c r="Y7" s="243"/>
      <c r="Z7" s="243">
        <v>12763</v>
      </c>
      <c r="AA7" s="243"/>
      <c r="AB7" s="243"/>
      <c r="AC7" s="243"/>
      <c r="AD7" s="255">
        <v>1193</v>
      </c>
      <c r="AE7" s="255"/>
      <c r="AF7" s="255"/>
    </row>
    <row r="8" spans="2:32" s="30" customFormat="1" ht="30" customHeight="1" x14ac:dyDescent="0.15">
      <c r="B8" s="231"/>
      <c r="C8" s="231"/>
      <c r="D8" s="231">
        <v>4</v>
      </c>
      <c r="E8" s="231"/>
      <c r="G8" s="256">
        <v>28914</v>
      </c>
      <c r="H8" s="255"/>
      <c r="I8" s="255"/>
      <c r="J8" s="255">
        <v>1440</v>
      </c>
      <c r="K8" s="255"/>
      <c r="L8" s="255"/>
      <c r="M8" s="255">
        <v>2773</v>
      </c>
      <c r="N8" s="255"/>
      <c r="O8" s="255"/>
      <c r="P8" s="257">
        <v>12</v>
      </c>
      <c r="Q8" s="257"/>
      <c r="R8" s="257"/>
      <c r="S8" s="257">
        <v>147</v>
      </c>
      <c r="T8" s="257"/>
      <c r="U8" s="257"/>
      <c r="V8" s="243">
        <v>11067</v>
      </c>
      <c r="W8" s="243"/>
      <c r="X8" s="243"/>
      <c r="Y8" s="243"/>
      <c r="Z8" s="243">
        <v>12300</v>
      </c>
      <c r="AA8" s="243"/>
      <c r="AB8" s="243"/>
      <c r="AC8" s="243"/>
      <c r="AD8" s="255">
        <v>1175</v>
      </c>
      <c r="AE8" s="255"/>
      <c r="AF8" s="255"/>
    </row>
    <row r="9" spans="2:32" ht="30" customHeight="1" x14ac:dyDescent="0.15">
      <c r="B9" s="183"/>
      <c r="C9" s="183"/>
      <c r="D9" s="231">
        <v>5</v>
      </c>
      <c r="E9" s="231"/>
      <c r="F9" s="21"/>
      <c r="G9" s="256">
        <v>29780</v>
      </c>
      <c r="H9" s="255"/>
      <c r="I9" s="255"/>
      <c r="J9" s="255">
        <v>1438</v>
      </c>
      <c r="K9" s="255"/>
      <c r="L9" s="255"/>
      <c r="M9" s="255">
        <v>2716</v>
      </c>
      <c r="N9" s="255"/>
      <c r="O9" s="255"/>
      <c r="P9" s="257">
        <v>9</v>
      </c>
      <c r="Q9" s="257"/>
      <c r="R9" s="257"/>
      <c r="S9" s="257">
        <v>142</v>
      </c>
      <c r="T9" s="257"/>
      <c r="U9" s="257"/>
      <c r="V9" s="243">
        <v>11059</v>
      </c>
      <c r="W9" s="243"/>
      <c r="X9" s="243"/>
      <c r="Y9" s="243"/>
      <c r="Z9" s="243">
        <v>11901</v>
      </c>
      <c r="AA9" s="243"/>
      <c r="AB9" s="243"/>
      <c r="AC9" s="243"/>
      <c r="AD9" s="255">
        <v>1170</v>
      </c>
      <c r="AE9" s="255"/>
      <c r="AF9" s="255"/>
    </row>
    <row r="10" spans="2:32" ht="30" customHeight="1" x14ac:dyDescent="0.15">
      <c r="B10" s="185"/>
      <c r="C10" s="185"/>
      <c r="D10" s="241">
        <v>6</v>
      </c>
      <c r="E10" s="241"/>
      <c r="F10" s="22"/>
      <c r="G10" s="258">
        <v>29366</v>
      </c>
      <c r="H10" s="259"/>
      <c r="I10" s="259"/>
      <c r="J10" s="259">
        <v>1426</v>
      </c>
      <c r="K10" s="259"/>
      <c r="L10" s="259"/>
      <c r="M10" s="259">
        <v>2693</v>
      </c>
      <c r="N10" s="259"/>
      <c r="O10" s="259"/>
      <c r="P10" s="260">
        <v>12</v>
      </c>
      <c r="Q10" s="260"/>
      <c r="R10" s="260"/>
      <c r="S10" s="260">
        <v>136</v>
      </c>
      <c r="T10" s="260"/>
      <c r="U10" s="260"/>
      <c r="V10" s="245">
        <v>11091</v>
      </c>
      <c r="W10" s="245"/>
      <c r="X10" s="245"/>
      <c r="Y10" s="245"/>
      <c r="Z10" s="245">
        <v>11468</v>
      </c>
      <c r="AA10" s="245"/>
      <c r="AB10" s="245"/>
      <c r="AC10" s="245"/>
      <c r="AD10" s="259">
        <v>1162</v>
      </c>
      <c r="AE10" s="259"/>
      <c r="AF10" s="259"/>
    </row>
    <row r="11" spans="2:32" ht="30" customHeight="1" x14ac:dyDescent="0.15">
      <c r="U11" s="221" t="s">
        <v>18</v>
      </c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</row>
    <row r="12" spans="2:32" ht="30" customHeight="1" x14ac:dyDescent="0.15"/>
    <row r="13" spans="2:32" ht="30" customHeight="1" thickBot="1" x14ac:dyDescent="0.2">
      <c r="B13" s="222" t="s">
        <v>59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U13" s="223" t="s">
        <v>60</v>
      </c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</row>
    <row r="14" spans="2:32" ht="30" customHeight="1" x14ac:dyDescent="0.15">
      <c r="B14" s="215" t="s">
        <v>50</v>
      </c>
      <c r="C14" s="196"/>
      <c r="D14" s="196"/>
      <c r="E14" s="196"/>
      <c r="F14" s="196"/>
      <c r="G14" s="196" t="s">
        <v>51</v>
      </c>
      <c r="H14" s="196"/>
      <c r="I14" s="196"/>
      <c r="J14" s="196" t="s">
        <v>61</v>
      </c>
      <c r="K14" s="196"/>
      <c r="L14" s="196"/>
      <c r="M14" s="196"/>
      <c r="N14" s="196"/>
      <c r="O14" s="196"/>
      <c r="P14" s="196"/>
      <c r="Q14" s="196"/>
      <c r="R14" s="196"/>
      <c r="S14" s="238" t="s">
        <v>62</v>
      </c>
      <c r="T14" s="239"/>
      <c r="U14" s="239"/>
      <c r="V14" s="239"/>
      <c r="W14" s="239"/>
      <c r="X14" s="239"/>
      <c r="Y14" s="239"/>
      <c r="Z14" s="215"/>
      <c r="AA14" s="234" t="s">
        <v>144</v>
      </c>
      <c r="AB14" s="235"/>
      <c r="AC14" s="238" t="s">
        <v>63</v>
      </c>
      <c r="AD14" s="239"/>
      <c r="AE14" s="239"/>
      <c r="AF14" s="239"/>
    </row>
    <row r="15" spans="2:32" ht="30" customHeight="1" x14ac:dyDescent="0.15">
      <c r="B15" s="216"/>
      <c r="C15" s="197"/>
      <c r="D15" s="197"/>
      <c r="E15" s="197"/>
      <c r="F15" s="197"/>
      <c r="G15" s="197"/>
      <c r="H15" s="197"/>
      <c r="I15" s="197"/>
      <c r="J15" s="198" t="s">
        <v>64</v>
      </c>
      <c r="K15" s="199"/>
      <c r="L15" s="224"/>
      <c r="M15" s="198" t="s">
        <v>65</v>
      </c>
      <c r="N15" s="226"/>
      <c r="O15" s="198" t="s">
        <v>66</v>
      </c>
      <c r="P15" s="226"/>
      <c r="Q15" s="198" t="s">
        <v>107</v>
      </c>
      <c r="R15" s="229"/>
      <c r="S15" s="197" t="s">
        <v>67</v>
      </c>
      <c r="T15" s="197"/>
      <c r="U15" s="197" t="s">
        <v>145</v>
      </c>
      <c r="V15" s="197"/>
      <c r="W15" s="205" t="s">
        <v>68</v>
      </c>
      <c r="X15" s="206"/>
      <c r="Y15" s="206"/>
      <c r="Z15" s="216"/>
      <c r="AA15" s="236"/>
      <c r="AB15" s="237"/>
      <c r="AC15" s="198" t="s">
        <v>166</v>
      </c>
      <c r="AD15" s="229"/>
      <c r="AE15" s="201" t="s">
        <v>69</v>
      </c>
      <c r="AF15" s="199"/>
    </row>
    <row r="16" spans="2:32" ht="30" customHeight="1" x14ac:dyDescent="0.15">
      <c r="B16" s="216"/>
      <c r="C16" s="197"/>
      <c r="D16" s="197"/>
      <c r="E16" s="197"/>
      <c r="F16" s="197"/>
      <c r="G16" s="197"/>
      <c r="H16" s="197"/>
      <c r="I16" s="197"/>
      <c r="J16" s="200"/>
      <c r="K16" s="185"/>
      <c r="L16" s="186"/>
      <c r="M16" s="227"/>
      <c r="N16" s="228"/>
      <c r="O16" s="227"/>
      <c r="P16" s="228"/>
      <c r="Q16" s="227"/>
      <c r="R16" s="230"/>
      <c r="S16" s="197"/>
      <c r="T16" s="197"/>
      <c r="U16" s="197"/>
      <c r="V16" s="197"/>
      <c r="W16" s="205" t="s">
        <v>70</v>
      </c>
      <c r="X16" s="216"/>
      <c r="Y16" s="205" t="s">
        <v>71</v>
      </c>
      <c r="Z16" s="216"/>
      <c r="AA16" s="227"/>
      <c r="AB16" s="230"/>
      <c r="AC16" s="227"/>
      <c r="AD16" s="230"/>
      <c r="AE16" s="200"/>
      <c r="AF16" s="185"/>
    </row>
    <row r="17" spans="2:32" ht="30" customHeight="1" x14ac:dyDescent="0.15">
      <c r="B17" s="199" t="s">
        <v>179</v>
      </c>
      <c r="C17" s="199"/>
      <c r="D17" s="231">
        <v>3</v>
      </c>
      <c r="E17" s="231"/>
      <c r="F17" s="21" t="s">
        <v>199</v>
      </c>
      <c r="G17" s="232">
        <v>27412</v>
      </c>
      <c r="H17" s="225"/>
      <c r="I17" s="225"/>
      <c r="J17" s="225">
        <v>1948</v>
      </c>
      <c r="K17" s="225"/>
      <c r="L17" s="225"/>
      <c r="M17" s="225">
        <v>194</v>
      </c>
      <c r="N17" s="225"/>
      <c r="O17" s="225">
        <v>378</v>
      </c>
      <c r="P17" s="225"/>
      <c r="Q17" s="225">
        <v>40</v>
      </c>
      <c r="R17" s="225"/>
      <c r="S17" s="225">
        <v>629</v>
      </c>
      <c r="T17" s="225"/>
      <c r="U17" s="225">
        <v>1</v>
      </c>
      <c r="V17" s="225"/>
      <c r="W17" s="225">
        <v>15422</v>
      </c>
      <c r="X17" s="225"/>
      <c r="Y17" s="225">
        <v>5966</v>
      </c>
      <c r="Z17" s="225"/>
      <c r="AA17" s="225">
        <v>1050</v>
      </c>
      <c r="AB17" s="225"/>
      <c r="AC17" s="225">
        <v>1447</v>
      </c>
      <c r="AD17" s="225"/>
      <c r="AE17" s="225">
        <v>337</v>
      </c>
      <c r="AF17" s="225"/>
    </row>
    <row r="18" spans="2:32" ht="30" customHeight="1" x14ac:dyDescent="0.15">
      <c r="B18" s="183"/>
      <c r="C18" s="183"/>
      <c r="D18" s="231">
        <v>4</v>
      </c>
      <c r="E18" s="231"/>
      <c r="F18" s="21"/>
      <c r="G18" s="252">
        <v>27259</v>
      </c>
      <c r="H18" s="160"/>
      <c r="I18" s="160"/>
      <c r="J18" s="160">
        <v>1882</v>
      </c>
      <c r="K18" s="160"/>
      <c r="L18" s="160"/>
      <c r="M18" s="160">
        <v>186</v>
      </c>
      <c r="N18" s="160"/>
      <c r="O18" s="160">
        <v>384</v>
      </c>
      <c r="P18" s="160"/>
      <c r="Q18" s="254">
        <v>40</v>
      </c>
      <c r="R18" s="254"/>
      <c r="S18" s="160">
        <v>640</v>
      </c>
      <c r="T18" s="160"/>
      <c r="U18" s="160">
        <v>1</v>
      </c>
      <c r="V18" s="160"/>
      <c r="W18" s="160">
        <v>15334</v>
      </c>
      <c r="X18" s="160"/>
      <c r="Y18" s="160">
        <v>5903</v>
      </c>
      <c r="Z18" s="160"/>
      <c r="AA18" s="160">
        <v>1109</v>
      </c>
      <c r="AB18" s="160"/>
      <c r="AC18" s="160">
        <v>1441</v>
      </c>
      <c r="AD18" s="160"/>
      <c r="AE18" s="160">
        <v>339</v>
      </c>
      <c r="AF18" s="160"/>
    </row>
    <row r="19" spans="2:32" ht="30" customHeight="1" x14ac:dyDescent="0.15">
      <c r="B19" s="183"/>
      <c r="C19" s="183"/>
      <c r="D19" s="231">
        <v>5</v>
      </c>
      <c r="E19" s="231"/>
      <c r="F19" s="21"/>
      <c r="G19" s="252">
        <v>27224</v>
      </c>
      <c r="H19" s="160"/>
      <c r="I19" s="160"/>
      <c r="J19" s="160">
        <v>1810</v>
      </c>
      <c r="K19" s="160"/>
      <c r="L19" s="160"/>
      <c r="M19" s="160">
        <v>182</v>
      </c>
      <c r="N19" s="160"/>
      <c r="O19" s="160">
        <v>399</v>
      </c>
      <c r="P19" s="160"/>
      <c r="Q19" s="160">
        <v>38</v>
      </c>
      <c r="R19" s="160"/>
      <c r="S19" s="160">
        <v>649</v>
      </c>
      <c r="T19" s="160"/>
      <c r="U19" s="160">
        <v>1</v>
      </c>
      <c r="V19" s="160"/>
      <c r="W19" s="160">
        <v>15317</v>
      </c>
      <c r="X19" s="160"/>
      <c r="Y19" s="160">
        <v>5877</v>
      </c>
      <c r="Z19" s="160"/>
      <c r="AA19" s="160">
        <v>1167</v>
      </c>
      <c r="AB19" s="160"/>
      <c r="AC19" s="160">
        <v>1435</v>
      </c>
      <c r="AD19" s="160"/>
      <c r="AE19" s="160">
        <v>349</v>
      </c>
      <c r="AF19" s="160"/>
    </row>
    <row r="20" spans="2:32" ht="30" customHeight="1" x14ac:dyDescent="0.15">
      <c r="B20" s="183"/>
      <c r="C20" s="183"/>
      <c r="D20" s="231">
        <v>6</v>
      </c>
      <c r="E20" s="231"/>
      <c r="F20" s="21"/>
      <c r="G20" s="252">
        <v>27021</v>
      </c>
      <c r="H20" s="160"/>
      <c r="I20" s="160"/>
      <c r="J20" s="160">
        <v>1741</v>
      </c>
      <c r="K20" s="160"/>
      <c r="L20" s="160"/>
      <c r="M20" s="160">
        <v>180</v>
      </c>
      <c r="N20" s="160"/>
      <c r="O20" s="160">
        <v>428</v>
      </c>
      <c r="P20" s="221"/>
      <c r="Q20" s="160">
        <v>40</v>
      </c>
      <c r="R20" s="221"/>
      <c r="S20" s="160">
        <v>660</v>
      </c>
      <c r="T20" s="160"/>
      <c r="U20" s="160">
        <v>1</v>
      </c>
      <c r="V20" s="160"/>
      <c r="W20" s="160">
        <v>15178</v>
      </c>
      <c r="X20" s="160"/>
      <c r="Y20" s="160">
        <v>5814</v>
      </c>
      <c r="Z20" s="160"/>
      <c r="AA20" s="160">
        <v>1204</v>
      </c>
      <c r="AB20" s="160"/>
      <c r="AC20" s="160">
        <v>1420</v>
      </c>
      <c r="AD20" s="160"/>
      <c r="AE20" s="160">
        <v>355</v>
      </c>
      <c r="AF20" s="160"/>
    </row>
    <row r="21" spans="2:32" ht="30" customHeight="1" x14ac:dyDescent="0.15">
      <c r="B21" s="185"/>
      <c r="C21" s="185"/>
      <c r="D21" s="241">
        <v>7</v>
      </c>
      <c r="E21" s="241"/>
      <c r="F21" s="22"/>
      <c r="G21" s="253">
        <f>IF(LEN('[2]Data_10-4(2)'!D12)&gt;0,'[2]Data_10-4(2)'!D12,"-")</f>
        <v>26837</v>
      </c>
      <c r="H21" s="233"/>
      <c r="I21" s="233"/>
      <c r="J21" s="233">
        <f>IF(LEN('[2]Data_10-4(2)'!E12)&gt;0,'[2]Data_10-4(2)'!E12,"-")</f>
        <v>1673</v>
      </c>
      <c r="K21" s="233"/>
      <c r="L21" s="233"/>
      <c r="M21" s="233">
        <f>IF(LEN('[2]Data_10-4(2)'!F12)&gt;0,'[2]Data_10-4(2)'!F12,"-")</f>
        <v>174</v>
      </c>
      <c r="N21" s="233"/>
      <c r="O21" s="233">
        <f>IF(LEN('[2]Data_10-4(2)'!G12)&gt;0,'[2]Data_10-4(2)'!G12,"-")</f>
        <v>430</v>
      </c>
      <c r="P21" s="249"/>
      <c r="Q21" s="233">
        <f>IF(LEN('[2]Data_10-4(2)'!H12)&gt;0,'[2]Data_10-4(2)'!H12,"-")</f>
        <v>42</v>
      </c>
      <c r="R21" s="249"/>
      <c r="S21" s="233">
        <f>IF(LEN('[2]Data_10-4(2)'!I12)&gt;0,'[2]Data_10-4(2)'!I12,"-")</f>
        <v>654</v>
      </c>
      <c r="T21" s="233"/>
      <c r="U21" s="233">
        <f>IF(LEN('[2]Data_10-4(2)'!J12)&gt;0,'[2]Data_10-4(2)'!J12,"-")</f>
        <v>1</v>
      </c>
      <c r="V21" s="233"/>
      <c r="W21" s="233">
        <f>IF(LEN('[2]Data_10-4(2)'!K12)&gt;0,'[2]Data_10-4(2)'!K12,"-")</f>
        <v>15126</v>
      </c>
      <c r="X21" s="233"/>
      <c r="Y21" s="233">
        <f>IF(LEN('[2]Data_10-4(2)'!L12)&gt;0,'[2]Data_10-4(2)'!L12,"-")</f>
        <v>5730</v>
      </c>
      <c r="Z21" s="233"/>
      <c r="AA21" s="233">
        <f>IF(LEN('[2]Data_10-4(2)'!M12)&gt;0,'[2]Data_10-4(2)'!M12,"-")</f>
        <v>1214</v>
      </c>
      <c r="AB21" s="233"/>
      <c r="AC21" s="233">
        <f>IF(LEN('[2]Data_10-4(2)'!N12)&gt;0,'[2]Data_10-4(2)'!N12,"-")</f>
        <v>1436</v>
      </c>
      <c r="AD21" s="233"/>
      <c r="AE21" s="233">
        <f>IF(LEN('[2]Data_10-4(2)'!O12)&gt;0,'[2]Data_10-4(2)'!O12,"-")</f>
        <v>357</v>
      </c>
      <c r="AF21" s="233"/>
    </row>
    <row r="22" spans="2:32" ht="30" customHeight="1" x14ac:dyDescent="0.15">
      <c r="B22" s="5" t="s">
        <v>72</v>
      </c>
      <c r="AA22" s="221" t="s">
        <v>73</v>
      </c>
      <c r="AB22" s="221"/>
      <c r="AC22" s="221"/>
      <c r="AD22" s="221"/>
      <c r="AE22" s="221"/>
      <c r="AF22" s="221"/>
    </row>
    <row r="23" spans="2:32" ht="30" customHeight="1" x14ac:dyDescent="0.15">
      <c r="AA23" s="23"/>
      <c r="AB23" s="23"/>
      <c r="AC23" s="23"/>
      <c r="AD23" s="23"/>
      <c r="AE23" s="23"/>
      <c r="AF23" s="23"/>
    </row>
    <row r="24" spans="2:32" ht="24.75" customHeight="1" x14ac:dyDescent="0.15"/>
    <row r="25" spans="2:32" ht="30" customHeight="1" x14ac:dyDescent="0.15">
      <c r="B25" s="214" t="s">
        <v>74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</row>
    <row r="26" spans="2:32" ht="18.75" customHeight="1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2:32" ht="27" customHeight="1" thickBot="1" x14ac:dyDescent="0.2">
      <c r="G27" s="25"/>
      <c r="H27" s="25"/>
      <c r="I27" s="25"/>
      <c r="J27" s="25"/>
      <c r="K27" s="25"/>
      <c r="L27" s="25"/>
      <c r="M27" s="25"/>
      <c r="N27" s="25"/>
      <c r="V27" s="223" t="s">
        <v>75</v>
      </c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</row>
    <row r="28" spans="2:32" ht="30" customHeight="1" x14ac:dyDescent="0.15">
      <c r="B28" s="215" t="s">
        <v>50</v>
      </c>
      <c r="C28" s="196"/>
      <c r="D28" s="196"/>
      <c r="E28" s="196"/>
      <c r="F28" s="196"/>
      <c r="G28" s="200" t="s">
        <v>76</v>
      </c>
      <c r="H28" s="185"/>
      <c r="I28" s="185"/>
      <c r="J28" s="185"/>
      <c r="K28" s="185"/>
      <c r="L28" s="185"/>
      <c r="M28" s="185"/>
      <c r="N28" s="186"/>
      <c r="O28" s="247" t="s">
        <v>77</v>
      </c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</row>
    <row r="29" spans="2:32" ht="30" customHeight="1" x14ac:dyDescent="0.15">
      <c r="B29" s="216"/>
      <c r="C29" s="197"/>
      <c r="D29" s="197"/>
      <c r="E29" s="197"/>
      <c r="F29" s="197"/>
      <c r="G29" s="205" t="s">
        <v>78</v>
      </c>
      <c r="H29" s="206"/>
      <c r="I29" s="216"/>
      <c r="J29" s="205" t="s">
        <v>79</v>
      </c>
      <c r="K29" s="206"/>
      <c r="L29" s="206"/>
      <c r="M29" s="206"/>
      <c r="N29" s="216"/>
      <c r="O29" s="205" t="s">
        <v>82</v>
      </c>
      <c r="P29" s="206"/>
      <c r="Q29" s="206"/>
      <c r="R29" s="206"/>
      <c r="S29" s="206"/>
      <c r="T29" s="216"/>
      <c r="U29" s="206" t="s">
        <v>83</v>
      </c>
      <c r="V29" s="206"/>
      <c r="W29" s="206"/>
      <c r="X29" s="206"/>
      <c r="Y29" s="206"/>
      <c r="Z29" s="216"/>
      <c r="AA29" s="205" t="s">
        <v>84</v>
      </c>
      <c r="AB29" s="206"/>
      <c r="AC29" s="206"/>
      <c r="AD29" s="206"/>
      <c r="AE29" s="206"/>
      <c r="AF29" s="206"/>
    </row>
    <row r="30" spans="2:32" ht="30" customHeight="1" x14ac:dyDescent="0.15">
      <c r="B30" s="183" t="s">
        <v>163</v>
      </c>
      <c r="C30" s="183"/>
      <c r="D30" s="231" t="s">
        <v>149</v>
      </c>
      <c r="E30" s="231"/>
      <c r="F30" s="21" t="s">
        <v>50</v>
      </c>
      <c r="G30" s="250">
        <v>14</v>
      </c>
      <c r="H30" s="246"/>
      <c r="I30" s="246"/>
      <c r="J30" s="26"/>
      <c r="K30" s="246">
        <v>2404</v>
      </c>
      <c r="L30" s="246"/>
      <c r="M30" s="246"/>
      <c r="N30" s="26"/>
      <c r="O30" s="26"/>
      <c r="P30" s="26"/>
      <c r="Q30" s="179">
        <v>6</v>
      </c>
      <c r="R30" s="179"/>
      <c r="S30" s="179"/>
      <c r="T30" s="26"/>
      <c r="U30" s="26"/>
      <c r="V30" s="27"/>
      <c r="W30" s="179">
        <v>8</v>
      </c>
      <c r="X30" s="251"/>
      <c r="Y30" s="251"/>
      <c r="AD30" s="27"/>
      <c r="AE30" s="27" t="s">
        <v>150</v>
      </c>
      <c r="AF30" s="27"/>
    </row>
    <row r="31" spans="2:32" ht="30" customHeight="1" x14ac:dyDescent="0.15">
      <c r="B31" s="183"/>
      <c r="C31" s="183"/>
      <c r="D31" s="231">
        <v>2</v>
      </c>
      <c r="E31" s="231"/>
      <c r="F31" s="21"/>
      <c r="G31" s="242">
        <v>15</v>
      </c>
      <c r="H31" s="243"/>
      <c r="I31" s="243"/>
      <c r="J31" s="26"/>
      <c r="K31" s="243">
        <v>2494</v>
      </c>
      <c r="L31" s="243"/>
      <c r="M31" s="243"/>
      <c r="N31" s="26"/>
      <c r="O31" s="26"/>
      <c r="P31" s="26"/>
      <c r="Q31" s="172">
        <v>7</v>
      </c>
      <c r="R31" s="172"/>
      <c r="S31" s="172"/>
      <c r="T31" s="26"/>
      <c r="U31" s="26"/>
      <c r="V31" s="27"/>
      <c r="W31" s="172">
        <v>8</v>
      </c>
      <c r="X31" s="172"/>
      <c r="Y31" s="172"/>
      <c r="Z31" s="27"/>
      <c r="AB31" s="27"/>
      <c r="AC31" s="27"/>
      <c r="AD31" s="27"/>
      <c r="AE31" s="27" t="s">
        <v>150</v>
      </c>
      <c r="AF31" s="27"/>
    </row>
    <row r="32" spans="2:32" ht="30" customHeight="1" x14ac:dyDescent="0.15">
      <c r="B32" s="183"/>
      <c r="C32" s="183"/>
      <c r="D32" s="231">
        <v>3</v>
      </c>
      <c r="E32" s="231"/>
      <c r="G32" s="242">
        <v>16</v>
      </c>
      <c r="H32" s="243"/>
      <c r="I32" s="243"/>
      <c r="J32" s="26"/>
      <c r="K32" s="243">
        <v>2714</v>
      </c>
      <c r="L32" s="243"/>
      <c r="M32" s="243"/>
      <c r="N32" s="26"/>
      <c r="O32" s="26"/>
      <c r="P32" s="26"/>
      <c r="Q32" s="172">
        <v>8</v>
      </c>
      <c r="R32" s="172"/>
      <c r="S32" s="172"/>
      <c r="T32" s="26"/>
      <c r="U32" s="26"/>
      <c r="V32" s="27"/>
      <c r="W32" s="172">
        <v>8</v>
      </c>
      <c r="X32" s="172"/>
      <c r="Y32" s="172"/>
      <c r="Z32" s="27"/>
      <c r="AB32" s="27"/>
      <c r="AC32" s="27"/>
      <c r="AD32" s="27"/>
      <c r="AE32" s="27" t="s">
        <v>150</v>
      </c>
      <c r="AF32" s="27"/>
    </row>
    <row r="33" spans="2:32" ht="30" customHeight="1" x14ac:dyDescent="0.15">
      <c r="B33" s="183"/>
      <c r="C33" s="183"/>
      <c r="D33" s="231">
        <v>4</v>
      </c>
      <c r="E33" s="231"/>
      <c r="G33" s="242">
        <v>15</v>
      </c>
      <c r="H33" s="243"/>
      <c r="I33" s="243"/>
      <c r="J33" s="26"/>
      <c r="K33" s="243">
        <v>2602</v>
      </c>
      <c r="L33" s="243"/>
      <c r="M33" s="243"/>
      <c r="N33" s="26"/>
      <c r="O33" s="26"/>
      <c r="P33" s="26"/>
      <c r="Q33" s="172">
        <v>7</v>
      </c>
      <c r="R33" s="172"/>
      <c r="S33" s="172"/>
      <c r="T33" s="26"/>
      <c r="U33" s="26"/>
      <c r="V33" s="27"/>
      <c r="W33" s="172">
        <v>8</v>
      </c>
      <c r="X33" s="172"/>
      <c r="Y33" s="172"/>
      <c r="Z33" s="27"/>
      <c r="AB33" s="27"/>
      <c r="AC33" s="27"/>
      <c r="AD33" s="27"/>
      <c r="AE33" s="27" t="s">
        <v>150</v>
      </c>
      <c r="AF33" s="27"/>
    </row>
    <row r="34" spans="2:32" ht="30" customHeight="1" x14ac:dyDescent="0.15">
      <c r="B34" s="185"/>
      <c r="C34" s="185"/>
      <c r="D34" s="241">
        <v>5</v>
      </c>
      <c r="E34" s="241"/>
      <c r="F34" s="17"/>
      <c r="G34" s="244">
        <v>14</v>
      </c>
      <c r="H34" s="245"/>
      <c r="I34" s="245"/>
      <c r="J34" s="110"/>
      <c r="K34" s="245">
        <v>2418</v>
      </c>
      <c r="L34" s="245"/>
      <c r="M34" s="245"/>
      <c r="N34" s="110"/>
      <c r="O34" s="110"/>
      <c r="P34" s="110"/>
      <c r="Q34" s="180">
        <v>7</v>
      </c>
      <c r="R34" s="180"/>
      <c r="S34" s="180"/>
      <c r="T34" s="110"/>
      <c r="U34" s="110"/>
      <c r="V34" s="28"/>
      <c r="W34" s="180">
        <v>7</v>
      </c>
      <c r="X34" s="180"/>
      <c r="Y34" s="180"/>
      <c r="Z34" s="28"/>
      <c r="AA34" s="9"/>
      <c r="AB34" s="28"/>
      <c r="AC34" s="28"/>
      <c r="AD34" s="28"/>
      <c r="AE34" s="28" t="s">
        <v>150</v>
      </c>
      <c r="AF34" s="28"/>
    </row>
    <row r="35" spans="2:32" ht="23.25" customHeight="1" x14ac:dyDescent="0.15">
      <c r="B35" s="222" t="s">
        <v>80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U35" s="221" t="s">
        <v>18</v>
      </c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</row>
    <row r="36" spans="2:32" ht="21" customHeight="1" x14ac:dyDescent="0.15">
      <c r="B36" s="240" t="s">
        <v>81</v>
      </c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</row>
  </sheetData>
  <mergeCells count="198">
    <mergeCell ref="B1:AF1"/>
    <mergeCell ref="B3:K3"/>
    <mergeCell ref="X3:AF3"/>
    <mergeCell ref="B4:F5"/>
    <mergeCell ref="G4:I5"/>
    <mergeCell ref="J4:R4"/>
    <mergeCell ref="S4:U5"/>
    <mergeCell ref="V4:AC4"/>
    <mergeCell ref="AD4:AF5"/>
    <mergeCell ref="J5:L5"/>
    <mergeCell ref="M5:O5"/>
    <mergeCell ref="P5:R5"/>
    <mergeCell ref="V5:Y5"/>
    <mergeCell ref="Z5:AC5"/>
    <mergeCell ref="G6:I6"/>
    <mergeCell ref="J6:L6"/>
    <mergeCell ref="M6:O6"/>
    <mergeCell ref="P6:R6"/>
    <mergeCell ref="S6:U6"/>
    <mergeCell ref="V6:Y6"/>
    <mergeCell ref="Z6:AC6"/>
    <mergeCell ref="AD6:AF6"/>
    <mergeCell ref="B6:C6"/>
    <mergeCell ref="D6:E6"/>
    <mergeCell ref="AD7:AF7"/>
    <mergeCell ref="B9:C9"/>
    <mergeCell ref="D9:E9"/>
    <mergeCell ref="G8:I8"/>
    <mergeCell ref="J8:L8"/>
    <mergeCell ref="M8:O8"/>
    <mergeCell ref="P8:R8"/>
    <mergeCell ref="S9:U9"/>
    <mergeCell ref="V9:Y9"/>
    <mergeCell ref="Z9:AC9"/>
    <mergeCell ref="AD9:AF9"/>
    <mergeCell ref="B8:C8"/>
    <mergeCell ref="D8:E8"/>
    <mergeCell ref="G7:I7"/>
    <mergeCell ref="J7:L7"/>
    <mergeCell ref="M7:O7"/>
    <mergeCell ref="P7:R7"/>
    <mergeCell ref="S7:U7"/>
    <mergeCell ref="V7:Y7"/>
    <mergeCell ref="Z7:AC7"/>
    <mergeCell ref="B7:C7"/>
    <mergeCell ref="D7:E7"/>
    <mergeCell ref="S8:U8"/>
    <mergeCell ref="V8:Y8"/>
    <mergeCell ref="Z8:AC8"/>
    <mergeCell ref="AD8:AF8"/>
    <mergeCell ref="B10:C10"/>
    <mergeCell ref="D10:E10"/>
    <mergeCell ref="G9:I9"/>
    <mergeCell ref="J9:L9"/>
    <mergeCell ref="M9:O9"/>
    <mergeCell ref="P9:R9"/>
    <mergeCell ref="G10:I10"/>
    <mergeCell ref="J10:L10"/>
    <mergeCell ref="M10:O10"/>
    <mergeCell ref="P10:R10"/>
    <mergeCell ref="S10:U10"/>
    <mergeCell ref="V10:Y10"/>
    <mergeCell ref="Z10:AC10"/>
    <mergeCell ref="AD10:AF10"/>
    <mergeCell ref="Q18:R18"/>
    <mergeCell ref="S18:T18"/>
    <mergeCell ref="U18:V18"/>
    <mergeCell ref="Q17:R17"/>
    <mergeCell ref="S17:T17"/>
    <mergeCell ref="W17:X17"/>
    <mergeCell ref="Y16:Z16"/>
    <mergeCell ref="W15:Z15"/>
    <mergeCell ref="U15:V16"/>
    <mergeCell ref="S15:T16"/>
    <mergeCell ref="W16:X16"/>
    <mergeCell ref="Y17:Z17"/>
    <mergeCell ref="B18:C18"/>
    <mergeCell ref="D18:E18"/>
    <mergeCell ref="G18:I18"/>
    <mergeCell ref="J18:L18"/>
    <mergeCell ref="M18:N18"/>
    <mergeCell ref="O18:P18"/>
    <mergeCell ref="B19:C19"/>
    <mergeCell ref="D19:E19"/>
    <mergeCell ref="G19:I19"/>
    <mergeCell ref="J19:L19"/>
    <mergeCell ref="M19:N19"/>
    <mergeCell ref="O19:P19"/>
    <mergeCell ref="Q19:R19"/>
    <mergeCell ref="S19:T19"/>
    <mergeCell ref="U19:V19"/>
    <mergeCell ref="J20:L20"/>
    <mergeCell ref="M20:N20"/>
    <mergeCell ref="O20:P20"/>
    <mergeCell ref="Q20:R20"/>
    <mergeCell ref="AA22:AF22"/>
    <mergeCell ref="B25:AF25"/>
    <mergeCell ref="AA19:AB19"/>
    <mergeCell ref="AA20:AB20"/>
    <mergeCell ref="B20:C20"/>
    <mergeCell ref="D20:E20"/>
    <mergeCell ref="G20:I20"/>
    <mergeCell ref="S20:T20"/>
    <mergeCell ref="U20:V20"/>
    <mergeCell ref="W19:X19"/>
    <mergeCell ref="Y19:Z19"/>
    <mergeCell ref="W20:X20"/>
    <mergeCell ref="Y20:Z20"/>
    <mergeCell ref="B21:C21"/>
    <mergeCell ref="D21:E21"/>
    <mergeCell ref="G21:I21"/>
    <mergeCell ref="J21:L21"/>
    <mergeCell ref="M21:N21"/>
    <mergeCell ref="O21:P21"/>
    <mergeCell ref="Q21:R21"/>
    <mergeCell ref="S21:T21"/>
    <mergeCell ref="U21:V21"/>
    <mergeCell ref="G30:I30"/>
    <mergeCell ref="Q30:S30"/>
    <mergeCell ref="W30:Y30"/>
    <mergeCell ref="U29:Z29"/>
    <mergeCell ref="AA29:AF29"/>
    <mergeCell ref="B30:C30"/>
    <mergeCell ref="D30:E30"/>
    <mergeCell ref="K30:M30"/>
    <mergeCell ref="V27:AF27"/>
    <mergeCell ref="B28:F29"/>
    <mergeCell ref="G28:N28"/>
    <mergeCell ref="O28:AF28"/>
    <mergeCell ref="G29:I29"/>
    <mergeCell ref="J29:N29"/>
    <mergeCell ref="O29:T29"/>
    <mergeCell ref="G32:I32"/>
    <mergeCell ref="Q32:S32"/>
    <mergeCell ref="W32:Y32"/>
    <mergeCell ref="B32:C32"/>
    <mergeCell ref="D32:E32"/>
    <mergeCell ref="G31:I31"/>
    <mergeCell ref="Q31:S31"/>
    <mergeCell ref="W31:Y31"/>
    <mergeCell ref="K31:M31"/>
    <mergeCell ref="K32:M32"/>
    <mergeCell ref="B31:C31"/>
    <mergeCell ref="D31:E31"/>
    <mergeCell ref="B35:R35"/>
    <mergeCell ref="U35:AF35"/>
    <mergeCell ref="B36:R36"/>
    <mergeCell ref="B34:C34"/>
    <mergeCell ref="D34:E34"/>
    <mergeCell ref="G33:I33"/>
    <mergeCell ref="Q33:S33"/>
    <mergeCell ref="W33:Y33"/>
    <mergeCell ref="K33:M33"/>
    <mergeCell ref="G34:I34"/>
    <mergeCell ref="K34:M34"/>
    <mergeCell ref="Q34:S34"/>
    <mergeCell ref="W34:Y34"/>
    <mergeCell ref="B33:C33"/>
    <mergeCell ref="D33:E33"/>
    <mergeCell ref="AE18:AF18"/>
    <mergeCell ref="AA18:AB18"/>
    <mergeCell ref="U17:V17"/>
    <mergeCell ref="AE19:AF19"/>
    <mergeCell ref="AE20:AF20"/>
    <mergeCell ref="AE21:AF21"/>
    <mergeCell ref="AE15:AF16"/>
    <mergeCell ref="AC15:AD16"/>
    <mergeCell ref="AC17:AD17"/>
    <mergeCell ref="AC18:AD18"/>
    <mergeCell ref="AC19:AD19"/>
    <mergeCell ref="AC20:AD20"/>
    <mergeCell ref="AC21:AD21"/>
    <mergeCell ref="AA14:AB16"/>
    <mergeCell ref="S14:Z14"/>
    <mergeCell ref="AC14:AF14"/>
    <mergeCell ref="W21:X21"/>
    <mergeCell ref="Y21:Z21"/>
    <mergeCell ref="AA21:AB21"/>
    <mergeCell ref="W18:X18"/>
    <mergeCell ref="Y18:Z18"/>
    <mergeCell ref="U11:AF11"/>
    <mergeCell ref="B13:O13"/>
    <mergeCell ref="U13:AF13"/>
    <mergeCell ref="B14:F16"/>
    <mergeCell ref="G14:I16"/>
    <mergeCell ref="J14:R14"/>
    <mergeCell ref="J15:L16"/>
    <mergeCell ref="AA17:AB17"/>
    <mergeCell ref="AE17:AF17"/>
    <mergeCell ref="M17:N17"/>
    <mergeCell ref="O17:P17"/>
    <mergeCell ref="M15:N16"/>
    <mergeCell ref="O15:P16"/>
    <mergeCell ref="Q15:R16"/>
    <mergeCell ref="B17:C17"/>
    <mergeCell ref="D17:E17"/>
    <mergeCell ref="G17:I17"/>
    <mergeCell ref="J17:L17"/>
  </mergeCells>
  <phoneticPr fontId="2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0"/>
  <sheetViews>
    <sheetView zoomScale="85" zoomScaleNormal="85" workbookViewId="0">
      <selection activeCell="V15" sqref="V15:X15"/>
    </sheetView>
  </sheetViews>
  <sheetFormatPr defaultColWidth="3.625" defaultRowHeight="14.25" x14ac:dyDescent="0.15"/>
  <cols>
    <col min="1" max="3" width="3.125" style="5" customWidth="1"/>
    <col min="4" max="4" width="0.875" style="5" customWidth="1"/>
    <col min="5" max="6" width="2.5" style="5" customWidth="1"/>
    <col min="7" max="7" width="3.625" style="5" customWidth="1"/>
    <col min="8" max="8" width="7.625" style="5" customWidth="1"/>
    <col min="9" max="9" width="3.875" style="5" customWidth="1"/>
    <col min="10" max="10" width="6.25" style="5" customWidth="1"/>
    <col min="11" max="18" width="7.25" style="5" customWidth="1"/>
    <col min="19" max="24" width="6.25" style="5" customWidth="1"/>
    <col min="25" max="16384" width="3.625" style="5"/>
  </cols>
  <sheetData>
    <row r="1" spans="1:24" ht="30" customHeight="1" x14ac:dyDescent="0.15">
      <c r="P1" s="29"/>
      <c r="Q1" s="29"/>
      <c r="R1" s="29"/>
    </row>
    <row r="2" spans="1:24" ht="37.5" customHeight="1" x14ac:dyDescent="0.15">
      <c r="B2" s="214" t="s">
        <v>85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</row>
    <row r="3" spans="1:24" ht="30" customHeight="1" x14ac:dyDescent="0.2">
      <c r="P3" s="121"/>
      <c r="Q3" s="121"/>
      <c r="R3" s="121" t="s">
        <v>181</v>
      </c>
    </row>
    <row r="4" spans="1:24" ht="62.25" customHeight="1" x14ac:dyDescent="0.15">
      <c r="B4" s="272" t="s">
        <v>50</v>
      </c>
      <c r="C4" s="272"/>
      <c r="D4" s="272"/>
      <c r="E4" s="272"/>
      <c r="F4" s="272"/>
      <c r="G4" s="273"/>
      <c r="H4" s="271" t="s">
        <v>86</v>
      </c>
      <c r="I4" s="272"/>
      <c r="J4" s="272"/>
      <c r="K4" s="271" t="s">
        <v>87</v>
      </c>
      <c r="L4" s="272"/>
      <c r="M4" s="271" t="s">
        <v>88</v>
      </c>
      <c r="N4" s="272"/>
      <c r="O4" s="275" t="s">
        <v>155</v>
      </c>
      <c r="P4" s="216"/>
      <c r="Q4" s="272" t="s">
        <v>89</v>
      </c>
      <c r="R4" s="272"/>
    </row>
    <row r="5" spans="1:24" s="30" customFormat="1" ht="41.25" customHeight="1" x14ac:dyDescent="0.15">
      <c r="B5" s="276" t="s">
        <v>164</v>
      </c>
      <c r="C5" s="276"/>
      <c r="D5" s="70"/>
      <c r="E5" s="276">
        <v>4</v>
      </c>
      <c r="F5" s="276"/>
      <c r="G5" s="70" t="s">
        <v>50</v>
      </c>
      <c r="H5" s="278">
        <v>14</v>
      </c>
      <c r="I5" s="276"/>
      <c r="J5" s="276"/>
      <c r="K5" s="276">
        <v>12</v>
      </c>
      <c r="L5" s="276"/>
      <c r="M5" s="276">
        <v>2</v>
      </c>
      <c r="N5" s="276"/>
      <c r="O5" s="276">
        <v>66</v>
      </c>
      <c r="P5" s="276"/>
      <c r="Q5" s="276">
        <v>107</v>
      </c>
      <c r="R5" s="276"/>
    </row>
    <row r="6" spans="1:24" s="30" customFormat="1" ht="41.25" customHeight="1" x14ac:dyDescent="0.15">
      <c r="B6" s="120"/>
      <c r="D6" s="70"/>
      <c r="E6" s="231">
        <v>5</v>
      </c>
      <c r="F6" s="231"/>
      <c r="G6" s="70"/>
      <c r="H6" s="279">
        <v>14</v>
      </c>
      <c r="I6" s="231"/>
      <c r="J6" s="231"/>
      <c r="K6" s="231">
        <v>12</v>
      </c>
      <c r="L6" s="231"/>
      <c r="M6" s="231">
        <v>2</v>
      </c>
      <c r="N6" s="231"/>
      <c r="O6" s="231">
        <v>64</v>
      </c>
      <c r="P6" s="231"/>
      <c r="Q6" s="231">
        <v>107</v>
      </c>
      <c r="R6" s="231"/>
    </row>
    <row r="7" spans="1:24" s="30" customFormat="1" ht="41.25" customHeight="1" x14ac:dyDescent="0.15">
      <c r="E7" s="231">
        <v>6</v>
      </c>
      <c r="F7" s="231"/>
      <c r="G7" s="70"/>
      <c r="H7" s="279">
        <v>14</v>
      </c>
      <c r="I7" s="231"/>
      <c r="J7" s="231"/>
      <c r="K7" s="282">
        <v>12</v>
      </c>
      <c r="L7" s="282"/>
      <c r="M7" s="231">
        <v>2</v>
      </c>
      <c r="N7" s="231"/>
      <c r="O7" s="231">
        <v>57</v>
      </c>
      <c r="P7" s="231"/>
      <c r="Q7" s="231">
        <v>107</v>
      </c>
      <c r="R7" s="231"/>
    </row>
    <row r="8" spans="1:24" s="30" customFormat="1" ht="41.25" customHeight="1" x14ac:dyDescent="0.15">
      <c r="B8" s="109"/>
      <c r="C8" s="109"/>
      <c r="D8" s="109"/>
      <c r="E8" s="241">
        <v>7</v>
      </c>
      <c r="F8" s="241"/>
      <c r="G8" s="31"/>
      <c r="H8" s="280">
        <v>14</v>
      </c>
      <c r="I8" s="241"/>
      <c r="J8" s="241"/>
      <c r="K8" s="281">
        <v>12</v>
      </c>
      <c r="L8" s="281"/>
      <c r="M8" s="241">
        <v>2</v>
      </c>
      <c r="N8" s="241"/>
      <c r="O8" s="241">
        <v>56</v>
      </c>
      <c r="P8" s="241"/>
      <c r="Q8" s="231">
        <v>106</v>
      </c>
      <c r="R8" s="231"/>
    </row>
    <row r="9" spans="1:24" ht="30" customHeight="1" x14ac:dyDescent="0.15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221" t="s">
        <v>157</v>
      </c>
      <c r="Q9" s="274"/>
      <c r="R9" s="274"/>
    </row>
    <row r="10" spans="1:24" ht="30" customHeight="1" x14ac:dyDescent="0.15"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9"/>
      <c r="Q10" s="29"/>
      <c r="R10" s="29"/>
    </row>
    <row r="11" spans="1:24" ht="41.25" customHeight="1" x14ac:dyDescent="0.15"/>
    <row r="12" spans="1:24" ht="30" customHeight="1" x14ac:dyDescent="0.15">
      <c r="A12" s="214" t="s">
        <v>153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</row>
    <row r="13" spans="1:24" ht="25.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4" ht="25.5" customHeight="1" thickBot="1" x14ac:dyDescent="0.2">
      <c r="C14" s="33" t="s">
        <v>91</v>
      </c>
      <c r="D14" s="25"/>
      <c r="E14" s="25"/>
    </row>
    <row r="15" spans="1:24" ht="30" customHeight="1" x14ac:dyDescent="0.15">
      <c r="B15" s="215" t="s">
        <v>92</v>
      </c>
      <c r="C15" s="196"/>
      <c r="D15" s="196"/>
      <c r="E15" s="196"/>
      <c r="F15" s="196"/>
      <c r="G15" s="196"/>
      <c r="H15" s="238"/>
      <c r="I15" s="114"/>
      <c r="J15" s="238" t="s">
        <v>214</v>
      </c>
      <c r="K15" s="239"/>
      <c r="L15" s="215"/>
      <c r="M15" s="238" t="s">
        <v>215</v>
      </c>
      <c r="N15" s="239"/>
      <c r="O15" s="215"/>
      <c r="P15" s="238" t="s">
        <v>216</v>
      </c>
      <c r="Q15" s="239"/>
      <c r="R15" s="215"/>
      <c r="S15" s="238" t="s">
        <v>217</v>
      </c>
      <c r="T15" s="239"/>
      <c r="U15" s="215"/>
      <c r="V15" s="238" t="s">
        <v>218</v>
      </c>
      <c r="W15" s="239"/>
      <c r="X15" s="239"/>
    </row>
    <row r="16" spans="1:24" s="34" customFormat="1" ht="30" customHeight="1" x14ac:dyDescent="0.15">
      <c r="C16" s="277" t="s">
        <v>200</v>
      </c>
      <c r="D16" s="277"/>
      <c r="E16" s="277"/>
      <c r="F16" s="277"/>
      <c r="G16" s="277"/>
      <c r="H16" s="277"/>
      <c r="I16" s="117"/>
      <c r="J16" s="285">
        <v>1949</v>
      </c>
      <c r="K16" s="285"/>
      <c r="L16" s="285"/>
      <c r="M16" s="285">
        <f>'[2]Data_10-7'!$G$6</f>
        <v>1760</v>
      </c>
      <c r="N16" s="285"/>
      <c r="O16" s="285"/>
      <c r="P16" s="285">
        <f>'[2]Data_10-7'!$H$6</f>
        <v>1958</v>
      </c>
      <c r="Q16" s="285"/>
      <c r="R16" s="285"/>
      <c r="S16" s="285">
        <f>'[2]Data_10-7'!$I$6</f>
        <v>2114</v>
      </c>
      <c r="T16" s="285"/>
      <c r="U16" s="285"/>
      <c r="V16" s="285">
        <f>'[2]Data_10-7'!$J$6</f>
        <v>2130</v>
      </c>
      <c r="W16" s="285"/>
      <c r="X16" s="285"/>
    </row>
    <row r="17" spans="2:24" ht="30" customHeight="1" x14ac:dyDescent="0.15">
      <c r="C17" s="166" t="s">
        <v>201</v>
      </c>
      <c r="D17" s="166"/>
      <c r="E17" s="166"/>
      <c r="F17" s="166"/>
      <c r="G17" s="166"/>
      <c r="H17" s="166"/>
      <c r="I17" s="115"/>
      <c r="J17" s="161">
        <v>0</v>
      </c>
      <c r="K17" s="161"/>
      <c r="L17" s="161"/>
      <c r="M17" s="161">
        <f>'[2]Data_10-7'!$G$7</f>
        <v>0</v>
      </c>
      <c r="N17" s="161"/>
      <c r="O17" s="161"/>
      <c r="P17" s="161">
        <f>'[2]Data_10-7'!$H$7</f>
        <v>22</v>
      </c>
      <c r="Q17" s="161"/>
      <c r="R17" s="161"/>
      <c r="S17" s="161">
        <f>'[2]Data_10-7'!$I$7</f>
        <v>22</v>
      </c>
      <c r="T17" s="161"/>
      <c r="U17" s="161"/>
      <c r="V17" s="161">
        <f>'[2]Data_10-7'!$J$7</f>
        <v>19</v>
      </c>
      <c r="W17" s="161"/>
      <c r="X17" s="161"/>
    </row>
    <row r="18" spans="2:24" ht="30" customHeight="1" x14ac:dyDescent="0.15">
      <c r="C18" s="166" t="s">
        <v>202</v>
      </c>
      <c r="D18" s="166"/>
      <c r="E18" s="166"/>
      <c r="F18" s="166"/>
      <c r="G18" s="166"/>
      <c r="H18" s="166"/>
      <c r="I18" s="115"/>
      <c r="J18" s="161">
        <v>10</v>
      </c>
      <c r="K18" s="161"/>
      <c r="L18" s="161"/>
      <c r="M18" s="161">
        <f>'[2]Data_10-7'!$G$8</f>
        <v>11</v>
      </c>
      <c r="N18" s="161"/>
      <c r="O18" s="161"/>
      <c r="P18" s="161">
        <f>'[2]Data_10-7'!$H$8</f>
        <v>11</v>
      </c>
      <c r="Q18" s="161"/>
      <c r="R18" s="161"/>
      <c r="S18" s="161">
        <f>'[2]Data_10-7'!$I$8</f>
        <v>10</v>
      </c>
      <c r="T18" s="161"/>
      <c r="U18" s="161"/>
      <c r="V18" s="161">
        <f>'[2]Data_10-7'!$J$8</f>
        <v>9</v>
      </c>
      <c r="W18" s="161"/>
      <c r="X18" s="161"/>
    </row>
    <row r="19" spans="2:24" ht="30" customHeight="1" x14ac:dyDescent="0.15">
      <c r="C19" s="166" t="s">
        <v>203</v>
      </c>
      <c r="D19" s="166"/>
      <c r="E19" s="166"/>
      <c r="F19" s="166"/>
      <c r="G19" s="166"/>
      <c r="H19" s="166"/>
      <c r="I19" s="115"/>
      <c r="J19" s="161">
        <v>53</v>
      </c>
      <c r="K19" s="161"/>
      <c r="L19" s="161"/>
      <c r="M19" s="161">
        <f>'[2]Data_10-7'!$G$11</f>
        <v>60</v>
      </c>
      <c r="N19" s="161"/>
      <c r="O19" s="161"/>
      <c r="P19" s="161">
        <f>'[2]Data_10-7'!$H$11</f>
        <v>63</v>
      </c>
      <c r="Q19" s="161"/>
      <c r="R19" s="161"/>
      <c r="S19" s="161">
        <f>'[2]Data_10-7'!$I$11</f>
        <v>66</v>
      </c>
      <c r="T19" s="161"/>
      <c r="U19" s="161"/>
      <c r="V19" s="161">
        <f>'[2]Data_10-7'!$J$11</f>
        <v>64</v>
      </c>
      <c r="W19" s="161"/>
      <c r="X19" s="161"/>
    </row>
    <row r="20" spans="2:24" ht="30" customHeight="1" x14ac:dyDescent="0.15">
      <c r="C20" s="166" t="s">
        <v>204</v>
      </c>
      <c r="D20" s="166"/>
      <c r="E20" s="166"/>
      <c r="F20" s="166"/>
      <c r="G20" s="166"/>
      <c r="H20" s="166"/>
      <c r="I20" s="115"/>
      <c r="J20" s="161">
        <v>664</v>
      </c>
      <c r="K20" s="161"/>
      <c r="L20" s="161"/>
      <c r="M20" s="161">
        <f>'[2]Data_10-7'!$G$13</f>
        <v>557</v>
      </c>
      <c r="N20" s="161"/>
      <c r="O20" s="161"/>
      <c r="P20" s="161">
        <f>'[2]Data_10-7'!$H$13</f>
        <v>555</v>
      </c>
      <c r="Q20" s="161"/>
      <c r="R20" s="161"/>
      <c r="S20" s="161">
        <f>'[2]Data_10-7'!$I$13</f>
        <v>580</v>
      </c>
      <c r="T20" s="161"/>
      <c r="U20" s="161"/>
      <c r="V20" s="161">
        <f>'[2]Data_10-7'!$J$13</f>
        <v>589</v>
      </c>
      <c r="W20" s="161"/>
      <c r="X20" s="161"/>
    </row>
    <row r="21" spans="2:24" ht="30" customHeight="1" x14ac:dyDescent="0.15">
      <c r="C21" s="166" t="s">
        <v>205</v>
      </c>
      <c r="D21" s="166"/>
      <c r="E21" s="166"/>
      <c r="F21" s="166"/>
      <c r="G21" s="166"/>
      <c r="H21" s="166"/>
      <c r="I21" s="115"/>
      <c r="J21" s="161">
        <v>567</v>
      </c>
      <c r="K21" s="161"/>
      <c r="L21" s="161"/>
      <c r="M21" s="161">
        <f>'[2]Data_10-7'!$G$14</f>
        <v>559</v>
      </c>
      <c r="N21" s="161"/>
      <c r="O21" s="161"/>
      <c r="P21" s="161">
        <f>'[2]Data_10-7'!$H$14</f>
        <v>727</v>
      </c>
      <c r="Q21" s="161"/>
      <c r="R21" s="161"/>
      <c r="S21" s="161">
        <f>'[2]Data_10-7'!$I$14</f>
        <v>720</v>
      </c>
      <c r="T21" s="161"/>
      <c r="U21" s="161"/>
      <c r="V21" s="161">
        <f>'[2]Data_10-7'!$J$14</f>
        <v>710</v>
      </c>
      <c r="W21" s="161"/>
      <c r="X21" s="161"/>
    </row>
    <row r="22" spans="2:24" ht="30" customHeight="1" x14ac:dyDescent="0.15">
      <c r="C22" s="166" t="s">
        <v>206</v>
      </c>
      <c r="D22" s="166"/>
      <c r="E22" s="166"/>
      <c r="F22" s="166"/>
      <c r="G22" s="166"/>
      <c r="H22" s="166"/>
      <c r="I22" s="115"/>
      <c r="J22" s="161">
        <v>83</v>
      </c>
      <c r="K22" s="161"/>
      <c r="L22" s="161"/>
      <c r="M22" s="161">
        <f>'[2]Data_10-7'!$G$15</f>
        <v>57</v>
      </c>
      <c r="N22" s="161"/>
      <c r="O22" s="161"/>
      <c r="P22" s="161">
        <f>'[2]Data_10-7'!$H$15</f>
        <v>59</v>
      </c>
      <c r="Q22" s="161"/>
      <c r="R22" s="161"/>
      <c r="S22" s="161">
        <f>'[2]Data_10-7'!$I$15</f>
        <v>175</v>
      </c>
      <c r="T22" s="161"/>
      <c r="U22" s="161"/>
      <c r="V22" s="161">
        <f>'[2]Data_10-7'!$J$15</f>
        <v>185</v>
      </c>
      <c r="W22" s="161"/>
      <c r="X22" s="161"/>
    </row>
    <row r="23" spans="2:24" ht="30" customHeight="1" x14ac:dyDescent="0.15">
      <c r="C23" s="166" t="s">
        <v>207</v>
      </c>
      <c r="D23" s="166"/>
      <c r="E23" s="166"/>
      <c r="F23" s="166"/>
      <c r="G23" s="166"/>
      <c r="H23" s="166"/>
      <c r="I23" s="115"/>
      <c r="J23" s="161">
        <v>9</v>
      </c>
      <c r="K23" s="161"/>
      <c r="L23" s="161"/>
      <c r="M23" s="161">
        <f>'[2]Data_10-7'!$G$16</f>
        <v>0</v>
      </c>
      <c r="N23" s="161"/>
      <c r="O23" s="161"/>
      <c r="P23" s="161">
        <f>'[2]Data_10-7'!$H$16</f>
        <v>1</v>
      </c>
      <c r="Q23" s="161"/>
      <c r="R23" s="161"/>
      <c r="S23" s="161">
        <f>'[2]Data_10-7'!$I$16</f>
        <v>15</v>
      </c>
      <c r="T23" s="161"/>
      <c r="U23" s="161"/>
      <c r="V23" s="161">
        <f>'[2]Data_10-7'!$J$16</f>
        <v>24</v>
      </c>
      <c r="W23" s="161"/>
      <c r="X23" s="161"/>
    </row>
    <row r="24" spans="2:24" ht="30" customHeight="1" x14ac:dyDescent="0.15">
      <c r="C24" s="166" t="s">
        <v>208</v>
      </c>
      <c r="D24" s="166"/>
      <c r="E24" s="166"/>
      <c r="F24" s="166"/>
      <c r="G24" s="166"/>
      <c r="H24" s="166"/>
      <c r="I24" s="115"/>
      <c r="J24" s="257">
        <v>0</v>
      </c>
      <c r="K24" s="257"/>
      <c r="L24" s="257"/>
      <c r="M24" s="257">
        <f>'[2]Data_10-7'!$G$17</f>
        <v>0</v>
      </c>
      <c r="N24" s="257"/>
      <c r="O24" s="257"/>
      <c r="P24" s="161">
        <f>'[2]Data_10-7'!$H$17</f>
        <v>0</v>
      </c>
      <c r="Q24" s="161"/>
      <c r="R24" s="161"/>
      <c r="S24" s="161">
        <f>'[2]Data_10-7'!$I$17</f>
        <v>0</v>
      </c>
      <c r="T24" s="161"/>
      <c r="U24" s="161"/>
      <c r="V24" s="161">
        <f>'[2]Data_10-7'!$J$17</f>
        <v>0</v>
      </c>
      <c r="W24" s="161"/>
      <c r="X24" s="161"/>
    </row>
    <row r="25" spans="2:24" ht="30" customHeight="1" x14ac:dyDescent="0.15">
      <c r="C25" s="166" t="s">
        <v>209</v>
      </c>
      <c r="D25" s="166"/>
      <c r="E25" s="166"/>
      <c r="F25" s="166"/>
      <c r="G25" s="166"/>
      <c r="H25" s="166"/>
      <c r="I25" s="115"/>
      <c r="J25" s="161">
        <v>563</v>
      </c>
      <c r="K25" s="161"/>
      <c r="L25" s="161"/>
      <c r="M25" s="161">
        <f>'[2]Data_10-7'!$G$18</f>
        <v>516</v>
      </c>
      <c r="N25" s="161"/>
      <c r="O25" s="161"/>
      <c r="P25" s="161">
        <f>'[2]Data_10-7'!$H$18</f>
        <v>520</v>
      </c>
      <c r="Q25" s="161"/>
      <c r="R25" s="161"/>
      <c r="S25" s="161">
        <f>'[2]Data_10-7'!$I$18</f>
        <v>526</v>
      </c>
      <c r="T25" s="161"/>
      <c r="U25" s="161"/>
      <c r="V25" s="161">
        <f>'[2]Data_10-7'!$J$18</f>
        <v>530</v>
      </c>
      <c r="W25" s="161"/>
      <c r="X25" s="161"/>
    </row>
    <row r="26" spans="2:24" ht="30" customHeight="1" x14ac:dyDescent="0.15">
      <c r="C26" s="162" t="s">
        <v>210</v>
      </c>
      <c r="D26" s="162"/>
      <c r="E26" s="162"/>
      <c r="F26" s="166"/>
      <c r="G26" s="166"/>
      <c r="H26" s="166"/>
      <c r="I26" s="115"/>
      <c r="J26" s="286">
        <v>0</v>
      </c>
      <c r="K26" s="286"/>
      <c r="L26" s="286"/>
      <c r="M26" s="286">
        <f>'[2]Data_10-7'!$G$19</f>
        <v>0</v>
      </c>
      <c r="N26" s="286"/>
      <c r="O26" s="286"/>
      <c r="P26" s="286">
        <f>'[2]Data_10-7'!$H$19</f>
        <v>0</v>
      </c>
      <c r="Q26" s="286"/>
      <c r="R26" s="286"/>
      <c r="S26" s="286">
        <f>'[2]Data_10-7'!$I$19</f>
        <v>0</v>
      </c>
      <c r="T26" s="286"/>
      <c r="U26" s="286"/>
      <c r="V26" s="286">
        <f>'[2]Data_10-7'!$J$19</f>
        <v>0</v>
      </c>
      <c r="W26" s="286"/>
      <c r="X26" s="286"/>
    </row>
    <row r="27" spans="2:24" ht="30" customHeight="1" x14ac:dyDescent="0.15">
      <c r="B27" s="199" t="s">
        <v>93</v>
      </c>
      <c r="C27" s="199"/>
      <c r="D27" s="199"/>
      <c r="E27" s="224"/>
      <c r="F27" s="283" t="s">
        <v>94</v>
      </c>
      <c r="G27" s="176"/>
      <c r="H27" s="176"/>
      <c r="I27" s="118"/>
      <c r="J27" s="287">
        <v>1811</v>
      </c>
      <c r="K27" s="287"/>
      <c r="L27" s="287"/>
      <c r="M27" s="287">
        <f>'[2]Data_10-7'!$G$20</f>
        <v>1644</v>
      </c>
      <c r="N27" s="287"/>
      <c r="O27" s="287"/>
      <c r="P27" s="287">
        <f>'[2]Data_10-7'!$H$20</f>
        <v>1800</v>
      </c>
      <c r="Q27" s="287"/>
      <c r="R27" s="287"/>
      <c r="S27" s="287">
        <f>'[2]Data_10-7'!$I$20</f>
        <v>1918</v>
      </c>
      <c r="T27" s="287"/>
      <c r="U27" s="287"/>
      <c r="V27" s="161">
        <f>'[2]Data_10-7'!$J$20</f>
        <v>1911</v>
      </c>
      <c r="W27" s="161"/>
      <c r="X27" s="161"/>
    </row>
    <row r="28" spans="2:24" ht="30" customHeight="1" x14ac:dyDescent="0.15">
      <c r="B28" s="185"/>
      <c r="C28" s="185"/>
      <c r="D28" s="185"/>
      <c r="E28" s="186"/>
      <c r="F28" s="284" t="s">
        <v>95</v>
      </c>
      <c r="G28" s="162"/>
      <c r="H28" s="162"/>
      <c r="I28" s="116"/>
      <c r="J28" s="156">
        <v>138</v>
      </c>
      <c r="K28" s="156"/>
      <c r="L28" s="156"/>
      <c r="M28" s="156">
        <f>'[2]Data_10-7'!$G$21</f>
        <v>116</v>
      </c>
      <c r="N28" s="156"/>
      <c r="O28" s="156"/>
      <c r="P28" s="156">
        <f>'[2]Data_10-7'!$H$21</f>
        <v>158</v>
      </c>
      <c r="Q28" s="156"/>
      <c r="R28" s="156"/>
      <c r="S28" s="156">
        <f>'[2]Data_10-7'!$I$21</f>
        <v>196</v>
      </c>
      <c r="T28" s="156"/>
      <c r="U28" s="156"/>
      <c r="V28" s="156">
        <f>'[2]Data_10-7'!$J$21</f>
        <v>219</v>
      </c>
      <c r="W28" s="156"/>
      <c r="X28" s="156"/>
    </row>
    <row r="29" spans="2:24" ht="15" customHeight="1" x14ac:dyDescent="0.15"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3"/>
    </row>
    <row r="30" spans="2:24" ht="32.25" customHeight="1" x14ac:dyDescent="0.15">
      <c r="U30" s="5" t="s">
        <v>156</v>
      </c>
    </row>
  </sheetData>
  <mergeCells count="120">
    <mergeCell ref="A12:R12"/>
    <mergeCell ref="P28:R28"/>
    <mergeCell ref="S28:U28"/>
    <mergeCell ref="V28:X28"/>
    <mergeCell ref="P25:R25"/>
    <mergeCell ref="S25:U25"/>
    <mergeCell ref="V25:X25"/>
    <mergeCell ref="J26:L26"/>
    <mergeCell ref="M26:O26"/>
    <mergeCell ref="P26:R26"/>
    <mergeCell ref="S26:U26"/>
    <mergeCell ref="V26:X26"/>
    <mergeCell ref="J27:L27"/>
    <mergeCell ref="M27:O27"/>
    <mergeCell ref="P27:R27"/>
    <mergeCell ref="S27:U27"/>
    <mergeCell ref="V27:X27"/>
    <mergeCell ref="P22:R22"/>
    <mergeCell ref="S22:U22"/>
    <mergeCell ref="V22:X22"/>
    <mergeCell ref="J23:L23"/>
    <mergeCell ref="M23:O23"/>
    <mergeCell ref="P23:R23"/>
    <mergeCell ref="S23:U23"/>
    <mergeCell ref="V24:X24"/>
    <mergeCell ref="J20:L20"/>
    <mergeCell ref="M20:O20"/>
    <mergeCell ref="P20:R20"/>
    <mergeCell ref="S20:U20"/>
    <mergeCell ref="V20:X20"/>
    <mergeCell ref="J21:L21"/>
    <mergeCell ref="M21:O21"/>
    <mergeCell ref="P21:R21"/>
    <mergeCell ref="S21:U21"/>
    <mergeCell ref="V21:X21"/>
    <mergeCell ref="B29:O29"/>
    <mergeCell ref="J15:L15"/>
    <mergeCell ref="M15:O15"/>
    <mergeCell ref="P15:R15"/>
    <mergeCell ref="S15:U15"/>
    <mergeCell ref="V15:X15"/>
    <mergeCell ref="J16:L16"/>
    <mergeCell ref="M16:O16"/>
    <mergeCell ref="P16:R16"/>
    <mergeCell ref="S16:U16"/>
    <mergeCell ref="V16:X16"/>
    <mergeCell ref="J17:L17"/>
    <mergeCell ref="M17:O17"/>
    <mergeCell ref="P17:R17"/>
    <mergeCell ref="S17:U17"/>
    <mergeCell ref="V17:X17"/>
    <mergeCell ref="J18:L18"/>
    <mergeCell ref="M18:O18"/>
    <mergeCell ref="P18:R18"/>
    <mergeCell ref="V23:X23"/>
    <mergeCell ref="J24:L24"/>
    <mergeCell ref="M24:O24"/>
    <mergeCell ref="P24:R24"/>
    <mergeCell ref="S24:U24"/>
    <mergeCell ref="S18:U18"/>
    <mergeCell ref="V18:X18"/>
    <mergeCell ref="C26:H26"/>
    <mergeCell ref="B27:E28"/>
    <mergeCell ref="F27:H27"/>
    <mergeCell ref="F28:H28"/>
    <mergeCell ref="J28:L28"/>
    <mergeCell ref="M28:O28"/>
    <mergeCell ref="C24:H24"/>
    <mergeCell ref="C25:H25"/>
    <mergeCell ref="J25:L25"/>
    <mergeCell ref="M25:O25"/>
    <mergeCell ref="C22:H22"/>
    <mergeCell ref="C23:H23"/>
    <mergeCell ref="J22:L22"/>
    <mergeCell ref="M22:O22"/>
    <mergeCell ref="C20:H20"/>
    <mergeCell ref="C21:H21"/>
    <mergeCell ref="C19:H19"/>
    <mergeCell ref="J19:L19"/>
    <mergeCell ref="M19:O19"/>
    <mergeCell ref="P19:R19"/>
    <mergeCell ref="S19:U19"/>
    <mergeCell ref="V19:X19"/>
    <mergeCell ref="C17:H17"/>
    <mergeCell ref="C18:H18"/>
    <mergeCell ref="B15:H15"/>
    <mergeCell ref="C16:H16"/>
    <mergeCell ref="M5:N5"/>
    <mergeCell ref="K5:L5"/>
    <mergeCell ref="H5:J5"/>
    <mergeCell ref="Q5:R5"/>
    <mergeCell ref="O5:P5"/>
    <mergeCell ref="M6:N6"/>
    <mergeCell ref="K6:L6"/>
    <mergeCell ref="H6:J6"/>
    <mergeCell ref="E8:F8"/>
    <mergeCell ref="H8:J8"/>
    <mergeCell ref="K8:L8"/>
    <mergeCell ref="M8:N8"/>
    <mergeCell ref="O7:P7"/>
    <mergeCell ref="Q7:R7"/>
    <mergeCell ref="E7:F7"/>
    <mergeCell ref="H7:J7"/>
    <mergeCell ref="K7:L7"/>
    <mergeCell ref="M7:N7"/>
    <mergeCell ref="O8:P8"/>
    <mergeCell ref="Q8:R8"/>
    <mergeCell ref="P9:R9"/>
    <mergeCell ref="B2:R2"/>
    <mergeCell ref="B4:G4"/>
    <mergeCell ref="H4:J4"/>
    <mergeCell ref="K4:L4"/>
    <mergeCell ref="M4:N4"/>
    <mergeCell ref="O4:P4"/>
    <mergeCell ref="Q4:R4"/>
    <mergeCell ref="E6:F6"/>
    <mergeCell ref="B5:C5"/>
    <mergeCell ref="E5:F5"/>
    <mergeCell ref="O6:P6"/>
    <mergeCell ref="Q6:R6"/>
  </mergeCells>
  <phoneticPr fontId="12"/>
  <pageMargins left="0.55118110236220474" right="0.23622047244094491" top="0.74803149606299213" bottom="0.74803149606299213" header="0.31496062992125984" footer="0.31496062992125984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2"/>
  <sheetViews>
    <sheetView zoomScale="85" zoomScaleNormal="85" workbookViewId="0">
      <selection activeCell="T13" sqref="T13:AF13"/>
    </sheetView>
  </sheetViews>
  <sheetFormatPr defaultColWidth="3.625" defaultRowHeight="14.25" x14ac:dyDescent="0.15"/>
  <cols>
    <col min="1" max="1" width="3" style="5" customWidth="1"/>
    <col min="2" max="2" width="0.625" style="5" customWidth="1"/>
    <col min="3" max="9" width="4.625" style="5" customWidth="1"/>
    <col min="10" max="10" width="0.75" style="5" customWidth="1"/>
    <col min="11" max="25" width="5.625" style="5" customWidth="1"/>
    <col min="26" max="28" width="5.125" style="5" customWidth="1"/>
    <col min="29" max="16384" width="3.625" style="5"/>
  </cols>
  <sheetData>
    <row r="1" spans="1:28" ht="30" customHeight="1" x14ac:dyDescent="0.15">
      <c r="A1" s="214" t="s">
        <v>90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32"/>
      <c r="AA1" s="32"/>
      <c r="AB1" s="32"/>
    </row>
    <row r="2" spans="1:28" ht="25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25.5" customHeight="1" thickBot="1" x14ac:dyDescent="0.2">
      <c r="C3" s="33" t="s">
        <v>91</v>
      </c>
      <c r="D3" s="25"/>
      <c r="E3" s="25"/>
    </row>
    <row r="4" spans="1:28" ht="30" customHeight="1" x14ac:dyDescent="0.15">
      <c r="B4" s="215" t="s">
        <v>92</v>
      </c>
      <c r="C4" s="196"/>
      <c r="D4" s="196"/>
      <c r="E4" s="196"/>
      <c r="F4" s="196"/>
      <c r="G4" s="196"/>
      <c r="H4" s="196"/>
      <c r="I4" s="196"/>
      <c r="J4" s="196"/>
      <c r="K4" s="238" t="str">
        <f>IF(LEN('Data_10-7'!F5)&gt;0,'Data_10-7'!F5,"")</f>
        <v>令和元年</v>
      </c>
      <c r="L4" s="239"/>
      <c r="M4" s="215"/>
      <c r="N4" s="238" t="str">
        <f>IF(LEN('Data_10-7'!G5)&gt;0,'Data_10-7'!G5,"")</f>
        <v>令和２年</v>
      </c>
      <c r="O4" s="239"/>
      <c r="P4" s="215"/>
      <c r="Q4" s="238" t="str">
        <f>IF(LEN('Data_10-7'!H5)&gt;0,'Data_10-7'!H5,"")</f>
        <v>令和３年</v>
      </c>
      <c r="R4" s="239"/>
      <c r="S4" s="215"/>
      <c r="T4" s="238" t="str">
        <f>IF(LEN('Data_10-7'!I5)&gt;0,'Data_10-7'!I5,"")</f>
        <v>令和４年</v>
      </c>
      <c r="U4" s="239"/>
      <c r="V4" s="215"/>
      <c r="W4" s="238" t="str">
        <f>IF(LEN('Data_10-7'!J5)&gt;0,'Data_10-7'!J5,"")</f>
        <v>令和５年</v>
      </c>
      <c r="X4" s="239"/>
      <c r="Y4" s="239"/>
    </row>
    <row r="5" spans="1:28" s="34" customFormat="1" ht="30" customHeight="1" x14ac:dyDescent="0.15">
      <c r="C5" s="277" t="str">
        <f>IF(LEN('Data_10-7'!A6),'Data_10-7'!A6,"")</f>
        <v>総数</v>
      </c>
      <c r="D5" s="277"/>
      <c r="E5" s="277"/>
      <c r="F5" s="277"/>
      <c r="G5" s="277"/>
      <c r="H5" s="277"/>
      <c r="I5" s="277"/>
      <c r="J5" s="35"/>
      <c r="K5" s="285">
        <f>IF(LEN('Data_10-7'!F6)&gt;0,'Data_10-7'!F6,"-")</f>
        <v>2554</v>
      </c>
      <c r="L5" s="285"/>
      <c r="M5" s="285"/>
      <c r="N5" s="285">
        <f>IF(LEN('Data_10-7'!G6)&gt;0,'Data_10-7'!G6,"-")</f>
        <v>1949</v>
      </c>
      <c r="O5" s="285"/>
      <c r="P5" s="285"/>
      <c r="Q5" s="285">
        <f>IF(LEN('Data_10-7'!H6)&gt;0,'Data_10-7'!H6,"-")</f>
        <v>1748</v>
      </c>
      <c r="R5" s="285"/>
      <c r="S5" s="285"/>
      <c r="T5" s="285">
        <f>IF(LEN('Data_10-7'!I6)&gt;0,'Data_10-7'!I6,"-")</f>
        <v>1958</v>
      </c>
      <c r="U5" s="285"/>
      <c r="V5" s="285"/>
      <c r="W5" s="285">
        <f>IF(LEN('Data_10-7'!J6)&gt;0,'Data_10-7'!J6,"-")</f>
        <v>2114</v>
      </c>
      <c r="X5" s="285"/>
      <c r="Y5" s="285"/>
    </row>
    <row r="6" spans="1:28" ht="30" customHeight="1" x14ac:dyDescent="0.15">
      <c r="C6" s="166" t="str">
        <f>IF(LEN('Data_10-7'!A7),'Data_10-7'!A7,"")</f>
        <v>海水浴客</v>
      </c>
      <c r="D6" s="166"/>
      <c r="E6" s="166"/>
      <c r="F6" s="166"/>
      <c r="G6" s="166"/>
      <c r="H6" s="166"/>
      <c r="I6" s="166"/>
      <c r="J6" s="16"/>
      <c r="K6" s="293">
        <f>IF(LEN('Data_10-7'!F7)&gt;0,'Data_10-7'!F7,"-")</f>
        <v>20</v>
      </c>
      <c r="L6" s="161"/>
      <c r="M6" s="161"/>
      <c r="N6" s="161">
        <f>IF(LEN('Data_10-7'!G7)&gt;0,'Data_10-7'!G7,"-")</f>
        <v>0</v>
      </c>
      <c r="O6" s="161"/>
      <c r="P6" s="161"/>
      <c r="Q6" s="161">
        <f>IF(LEN('Data_10-7'!H7)&gt;0,'Data_10-7'!H7,"-")</f>
        <v>0</v>
      </c>
      <c r="R6" s="161"/>
      <c r="S6" s="161"/>
      <c r="T6" s="161">
        <f>IF(LEN('Data_10-7'!I7)&gt;0,'Data_10-7'!I7,"-")</f>
        <v>22</v>
      </c>
      <c r="U6" s="161"/>
      <c r="V6" s="161"/>
      <c r="W6" s="161">
        <f>IF(LEN('Data_10-7'!J7)&gt;0,'Data_10-7'!J7,"-")</f>
        <v>22</v>
      </c>
      <c r="X6" s="161"/>
      <c r="Y6" s="161"/>
    </row>
    <row r="7" spans="1:28" ht="30" customHeight="1" x14ac:dyDescent="0.15">
      <c r="C7" s="166" t="str">
        <f>IF(LEN('Data_10-7'!A8),'Data_10-7'!A8,"")</f>
        <v>海つり客</v>
      </c>
      <c r="D7" s="166"/>
      <c r="E7" s="166"/>
      <c r="F7" s="166"/>
      <c r="G7" s="166"/>
      <c r="H7" s="166"/>
      <c r="I7" s="166"/>
      <c r="J7" s="16"/>
      <c r="K7" s="293">
        <f>IF(LEN('Data_10-7'!F8)&gt;0,'Data_10-7'!F8,"-")</f>
        <v>9</v>
      </c>
      <c r="L7" s="161"/>
      <c r="M7" s="161"/>
      <c r="N7" s="161">
        <f>IF(LEN('Data_10-7'!G8)&gt;0,'Data_10-7'!G8,"-")</f>
        <v>10</v>
      </c>
      <c r="O7" s="161"/>
      <c r="P7" s="161"/>
      <c r="Q7" s="161">
        <f>IF(LEN('Data_10-7'!H8)&gt;0,'Data_10-7'!H8,"-")</f>
        <v>11</v>
      </c>
      <c r="R7" s="161"/>
      <c r="S7" s="161"/>
      <c r="T7" s="161">
        <f>IF(LEN('Data_10-7'!I8)&gt;0,'Data_10-7'!I8,"-")</f>
        <v>11</v>
      </c>
      <c r="U7" s="161"/>
      <c r="V7" s="161"/>
      <c r="W7" s="161">
        <f>IF(LEN('Data_10-7'!J8)&gt;0,'Data_10-7'!J8,"-")</f>
        <v>10</v>
      </c>
      <c r="X7" s="161"/>
      <c r="Y7" s="161"/>
    </row>
    <row r="8" spans="1:28" ht="30" hidden="1" customHeight="1" x14ac:dyDescent="0.15">
      <c r="C8" s="166" t="str">
        <f>IF(LEN('Data_10-7'!A9),'Data_10-7'!A9,"")</f>
        <v>川つり客</v>
      </c>
      <c r="D8" s="166"/>
      <c r="E8" s="166"/>
      <c r="F8" s="166"/>
      <c r="G8" s="166"/>
      <c r="H8" s="166"/>
      <c r="I8" s="166"/>
      <c r="J8" s="16"/>
      <c r="K8" s="293">
        <f>IF(LEN('Data_10-7'!F9)&gt;0,'Data_10-7'!F9,"-")</f>
        <v>0</v>
      </c>
      <c r="L8" s="161"/>
      <c r="M8" s="161"/>
      <c r="N8" s="161">
        <f>IF(LEN('Data_10-7'!G9)&gt;0,'Data_10-7'!G9,"-")</f>
        <v>0</v>
      </c>
      <c r="O8" s="161"/>
      <c r="P8" s="161"/>
      <c r="Q8" s="161">
        <f>IF(LEN('Data_10-7'!H9)&gt;0,'Data_10-7'!H9,"-")</f>
        <v>0</v>
      </c>
      <c r="R8" s="161"/>
      <c r="S8" s="161"/>
      <c r="T8" s="161">
        <f>IF(LEN('Data_10-7'!I9)&gt;0,'Data_10-7'!I9,"-")</f>
        <v>0</v>
      </c>
      <c r="U8" s="161"/>
      <c r="V8" s="161"/>
      <c r="W8" s="161">
        <f>IF(LEN('Data_10-7'!J9)&gt;0,'Data_10-7'!J9,"-")</f>
        <v>0</v>
      </c>
      <c r="X8" s="161"/>
      <c r="Y8" s="161"/>
    </row>
    <row r="9" spans="1:28" ht="30" hidden="1" customHeight="1" x14ac:dyDescent="0.15">
      <c r="C9" s="166" t="str">
        <f>IF(LEN('Data_10-7'!A10),'Data_10-7'!A10,"")</f>
        <v>ハイキング客</v>
      </c>
      <c r="D9" s="166"/>
      <c r="E9" s="166"/>
      <c r="F9" s="166"/>
      <c r="G9" s="166"/>
      <c r="H9" s="166"/>
      <c r="I9" s="166"/>
      <c r="J9" s="16"/>
      <c r="K9" s="293">
        <f>IF(LEN('Data_10-7'!F10)&gt;0,'Data_10-7'!F10,"-")</f>
        <v>0</v>
      </c>
      <c r="L9" s="161"/>
      <c r="M9" s="161"/>
      <c r="N9" s="161">
        <f>IF(LEN('Data_10-7'!G10)&gt;0,'Data_10-7'!G10,"-")</f>
        <v>0</v>
      </c>
      <c r="O9" s="161"/>
      <c r="P9" s="161"/>
      <c r="Q9" s="161">
        <f>IF(LEN('Data_10-7'!H10)&gt;0,'Data_10-7'!H10,"-")</f>
        <v>0</v>
      </c>
      <c r="R9" s="161"/>
      <c r="S9" s="161"/>
      <c r="T9" s="161">
        <f>IF(LEN('Data_10-7'!I10)&gt;0,'Data_10-7'!I10,"-")</f>
        <v>0</v>
      </c>
      <c r="U9" s="161"/>
      <c r="V9" s="161"/>
      <c r="W9" s="161">
        <f>IF(LEN('Data_10-7'!J10)&gt;0,'Data_10-7'!J10,"-")</f>
        <v>0</v>
      </c>
      <c r="X9" s="161"/>
      <c r="Y9" s="161"/>
    </row>
    <row r="10" spans="1:28" ht="30" customHeight="1" x14ac:dyDescent="0.15">
      <c r="C10" s="166" t="str">
        <f>IF(LEN('Data_10-7'!A11),'Data_10-7'!A11,"")</f>
        <v>ゴルフ客</v>
      </c>
      <c r="D10" s="166"/>
      <c r="E10" s="166"/>
      <c r="F10" s="166"/>
      <c r="G10" s="166"/>
      <c r="H10" s="166"/>
      <c r="I10" s="166"/>
      <c r="J10" s="16"/>
      <c r="K10" s="293">
        <f>IF(LEN('Data_10-7'!F11)&gt;0,'Data_10-7'!F11,"-")</f>
        <v>59</v>
      </c>
      <c r="L10" s="161"/>
      <c r="M10" s="161"/>
      <c r="N10" s="161">
        <f>IF(LEN('Data_10-7'!G11)&gt;0,'Data_10-7'!G11,"-")</f>
        <v>53</v>
      </c>
      <c r="O10" s="161"/>
      <c r="P10" s="161"/>
      <c r="Q10" s="161">
        <f>IF(LEN('Data_10-7'!H11)&gt;0,'Data_10-7'!H11,"-")</f>
        <v>60</v>
      </c>
      <c r="R10" s="161"/>
      <c r="S10" s="161"/>
      <c r="T10" s="161">
        <f>IF(LEN('Data_10-7'!I11)&gt;0,'Data_10-7'!I11,"-")</f>
        <v>63</v>
      </c>
      <c r="U10" s="161"/>
      <c r="V10" s="161"/>
      <c r="W10" s="161">
        <f>IF(LEN('Data_10-7'!J11)&gt;0,'Data_10-7'!J11,"-")</f>
        <v>66</v>
      </c>
      <c r="X10" s="161"/>
      <c r="Y10" s="161"/>
    </row>
    <row r="11" spans="1:28" ht="30" hidden="1" customHeight="1" x14ac:dyDescent="0.15">
      <c r="C11" s="166" t="str">
        <f>IF(LEN('Data_10-7'!A12),'Data_10-7'!A12,"")</f>
        <v>花見客</v>
      </c>
      <c r="D11" s="166"/>
      <c r="E11" s="166"/>
      <c r="F11" s="166"/>
      <c r="G11" s="166"/>
      <c r="H11" s="166"/>
      <c r="I11" s="166"/>
      <c r="J11" s="16"/>
      <c r="K11" s="293">
        <f>IF(LEN('Data_10-7'!F12)&gt;0,'Data_10-7'!F12,"-")</f>
        <v>0</v>
      </c>
      <c r="L11" s="161"/>
      <c r="M11" s="161"/>
      <c r="N11" s="161">
        <f>IF(LEN('Data_10-7'!G12)&gt;0,'Data_10-7'!G12,"-")</f>
        <v>0</v>
      </c>
      <c r="O11" s="161"/>
      <c r="P11" s="161"/>
      <c r="Q11" s="161">
        <f>IF(LEN('Data_10-7'!H12)&gt;0,'Data_10-7'!H12,"-")</f>
        <v>0</v>
      </c>
      <c r="R11" s="161"/>
      <c r="S11" s="161"/>
      <c r="T11" s="161">
        <f>IF(LEN('Data_10-7'!I12)&gt;0,'Data_10-7'!I12,"-")</f>
        <v>0</v>
      </c>
      <c r="U11" s="161"/>
      <c r="V11" s="161"/>
      <c r="W11" s="161">
        <f>IF(LEN('Data_10-7'!J12)&gt;0,'Data_10-7'!J12,"-")</f>
        <v>0</v>
      </c>
      <c r="X11" s="161"/>
      <c r="Y11" s="161"/>
    </row>
    <row r="12" spans="1:28" ht="30" customHeight="1" x14ac:dyDescent="0.15">
      <c r="C12" s="166" t="str">
        <f>IF(LEN('Data_10-7'!A13),'Data_10-7'!A13,"")</f>
        <v>社寺参詣客</v>
      </c>
      <c r="D12" s="166"/>
      <c r="E12" s="166"/>
      <c r="F12" s="166"/>
      <c r="G12" s="166"/>
      <c r="H12" s="166"/>
      <c r="I12" s="166"/>
      <c r="J12" s="16"/>
      <c r="K12" s="293">
        <f>IF(LEN('Data_10-7'!F13)&gt;0,'Data_10-7'!F13,"-")</f>
        <v>669</v>
      </c>
      <c r="L12" s="161"/>
      <c r="M12" s="161"/>
      <c r="N12" s="161">
        <f>IF(LEN('Data_10-7'!G13)&gt;0,'Data_10-7'!G13,"-")</f>
        <v>664</v>
      </c>
      <c r="O12" s="161"/>
      <c r="P12" s="161"/>
      <c r="Q12" s="161">
        <f>IF(LEN('Data_10-7'!H13)&gt;0,'Data_10-7'!H13,"-")</f>
        <v>557</v>
      </c>
      <c r="R12" s="161"/>
      <c r="S12" s="161"/>
      <c r="T12" s="161">
        <f>IF(LEN('Data_10-7'!I13)&gt;0,'Data_10-7'!I13,"-")</f>
        <v>555</v>
      </c>
      <c r="U12" s="161"/>
      <c r="V12" s="161"/>
      <c r="W12" s="161">
        <f>IF(LEN('Data_10-7'!J13)&gt;0,'Data_10-7'!J13,"-")</f>
        <v>580</v>
      </c>
      <c r="X12" s="161"/>
      <c r="Y12" s="161"/>
    </row>
    <row r="13" spans="1:28" ht="30" customHeight="1" x14ac:dyDescent="0.15">
      <c r="C13" s="166" t="str">
        <f>IF(LEN('Data_10-7'!A14),'Data_10-7'!A14,"")</f>
        <v>一般観光客</v>
      </c>
      <c r="D13" s="166"/>
      <c r="E13" s="166"/>
      <c r="F13" s="166"/>
      <c r="G13" s="166"/>
      <c r="H13" s="166"/>
      <c r="I13" s="166"/>
      <c r="J13" s="16"/>
      <c r="K13" s="293">
        <f>IF(LEN('Data_10-7'!F14)&gt;0,'Data_10-7'!F14,"-")</f>
        <v>685</v>
      </c>
      <c r="L13" s="161"/>
      <c r="M13" s="161"/>
      <c r="N13" s="161">
        <f>IF(LEN('Data_10-7'!G14)&gt;0,'Data_10-7'!G14,"-")</f>
        <v>567</v>
      </c>
      <c r="O13" s="161"/>
      <c r="P13" s="161"/>
      <c r="Q13" s="161">
        <f>IF(LEN('Data_10-7'!H14)&gt;0,'Data_10-7'!H14,"-")</f>
        <v>559</v>
      </c>
      <c r="R13" s="161"/>
      <c r="S13" s="161"/>
      <c r="T13" s="161">
        <f>IF(LEN('Data_10-7'!I14)&gt;0,'Data_10-7'!I14,"-")</f>
        <v>727</v>
      </c>
      <c r="U13" s="161"/>
      <c r="V13" s="161"/>
      <c r="W13" s="161">
        <f>IF(LEN('Data_10-7'!J14)&gt;0,'Data_10-7'!J14,"-")</f>
        <v>720</v>
      </c>
      <c r="X13" s="161"/>
      <c r="Y13" s="161"/>
    </row>
    <row r="14" spans="1:28" ht="30" customHeight="1" x14ac:dyDescent="0.15">
      <c r="C14" s="166" t="str">
        <f>IF(LEN('Data_10-7'!A15),'Data_10-7'!A15,"")</f>
        <v>各種催物客</v>
      </c>
      <c r="D14" s="166"/>
      <c r="E14" s="166"/>
      <c r="F14" s="166"/>
      <c r="G14" s="166"/>
      <c r="H14" s="166"/>
      <c r="I14" s="166"/>
      <c r="J14" s="16"/>
      <c r="K14" s="293">
        <f>IF(LEN('Data_10-7'!F15)&gt;0,'Data_10-7'!F15,"-")</f>
        <v>284</v>
      </c>
      <c r="L14" s="161"/>
      <c r="M14" s="161"/>
      <c r="N14" s="161">
        <f>IF(LEN('Data_10-7'!G15)&gt;0,'Data_10-7'!G15,"-")</f>
        <v>83</v>
      </c>
      <c r="O14" s="161"/>
      <c r="P14" s="161"/>
      <c r="Q14" s="161">
        <f>IF(LEN('Data_10-7'!H15)&gt;0,'Data_10-7'!H15,"-")</f>
        <v>57</v>
      </c>
      <c r="R14" s="161"/>
      <c r="S14" s="161"/>
      <c r="T14" s="161">
        <f>IF(LEN('Data_10-7'!I15)&gt;0,'Data_10-7'!I15,"-")</f>
        <v>59</v>
      </c>
      <c r="U14" s="161"/>
      <c r="V14" s="161"/>
      <c r="W14" s="161">
        <f>IF(LEN('Data_10-7'!J15)&gt;0,'Data_10-7'!J15,"-")</f>
        <v>175</v>
      </c>
      <c r="X14" s="161"/>
      <c r="Y14" s="161"/>
    </row>
    <row r="15" spans="1:28" ht="30" customHeight="1" x14ac:dyDescent="0.15">
      <c r="C15" s="166" t="str">
        <f>IF(LEN('Data_10-7'!A16),'Data_10-7'!A16,"")</f>
        <v>工農場見学客</v>
      </c>
      <c r="D15" s="166"/>
      <c r="E15" s="166"/>
      <c r="F15" s="166"/>
      <c r="G15" s="166"/>
      <c r="H15" s="166"/>
      <c r="I15" s="166"/>
      <c r="J15" s="16"/>
      <c r="K15" s="293">
        <f>IF(LEN('Data_10-7'!F16)&gt;0,'Data_10-7'!F16,"-")</f>
        <v>118</v>
      </c>
      <c r="L15" s="161"/>
      <c r="M15" s="161"/>
      <c r="N15" s="161">
        <f>IF(LEN('Data_10-7'!G16)&gt;0,'Data_10-7'!G16,"-")</f>
        <v>9</v>
      </c>
      <c r="O15" s="161"/>
      <c r="P15" s="161"/>
      <c r="Q15" s="161">
        <f>IF(LEN('Data_10-7'!H16)&gt;0,'Data_10-7'!H16,"-")</f>
        <v>0</v>
      </c>
      <c r="R15" s="161"/>
      <c r="S15" s="161"/>
      <c r="T15" s="161">
        <f>IF(LEN('Data_10-7'!I16)&gt;0,'Data_10-7'!I16,"-")</f>
        <v>1</v>
      </c>
      <c r="U15" s="161"/>
      <c r="V15" s="161"/>
      <c r="W15" s="161">
        <f>IF(LEN('Data_10-7'!J16)&gt;0,'Data_10-7'!J16,"-")</f>
        <v>15</v>
      </c>
      <c r="X15" s="161"/>
      <c r="Y15" s="161"/>
    </row>
    <row r="16" spans="1:28" ht="30" customHeight="1" x14ac:dyDescent="0.15">
      <c r="C16" s="166" t="str">
        <f>IF(LEN('Data_10-7'!A17),'Data_10-7'!A17,"")</f>
        <v>文化財等見物客</v>
      </c>
      <c r="D16" s="166"/>
      <c r="E16" s="166"/>
      <c r="F16" s="166"/>
      <c r="G16" s="166"/>
      <c r="H16" s="166"/>
      <c r="I16" s="166"/>
      <c r="J16" s="16"/>
      <c r="K16" s="291">
        <f>IF(LEN('Data_10-7'!F17)&gt;0,'Data_10-7'!F17,"-")</f>
        <v>0</v>
      </c>
      <c r="L16" s="257"/>
      <c r="M16" s="257"/>
      <c r="N16" s="257">
        <f>IF(LEN('Data_10-7'!G17)&gt;0,'Data_10-7'!G17,"-")</f>
        <v>0</v>
      </c>
      <c r="O16" s="257"/>
      <c r="P16" s="257"/>
      <c r="Q16" s="161">
        <f>IF(LEN('Data_10-7'!H17)&gt;0,'Data_10-7'!H17,"-")</f>
        <v>0</v>
      </c>
      <c r="R16" s="161"/>
      <c r="S16" s="161"/>
      <c r="T16" s="161">
        <f>IF(LEN('Data_10-7'!I17)&gt;0,'Data_10-7'!I17,"-")</f>
        <v>0</v>
      </c>
      <c r="U16" s="161"/>
      <c r="V16" s="161"/>
      <c r="W16" s="161">
        <f>IF(LEN('Data_10-7'!J17)&gt;0,'Data_10-7'!J17,"-")</f>
        <v>0</v>
      </c>
      <c r="X16" s="161"/>
      <c r="Y16" s="161"/>
    </row>
    <row r="17" spans="2:25" ht="30" customHeight="1" x14ac:dyDescent="0.15">
      <c r="C17" s="166" t="str">
        <f>IF(LEN('Data_10-7'!A18),'Data_10-7'!A18,"")</f>
        <v>買い物客</v>
      </c>
      <c r="D17" s="166"/>
      <c r="E17" s="166"/>
      <c r="F17" s="166"/>
      <c r="G17" s="166"/>
      <c r="H17" s="166"/>
      <c r="I17" s="166"/>
      <c r="J17" s="16"/>
      <c r="K17" s="293">
        <f>IF(LEN('Data_10-7'!F18)&gt;0,'Data_10-7'!F18,"-")</f>
        <v>710</v>
      </c>
      <c r="L17" s="161"/>
      <c r="M17" s="161"/>
      <c r="N17" s="161">
        <f>IF(LEN('Data_10-7'!G18)&gt;0,'Data_10-7'!G18,"-")</f>
        <v>563</v>
      </c>
      <c r="O17" s="161"/>
      <c r="P17" s="161"/>
      <c r="Q17" s="161">
        <f>IF(LEN('Data_10-7'!H18)&gt;0,'Data_10-7'!H18,"-")</f>
        <v>504</v>
      </c>
      <c r="R17" s="161"/>
      <c r="S17" s="161"/>
      <c r="T17" s="161">
        <f>IF(LEN('Data_10-7'!I18)&gt;0,'Data_10-7'!I18,"-")</f>
        <v>520</v>
      </c>
      <c r="U17" s="161"/>
      <c r="V17" s="161"/>
      <c r="W17" s="161">
        <f>IF(LEN('Data_10-7'!J18)&gt;0,'Data_10-7'!J18,"-")</f>
        <v>526</v>
      </c>
      <c r="X17" s="161"/>
      <c r="Y17" s="161"/>
    </row>
    <row r="18" spans="2:25" ht="30" customHeight="1" x14ac:dyDescent="0.15">
      <c r="C18" s="162" t="str">
        <f>IF(LEN('Data_10-7'!A19),'Data_10-7'!A19,"")</f>
        <v>その他</v>
      </c>
      <c r="D18" s="162"/>
      <c r="E18" s="162"/>
      <c r="F18" s="162"/>
      <c r="G18" s="162"/>
      <c r="H18" s="162"/>
      <c r="I18" s="162"/>
      <c r="J18" s="17"/>
      <c r="K18" s="292">
        <f>IF(LEN('Data_10-7'!F19)&gt;0,'Data_10-7'!F19,"-")</f>
        <v>0</v>
      </c>
      <c r="L18" s="286"/>
      <c r="M18" s="286"/>
      <c r="N18" s="286">
        <f>IF(LEN('Data_10-7'!G19)&gt;0,'Data_10-7'!G19,"-")</f>
        <v>0</v>
      </c>
      <c r="O18" s="286"/>
      <c r="P18" s="286"/>
      <c r="Q18" s="286">
        <f>IF(LEN('Data_10-7'!H19)&gt;0,'Data_10-7'!H19,"-")</f>
        <v>0</v>
      </c>
      <c r="R18" s="286"/>
      <c r="S18" s="286"/>
      <c r="T18" s="286">
        <f>IF(LEN('Data_10-7'!I19)&gt;0,'Data_10-7'!I19,"-")</f>
        <v>0</v>
      </c>
      <c r="U18" s="286"/>
      <c r="V18" s="286"/>
      <c r="W18" s="286">
        <f>IF(LEN('Data_10-7'!J19)&gt;0,'Data_10-7'!J19,"-")</f>
        <v>0</v>
      </c>
      <c r="X18" s="286"/>
      <c r="Y18" s="286"/>
    </row>
    <row r="19" spans="2:25" ht="30.75" customHeight="1" x14ac:dyDescent="0.15">
      <c r="B19" s="199" t="s">
        <v>93</v>
      </c>
      <c r="C19" s="199"/>
      <c r="D19" s="199"/>
      <c r="E19" s="224"/>
      <c r="F19" s="283" t="s">
        <v>94</v>
      </c>
      <c r="G19" s="176"/>
      <c r="H19" s="176"/>
      <c r="I19" s="176"/>
      <c r="J19" s="12"/>
      <c r="K19" s="290">
        <f>IF(LEN('Data_10-7'!F20)&gt;0,'Data_10-7'!F20,"-")</f>
        <v>2358</v>
      </c>
      <c r="L19" s="287"/>
      <c r="M19" s="287"/>
      <c r="N19" s="287">
        <f>IF(LEN('Data_10-7'!G20)&gt;0,'Data_10-7'!G20,"-")</f>
        <v>1811</v>
      </c>
      <c r="O19" s="287"/>
      <c r="P19" s="287"/>
      <c r="Q19" s="287">
        <f>IF(LEN('Data_10-7'!H20)&gt;0,'Data_10-7'!H20,"-")</f>
        <v>1632</v>
      </c>
      <c r="R19" s="287"/>
      <c r="S19" s="287"/>
      <c r="T19" s="287">
        <f>IF(LEN('Data_10-7'!I20)&gt;0,'Data_10-7'!I20,"-")</f>
        <v>1800</v>
      </c>
      <c r="U19" s="287"/>
      <c r="V19" s="287"/>
      <c r="W19" s="161">
        <f>IF(LEN('Data_10-7'!J20)&gt;0,'Data_10-7'!J20,"-")</f>
        <v>1918</v>
      </c>
      <c r="X19" s="161"/>
      <c r="Y19" s="161"/>
    </row>
    <row r="20" spans="2:25" ht="30.75" customHeight="1" x14ac:dyDescent="0.15">
      <c r="B20" s="185"/>
      <c r="C20" s="185"/>
      <c r="D20" s="185"/>
      <c r="E20" s="186"/>
      <c r="F20" s="288" t="s">
        <v>95</v>
      </c>
      <c r="G20" s="166"/>
      <c r="H20" s="166"/>
      <c r="I20" s="166"/>
      <c r="J20" s="16"/>
      <c r="K20" s="289">
        <f>IF(LEN('Data_10-7'!F21)&gt;0,'Data_10-7'!F21,"-")</f>
        <v>196</v>
      </c>
      <c r="L20" s="156"/>
      <c r="M20" s="156"/>
      <c r="N20" s="156">
        <f>IF(LEN('Data_10-7'!G21)&gt;0,'Data_10-7'!G21,"-")</f>
        <v>138</v>
      </c>
      <c r="O20" s="156"/>
      <c r="P20" s="156"/>
      <c r="Q20" s="156">
        <f>IF(LEN('Data_10-7'!H21)&gt;0,'Data_10-7'!H21,"-")</f>
        <v>116</v>
      </c>
      <c r="R20" s="156"/>
      <c r="S20" s="156"/>
      <c r="T20" s="156">
        <f>IF(LEN('Data_10-7'!I21)&gt;0,'Data_10-7'!I21,"-")</f>
        <v>158</v>
      </c>
      <c r="U20" s="156"/>
      <c r="V20" s="156"/>
      <c r="W20" s="161">
        <f>IF(LEN('Data_10-7'!J21)&gt;0,'Data_10-7'!J21,"-")</f>
        <v>196</v>
      </c>
      <c r="X20" s="161"/>
      <c r="Y20" s="161"/>
    </row>
    <row r="21" spans="2:25" ht="30" customHeight="1" x14ac:dyDescent="0.15"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222"/>
      <c r="R21" s="222"/>
      <c r="S21" s="222"/>
      <c r="T21" s="222"/>
      <c r="U21" s="222"/>
      <c r="V21" s="221" t="s">
        <v>96</v>
      </c>
      <c r="W21" s="274"/>
      <c r="X21" s="274"/>
      <c r="Y21" s="274"/>
    </row>
    <row r="22" spans="2:25" ht="30" customHeight="1" x14ac:dyDescent="0.15">
      <c r="B22" s="240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</row>
  </sheetData>
  <mergeCells count="107">
    <mergeCell ref="K11:M11"/>
    <mergeCell ref="N11:P11"/>
    <mergeCell ref="Q11:S11"/>
    <mergeCell ref="T11:V11"/>
    <mergeCell ref="W11:Y11"/>
    <mergeCell ref="W13:Y13"/>
    <mergeCell ref="W15:Y15"/>
    <mergeCell ref="K10:M10"/>
    <mergeCell ref="N10:P10"/>
    <mergeCell ref="Q10:S10"/>
    <mergeCell ref="T10:V10"/>
    <mergeCell ref="W10:Y10"/>
    <mergeCell ref="W5:Y5"/>
    <mergeCell ref="A1:Y1"/>
    <mergeCell ref="B4:J4"/>
    <mergeCell ref="K4:M4"/>
    <mergeCell ref="N4:P4"/>
    <mergeCell ref="Q4:S4"/>
    <mergeCell ref="T4:V4"/>
    <mergeCell ref="W4:Y4"/>
    <mergeCell ref="C5:I5"/>
    <mergeCell ref="K5:M5"/>
    <mergeCell ref="N5:P5"/>
    <mergeCell ref="Q5:S5"/>
    <mergeCell ref="T5:V5"/>
    <mergeCell ref="W7:Y7"/>
    <mergeCell ref="C6:I6"/>
    <mergeCell ref="K6:M6"/>
    <mergeCell ref="N6:P6"/>
    <mergeCell ref="Q6:S6"/>
    <mergeCell ref="T6:V6"/>
    <mergeCell ref="W6:Y6"/>
    <mergeCell ref="C7:I7"/>
    <mergeCell ref="K7:M7"/>
    <mergeCell ref="N7:P7"/>
    <mergeCell ref="Q7:S7"/>
    <mergeCell ref="T7:V7"/>
    <mergeCell ref="W9:Y9"/>
    <mergeCell ref="C8:I8"/>
    <mergeCell ref="K8:M8"/>
    <mergeCell ref="N8:P8"/>
    <mergeCell ref="Q8:S8"/>
    <mergeCell ref="T8:V8"/>
    <mergeCell ref="W8:Y8"/>
    <mergeCell ref="C9:I9"/>
    <mergeCell ref="K9:M9"/>
    <mergeCell ref="N9:P9"/>
    <mergeCell ref="Q9:S9"/>
    <mergeCell ref="T9:V9"/>
    <mergeCell ref="C12:I12"/>
    <mergeCell ref="K12:M12"/>
    <mergeCell ref="N12:P12"/>
    <mergeCell ref="Q12:S12"/>
    <mergeCell ref="T12:V12"/>
    <mergeCell ref="W12:Y12"/>
    <mergeCell ref="C13:I13"/>
    <mergeCell ref="K13:M13"/>
    <mergeCell ref="N13:P13"/>
    <mergeCell ref="Q13:S13"/>
    <mergeCell ref="T13:V13"/>
    <mergeCell ref="W16:Y16"/>
    <mergeCell ref="C18:I18"/>
    <mergeCell ref="K18:M18"/>
    <mergeCell ref="N18:P18"/>
    <mergeCell ref="Q18:S18"/>
    <mergeCell ref="T18:V18"/>
    <mergeCell ref="C17:I17"/>
    <mergeCell ref="K17:M17"/>
    <mergeCell ref="C14:I14"/>
    <mergeCell ref="K14:M14"/>
    <mergeCell ref="N14:P14"/>
    <mergeCell ref="Q14:S14"/>
    <mergeCell ref="T14:V14"/>
    <mergeCell ref="W14:Y14"/>
    <mergeCell ref="C15:I15"/>
    <mergeCell ref="K15:M15"/>
    <mergeCell ref="N15:P15"/>
    <mergeCell ref="Q15:S15"/>
    <mergeCell ref="T15:V15"/>
    <mergeCell ref="N17:P17"/>
    <mergeCell ref="Q17:S17"/>
    <mergeCell ref="T17:V17"/>
    <mergeCell ref="W17:Y17"/>
    <mergeCell ref="C10:I10"/>
    <mergeCell ref="C11:I11"/>
    <mergeCell ref="B21:U21"/>
    <mergeCell ref="V21:Y21"/>
    <mergeCell ref="B22:U22"/>
    <mergeCell ref="W19:Y19"/>
    <mergeCell ref="F20:I20"/>
    <mergeCell ref="K20:M20"/>
    <mergeCell ref="N20:P20"/>
    <mergeCell ref="Q20:S20"/>
    <mergeCell ref="T20:V20"/>
    <mergeCell ref="W20:Y20"/>
    <mergeCell ref="B19:E20"/>
    <mergeCell ref="F19:I19"/>
    <mergeCell ref="K19:M19"/>
    <mergeCell ref="N19:P19"/>
    <mergeCell ref="Q19:S19"/>
    <mergeCell ref="T19:V19"/>
    <mergeCell ref="W18:Y18"/>
    <mergeCell ref="C16:I16"/>
    <mergeCell ref="K16:M16"/>
    <mergeCell ref="N16:P16"/>
    <mergeCell ref="Q16:S16"/>
    <mergeCell ref="T16:V16"/>
  </mergeCells>
  <phoneticPr fontId="2"/>
  <pageMargins left="0.25" right="0.25" top="0.75" bottom="0.75" header="0.3" footer="0.3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I10"/>
  <sheetViews>
    <sheetView zoomScaleNormal="100" workbookViewId="0">
      <selection activeCell="T13" sqref="T13:AF13"/>
    </sheetView>
  </sheetViews>
  <sheetFormatPr defaultRowHeight="14.25" x14ac:dyDescent="0.15"/>
  <cols>
    <col min="1" max="1" width="2.625" style="37" customWidth="1"/>
    <col min="2" max="2" width="14.625" style="37" customWidth="1"/>
    <col min="3" max="3" width="13.625" style="37" customWidth="1"/>
    <col min="4" max="4" width="14.75" style="37" customWidth="1"/>
    <col min="5" max="5" width="13.25" style="37" customWidth="1"/>
    <col min="6" max="6" width="14.25" style="37" bestFit="1" customWidth="1"/>
    <col min="7" max="8" width="10.625" style="37" customWidth="1"/>
    <col min="9" max="9" width="16.375" style="37" bestFit="1" customWidth="1"/>
    <col min="10" max="11" width="9" style="37"/>
    <col min="12" max="12" width="16.375" style="37" bestFit="1" customWidth="1"/>
    <col min="13" max="14" width="9" style="37"/>
    <col min="15" max="15" width="16.375" style="37" bestFit="1" customWidth="1"/>
    <col min="16" max="16384" width="9" style="37"/>
  </cols>
  <sheetData>
    <row r="2" spans="2:35" ht="18.75" x14ac:dyDescent="0.15">
      <c r="B2" s="36" t="s">
        <v>23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4" spans="2:35" customFormat="1" ht="20.100000000000001" customHeight="1" x14ac:dyDescent="0.15">
      <c r="B4" s="294" t="s">
        <v>97</v>
      </c>
      <c r="C4" s="294" t="s">
        <v>98</v>
      </c>
      <c r="D4" s="294" t="s">
        <v>99</v>
      </c>
      <c r="E4" s="297" t="s">
        <v>100</v>
      </c>
      <c r="F4" s="38"/>
      <c r="G4" s="300" t="s">
        <v>174</v>
      </c>
      <c r="H4" s="300"/>
      <c r="I4" s="300"/>
      <c r="J4" s="300" t="s">
        <v>161</v>
      </c>
      <c r="K4" s="300"/>
      <c r="L4" s="300"/>
      <c r="M4" s="300" t="s">
        <v>176</v>
      </c>
      <c r="N4" s="300"/>
      <c r="O4" s="300"/>
    </row>
    <row r="5" spans="2:35" customFormat="1" ht="20.100000000000001" customHeight="1" x14ac:dyDescent="0.15">
      <c r="B5" s="295"/>
      <c r="C5" s="295"/>
      <c r="D5" s="295"/>
      <c r="E5" s="298"/>
      <c r="F5" s="39"/>
      <c r="G5" s="301" t="s">
        <v>101</v>
      </c>
      <c r="H5" s="303" t="s">
        <v>102</v>
      </c>
      <c r="I5" s="38"/>
      <c r="J5" s="301" t="s">
        <v>101</v>
      </c>
      <c r="K5" s="303" t="s">
        <v>102</v>
      </c>
      <c r="L5" s="38"/>
      <c r="M5" s="301" t="s">
        <v>101</v>
      </c>
      <c r="N5" s="303" t="s">
        <v>102</v>
      </c>
      <c r="O5" s="38"/>
    </row>
    <row r="6" spans="2:35" customFormat="1" ht="20.100000000000001" customHeight="1" x14ac:dyDescent="0.15">
      <c r="B6" s="296"/>
      <c r="C6" s="296"/>
      <c r="D6" s="296"/>
      <c r="E6" s="299"/>
      <c r="F6" s="40" t="s">
        <v>103</v>
      </c>
      <c r="G6" s="302"/>
      <c r="H6" s="304"/>
      <c r="I6" s="40" t="s">
        <v>104</v>
      </c>
      <c r="J6" s="302"/>
      <c r="K6" s="304"/>
      <c r="L6" s="41" t="s">
        <v>104</v>
      </c>
      <c r="M6" s="302"/>
      <c r="N6" s="304"/>
      <c r="O6" s="40" t="s">
        <v>104</v>
      </c>
    </row>
    <row r="7" spans="2:35" customFormat="1" ht="30" customHeight="1" x14ac:dyDescent="0.15">
      <c r="B7" s="42" t="s">
        <v>35</v>
      </c>
      <c r="C7" s="122" t="s">
        <v>180</v>
      </c>
      <c r="D7" s="42" t="s">
        <v>17</v>
      </c>
      <c r="E7" s="43">
        <v>6.4</v>
      </c>
      <c r="F7" s="43">
        <v>6.4</v>
      </c>
      <c r="G7" s="43">
        <v>25</v>
      </c>
      <c r="H7" s="43">
        <v>505</v>
      </c>
      <c r="I7" s="43">
        <v>240</v>
      </c>
      <c r="J7" s="43">
        <v>25</v>
      </c>
      <c r="K7" s="43">
        <v>590</v>
      </c>
      <c r="L7" s="43">
        <v>237</v>
      </c>
      <c r="M7" s="43">
        <v>25</v>
      </c>
      <c r="N7" s="43">
        <v>559</v>
      </c>
      <c r="O7" s="43">
        <v>200</v>
      </c>
    </row>
    <row r="8" spans="2:35" customFormat="1" ht="30" customHeight="1" x14ac:dyDescent="0.15">
      <c r="B8" s="44" t="s">
        <v>35</v>
      </c>
      <c r="C8" s="44" t="s">
        <v>15</v>
      </c>
      <c r="D8" s="44" t="s">
        <v>35</v>
      </c>
      <c r="E8" s="45">
        <v>9.6999999999999993</v>
      </c>
      <c r="F8" s="45">
        <v>9.6999999999999993</v>
      </c>
      <c r="G8" s="45">
        <v>10</v>
      </c>
      <c r="H8" s="45">
        <v>65</v>
      </c>
      <c r="I8" s="45">
        <v>11</v>
      </c>
      <c r="J8" s="45">
        <v>10</v>
      </c>
      <c r="K8" s="45">
        <v>77</v>
      </c>
      <c r="L8" s="45">
        <v>10</v>
      </c>
      <c r="M8" s="45">
        <v>10</v>
      </c>
      <c r="N8" s="45">
        <v>77</v>
      </c>
      <c r="O8" s="45">
        <v>9</v>
      </c>
    </row>
    <row r="9" spans="2:35" customFormat="1" ht="30" customHeight="1" x14ac:dyDescent="0.15">
      <c r="B9" s="44" t="s">
        <v>35</v>
      </c>
      <c r="C9" s="44"/>
      <c r="D9" s="44" t="s">
        <v>105</v>
      </c>
      <c r="E9" s="45">
        <v>5.8</v>
      </c>
      <c r="F9" s="45">
        <v>5.8</v>
      </c>
      <c r="G9" s="45">
        <v>13</v>
      </c>
      <c r="H9" s="45">
        <v>104</v>
      </c>
      <c r="I9" s="45">
        <v>36</v>
      </c>
      <c r="J9" s="45">
        <v>13</v>
      </c>
      <c r="K9" s="45">
        <v>122</v>
      </c>
      <c r="L9" s="45">
        <v>35</v>
      </c>
      <c r="M9" s="45">
        <v>13</v>
      </c>
      <c r="N9" s="45">
        <v>118</v>
      </c>
      <c r="O9" s="45">
        <v>30</v>
      </c>
    </row>
    <row r="10" spans="2:35" customFormat="1" ht="30" customHeight="1" x14ac:dyDescent="0.15">
      <c r="B10" s="46" t="s">
        <v>35</v>
      </c>
      <c r="C10" s="46"/>
      <c r="D10" s="46" t="s">
        <v>38</v>
      </c>
      <c r="E10" s="47">
        <v>1.5</v>
      </c>
      <c r="F10" s="47">
        <v>1.5</v>
      </c>
      <c r="G10" s="47">
        <v>0.5</v>
      </c>
      <c r="H10" s="47">
        <v>2</v>
      </c>
      <c r="I10" s="111" t="s">
        <v>150</v>
      </c>
      <c r="J10" s="47">
        <v>0.5</v>
      </c>
      <c r="K10" s="47">
        <v>7</v>
      </c>
      <c r="L10" s="111" t="s">
        <v>150</v>
      </c>
      <c r="M10" s="47">
        <v>0.5</v>
      </c>
      <c r="N10" s="47">
        <v>5</v>
      </c>
      <c r="O10" s="111" t="s">
        <v>165</v>
      </c>
    </row>
  </sheetData>
  <mergeCells count="13">
    <mergeCell ref="M4:O4"/>
    <mergeCell ref="G5:G6"/>
    <mergeCell ref="H5:H6"/>
    <mergeCell ref="J5:J6"/>
    <mergeCell ref="K5:K6"/>
    <mergeCell ref="M5:M6"/>
    <mergeCell ref="N5:N6"/>
    <mergeCell ref="J4:L4"/>
    <mergeCell ref="B4:B6"/>
    <mergeCell ref="C4:C6"/>
    <mergeCell ref="D4:D6"/>
    <mergeCell ref="E4:E6"/>
    <mergeCell ref="G4:I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I12"/>
  <sheetViews>
    <sheetView topLeftCell="A3" zoomScaleNormal="100" workbookViewId="0">
      <selection activeCell="T13" sqref="T13:AF13"/>
    </sheetView>
  </sheetViews>
  <sheetFormatPr defaultRowHeight="13.5" x14ac:dyDescent="0.15"/>
  <cols>
    <col min="1" max="1" width="2.625" style="49" customWidth="1"/>
    <col min="2" max="2" width="14.625" style="49" customWidth="1"/>
    <col min="3" max="3" width="15.625" style="49" customWidth="1"/>
    <col min="4" max="4" width="19.25" style="49" customWidth="1"/>
    <col min="5" max="5" width="13.375" style="49" customWidth="1"/>
    <col min="6" max="6" width="14.25" style="49" bestFit="1" customWidth="1"/>
    <col min="7" max="8" width="10.625" style="49" customWidth="1"/>
    <col min="9" max="9" width="16.375" style="49" bestFit="1" customWidth="1"/>
    <col min="10" max="11" width="9" style="49"/>
    <col min="12" max="12" width="16.375" style="49" bestFit="1" customWidth="1"/>
    <col min="13" max="14" width="9" style="49"/>
    <col min="15" max="15" width="16.375" style="49" bestFit="1" customWidth="1"/>
    <col min="16" max="16384" width="9" style="49"/>
  </cols>
  <sheetData>
    <row r="2" spans="2:35" x14ac:dyDescent="0.15">
      <c r="B2" s="48" t="s">
        <v>23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4" spans="2:35" s="51" customFormat="1" ht="13.5" customHeight="1" x14ac:dyDescent="0.15">
      <c r="B4" s="305" t="s">
        <v>97</v>
      </c>
      <c r="C4" s="305" t="s">
        <v>98</v>
      </c>
      <c r="D4" s="305" t="s">
        <v>99</v>
      </c>
      <c r="E4" s="308" t="s">
        <v>100</v>
      </c>
      <c r="F4" s="50"/>
      <c r="G4" s="311" t="s">
        <v>174</v>
      </c>
      <c r="H4" s="311"/>
      <c r="I4" s="311"/>
      <c r="J4" s="311" t="s">
        <v>162</v>
      </c>
      <c r="K4" s="311"/>
      <c r="L4" s="311"/>
      <c r="M4" s="311" t="s">
        <v>175</v>
      </c>
      <c r="N4" s="311"/>
      <c r="O4" s="311"/>
    </row>
    <row r="5" spans="2:35" s="51" customFormat="1" ht="13.5" customHeight="1" x14ac:dyDescent="0.15">
      <c r="B5" s="306"/>
      <c r="C5" s="306"/>
      <c r="D5" s="306"/>
      <c r="E5" s="309"/>
      <c r="F5" s="52"/>
      <c r="G5" s="312" t="s">
        <v>101</v>
      </c>
      <c r="H5" s="106" t="s">
        <v>102</v>
      </c>
      <c r="I5" s="50"/>
      <c r="J5" s="312" t="s">
        <v>101</v>
      </c>
      <c r="K5" s="314" t="s">
        <v>102</v>
      </c>
      <c r="L5" s="50"/>
      <c r="M5" s="312" t="s">
        <v>101</v>
      </c>
      <c r="N5" s="314" t="s">
        <v>102</v>
      </c>
      <c r="O5" s="50"/>
    </row>
    <row r="6" spans="2:35" s="51" customFormat="1" x14ac:dyDescent="0.15">
      <c r="B6" s="307"/>
      <c r="C6" s="307"/>
      <c r="D6" s="307"/>
      <c r="E6" s="310"/>
      <c r="F6" s="53" t="s">
        <v>103</v>
      </c>
      <c r="G6" s="313"/>
      <c r="H6" s="107"/>
      <c r="I6" s="53" t="s">
        <v>104</v>
      </c>
      <c r="J6" s="313"/>
      <c r="K6" s="315"/>
      <c r="L6" s="53" t="s">
        <v>104</v>
      </c>
      <c r="M6" s="313"/>
      <c r="N6" s="315"/>
      <c r="O6" s="53" t="s">
        <v>104</v>
      </c>
    </row>
    <row r="7" spans="2:35" s="51" customFormat="1" ht="38.25" customHeight="1" x14ac:dyDescent="0.15">
      <c r="B7" s="54" t="s">
        <v>32</v>
      </c>
      <c r="C7" s="54" t="s">
        <v>33</v>
      </c>
      <c r="D7" s="54" t="s">
        <v>34</v>
      </c>
      <c r="E7" s="55">
        <v>21.58</v>
      </c>
      <c r="F7" s="55">
        <v>11.08</v>
      </c>
      <c r="G7" s="55">
        <v>10</v>
      </c>
      <c r="H7" s="55">
        <v>231</v>
      </c>
      <c r="I7" s="55">
        <v>49</v>
      </c>
      <c r="J7" s="55">
        <v>10</v>
      </c>
      <c r="K7" s="55">
        <v>238</v>
      </c>
      <c r="L7" s="55">
        <v>47</v>
      </c>
      <c r="M7" s="55">
        <v>10</v>
      </c>
      <c r="N7" s="55">
        <v>209</v>
      </c>
      <c r="O7" s="55">
        <v>39</v>
      </c>
    </row>
    <row r="8" spans="2:35" s="51" customFormat="1" ht="38.25" customHeight="1" x14ac:dyDescent="0.15">
      <c r="B8" s="56" t="s">
        <v>35</v>
      </c>
      <c r="C8" s="56" t="s">
        <v>159</v>
      </c>
      <c r="D8" s="56" t="s">
        <v>36</v>
      </c>
      <c r="E8" s="57">
        <v>9.1</v>
      </c>
      <c r="F8" s="57">
        <v>9.1</v>
      </c>
      <c r="G8" s="57">
        <v>5.5</v>
      </c>
      <c r="H8" s="57">
        <v>27</v>
      </c>
      <c r="I8" s="57">
        <v>1</v>
      </c>
      <c r="J8" s="57">
        <v>5.5</v>
      </c>
      <c r="K8" s="57">
        <v>29</v>
      </c>
      <c r="L8" s="57">
        <v>1</v>
      </c>
      <c r="M8" s="57">
        <v>5.5</v>
      </c>
      <c r="N8" s="57">
        <v>23</v>
      </c>
      <c r="O8" s="57">
        <v>1</v>
      </c>
    </row>
    <row r="9" spans="2:35" s="51" customFormat="1" ht="38.25" customHeight="1" x14ac:dyDescent="0.15">
      <c r="B9" s="56" t="s">
        <v>35</v>
      </c>
      <c r="C9" s="56"/>
      <c r="D9" s="56" t="s">
        <v>37</v>
      </c>
      <c r="E9" s="57">
        <v>4.8499999999999996</v>
      </c>
      <c r="F9" s="57">
        <v>4.8499999999999996</v>
      </c>
      <c r="G9" s="57">
        <v>21</v>
      </c>
      <c r="H9" s="57">
        <v>299</v>
      </c>
      <c r="I9" s="57">
        <v>81</v>
      </c>
      <c r="J9" s="57">
        <v>21</v>
      </c>
      <c r="K9" s="57">
        <v>330</v>
      </c>
      <c r="L9" s="57">
        <v>77</v>
      </c>
      <c r="M9" s="57">
        <v>21</v>
      </c>
      <c r="N9" s="57">
        <v>268</v>
      </c>
      <c r="O9" s="57">
        <v>53</v>
      </c>
    </row>
    <row r="10" spans="2:35" s="51" customFormat="1" ht="38.25" customHeight="1" x14ac:dyDescent="0.15">
      <c r="B10" s="56" t="s">
        <v>32</v>
      </c>
      <c r="C10" s="56"/>
      <c r="D10" s="56" t="s">
        <v>143</v>
      </c>
      <c r="E10" s="57">
        <v>18.100000000000001</v>
      </c>
      <c r="F10" s="57">
        <v>18.100000000000001</v>
      </c>
      <c r="G10" s="57">
        <v>4</v>
      </c>
      <c r="H10" s="57">
        <v>43</v>
      </c>
      <c r="I10" s="57">
        <v>0</v>
      </c>
      <c r="J10" s="57">
        <v>4</v>
      </c>
      <c r="K10" s="57">
        <v>36</v>
      </c>
      <c r="L10" s="57">
        <v>1</v>
      </c>
      <c r="M10" s="57">
        <v>4</v>
      </c>
      <c r="N10" s="57">
        <v>28</v>
      </c>
      <c r="O10" s="57">
        <v>1</v>
      </c>
    </row>
    <row r="11" spans="2:35" s="51" customFormat="1" ht="38.25" customHeight="1" x14ac:dyDescent="0.15">
      <c r="B11" s="56" t="s">
        <v>39</v>
      </c>
      <c r="C11" s="56" t="s">
        <v>40</v>
      </c>
      <c r="D11" s="119" t="s">
        <v>160</v>
      </c>
      <c r="E11" s="57">
        <v>135.80000000000001</v>
      </c>
      <c r="F11" s="57">
        <v>19.09</v>
      </c>
      <c r="G11" s="57">
        <v>31.5</v>
      </c>
      <c r="H11" s="108">
        <v>665</v>
      </c>
      <c r="I11" s="112" t="s">
        <v>150</v>
      </c>
      <c r="J11" s="57">
        <v>35.5</v>
      </c>
      <c r="K11" s="108">
        <v>1011</v>
      </c>
      <c r="L11" s="112" t="s">
        <v>150</v>
      </c>
      <c r="M11" s="57">
        <v>34.5</v>
      </c>
      <c r="N11" s="108">
        <v>1205</v>
      </c>
      <c r="O11" s="112" t="s">
        <v>150</v>
      </c>
    </row>
    <row r="12" spans="2:35" s="51" customFormat="1" ht="38.25" customHeight="1" x14ac:dyDescent="0.15">
      <c r="B12" s="58" t="s">
        <v>35</v>
      </c>
      <c r="C12" s="58" t="s">
        <v>41</v>
      </c>
      <c r="D12" s="58" t="s">
        <v>42</v>
      </c>
      <c r="E12" s="59">
        <v>699.4</v>
      </c>
      <c r="F12" s="59">
        <v>18.5</v>
      </c>
      <c r="G12" s="59">
        <v>1</v>
      </c>
      <c r="H12" s="59" t="s">
        <v>150</v>
      </c>
      <c r="I12" s="113" t="s">
        <v>150</v>
      </c>
      <c r="J12" s="59">
        <v>1</v>
      </c>
      <c r="K12" s="113" t="s">
        <v>150</v>
      </c>
      <c r="L12" s="113" t="s">
        <v>150</v>
      </c>
      <c r="M12" s="59">
        <v>1</v>
      </c>
      <c r="N12" s="113" t="s">
        <v>150</v>
      </c>
      <c r="O12" s="113" t="s">
        <v>150</v>
      </c>
    </row>
  </sheetData>
  <mergeCells count="12">
    <mergeCell ref="M4:O4"/>
    <mergeCell ref="G5:G6"/>
    <mergeCell ref="J5:J6"/>
    <mergeCell ref="K5:K6"/>
    <mergeCell ref="M5:M6"/>
    <mergeCell ref="N5:N6"/>
    <mergeCell ref="J4:L4"/>
    <mergeCell ref="B4:B6"/>
    <mergeCell ref="C4:C6"/>
    <mergeCell ref="D4:D6"/>
    <mergeCell ref="E4:E6"/>
    <mergeCell ref="G4:I4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3"/>
  <sheetViews>
    <sheetView zoomScale="70" zoomScaleNormal="70" workbookViewId="0">
      <selection activeCell="T13" sqref="T13:AF13"/>
    </sheetView>
  </sheetViews>
  <sheetFormatPr defaultRowHeight="17.25" x14ac:dyDescent="0.2"/>
  <cols>
    <col min="1" max="3" width="5.625" style="60" customWidth="1"/>
    <col min="4" max="4" width="17.375" style="60" customWidth="1"/>
    <col min="5" max="5" width="17.5" style="60" customWidth="1"/>
    <col min="6" max="11" width="17.375" style="60" customWidth="1"/>
    <col min="12" max="12" width="15.375" style="60" customWidth="1"/>
    <col min="13" max="15" width="9.25" style="60" customWidth="1"/>
    <col min="16" max="17" width="20.625" style="60" customWidth="1"/>
    <col min="18" max="16384" width="9" style="60"/>
  </cols>
  <sheetData>
    <row r="2" spans="1:23" ht="30" customHeight="1" x14ac:dyDescent="0.2">
      <c r="A2" s="61" t="s">
        <v>108</v>
      </c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2.7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3" ht="18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316" t="s">
        <v>109</v>
      </c>
      <c r="N4" s="316"/>
      <c r="O4" s="316"/>
      <c r="P4" s="63"/>
      <c r="Q4" s="63"/>
      <c r="R4" s="63"/>
      <c r="S4" s="63"/>
      <c r="T4" s="63"/>
      <c r="U4" s="37"/>
      <c r="V4" s="37"/>
      <c r="W4" s="37"/>
    </row>
    <row r="5" spans="1:23" ht="30" customHeight="1" x14ac:dyDescent="0.2">
      <c r="A5" s="317" t="s">
        <v>110</v>
      </c>
      <c r="B5" s="317"/>
      <c r="C5" s="317"/>
      <c r="D5" s="317" t="s">
        <v>111</v>
      </c>
      <c r="E5" s="317" t="s">
        <v>112</v>
      </c>
      <c r="F5" s="317"/>
      <c r="G5" s="317"/>
      <c r="H5" s="64"/>
      <c r="I5" s="317" t="s">
        <v>113</v>
      </c>
      <c r="J5" s="317"/>
      <c r="K5" s="317"/>
      <c r="L5" s="317"/>
      <c r="M5" s="318" t="s">
        <v>114</v>
      </c>
      <c r="N5" s="317" t="s">
        <v>115</v>
      </c>
      <c r="O5" s="317"/>
    </row>
    <row r="6" spans="1:23" ht="30" customHeight="1" x14ac:dyDescent="0.2">
      <c r="A6" s="317"/>
      <c r="B6" s="317"/>
      <c r="C6" s="317"/>
      <c r="D6" s="317"/>
      <c r="E6" s="320" t="s">
        <v>116</v>
      </c>
      <c r="F6" s="320" t="s">
        <v>117</v>
      </c>
      <c r="G6" s="320" t="s">
        <v>118</v>
      </c>
      <c r="H6" s="320" t="s">
        <v>106</v>
      </c>
      <c r="I6" s="317" t="s">
        <v>119</v>
      </c>
      <c r="J6" s="317" t="s">
        <v>146</v>
      </c>
      <c r="K6" s="317" t="s">
        <v>120</v>
      </c>
      <c r="L6" s="317"/>
      <c r="M6" s="319"/>
      <c r="N6" s="318" t="s">
        <v>121</v>
      </c>
      <c r="O6" s="317" t="s">
        <v>122</v>
      </c>
    </row>
    <row r="7" spans="1:23" ht="30" customHeight="1" x14ac:dyDescent="0.2">
      <c r="A7" s="317"/>
      <c r="B7" s="317"/>
      <c r="C7" s="317"/>
      <c r="D7" s="317"/>
      <c r="E7" s="320"/>
      <c r="F7" s="317"/>
      <c r="G7" s="317"/>
      <c r="H7" s="320"/>
      <c r="I7" s="317"/>
      <c r="J7" s="317"/>
      <c r="K7" s="64" t="s">
        <v>123</v>
      </c>
      <c r="L7" s="64" t="s">
        <v>124</v>
      </c>
      <c r="M7" s="319"/>
      <c r="N7" s="319"/>
      <c r="O7" s="317"/>
    </row>
    <row r="8" spans="1:23" ht="30" customHeight="1" x14ac:dyDescent="0.2">
      <c r="A8" s="91" t="s">
        <v>167</v>
      </c>
      <c r="B8" s="92">
        <v>2</v>
      </c>
      <c r="C8" s="93" t="s">
        <v>168</v>
      </c>
      <c r="D8" s="103">
        <v>27738</v>
      </c>
      <c r="E8" s="103">
        <v>2131</v>
      </c>
      <c r="F8" s="103">
        <v>200</v>
      </c>
      <c r="G8" s="103">
        <v>361</v>
      </c>
      <c r="H8" s="103">
        <v>38</v>
      </c>
      <c r="I8" s="103">
        <v>621</v>
      </c>
      <c r="J8" s="94">
        <v>1</v>
      </c>
      <c r="K8" s="103">
        <v>15524</v>
      </c>
      <c r="L8" s="103">
        <v>6070</v>
      </c>
      <c r="M8" s="94">
        <v>1035</v>
      </c>
      <c r="N8" s="94">
        <v>1429</v>
      </c>
      <c r="O8" s="94">
        <v>328</v>
      </c>
    </row>
    <row r="9" spans="1:23" ht="30" customHeight="1" x14ac:dyDescent="0.2">
      <c r="A9" s="95"/>
      <c r="B9" s="96">
        <v>3</v>
      </c>
      <c r="C9" s="97"/>
      <c r="D9" s="104">
        <v>27412</v>
      </c>
      <c r="E9" s="104">
        <v>1948</v>
      </c>
      <c r="F9" s="104">
        <v>194</v>
      </c>
      <c r="G9" s="104">
        <v>378</v>
      </c>
      <c r="H9" s="104">
        <v>40</v>
      </c>
      <c r="I9" s="104">
        <v>629</v>
      </c>
      <c r="J9" s="98">
        <v>1</v>
      </c>
      <c r="K9" s="104">
        <v>15422</v>
      </c>
      <c r="L9" s="104">
        <v>5966</v>
      </c>
      <c r="M9" s="98">
        <v>1050</v>
      </c>
      <c r="N9" s="98">
        <v>1447</v>
      </c>
      <c r="O9" s="98">
        <v>337</v>
      </c>
    </row>
    <row r="10" spans="1:23" ht="30" customHeight="1" x14ac:dyDescent="0.2">
      <c r="A10" s="95"/>
      <c r="B10" s="96">
        <v>4</v>
      </c>
      <c r="C10" s="97"/>
      <c r="D10" s="104">
        <v>27259</v>
      </c>
      <c r="E10" s="104">
        <v>1882</v>
      </c>
      <c r="F10" s="104">
        <v>186</v>
      </c>
      <c r="G10" s="104">
        <v>384</v>
      </c>
      <c r="H10" s="104">
        <v>40</v>
      </c>
      <c r="I10" s="104">
        <v>640</v>
      </c>
      <c r="J10" s="98">
        <v>1</v>
      </c>
      <c r="K10" s="104">
        <v>15334</v>
      </c>
      <c r="L10" s="104">
        <v>5903</v>
      </c>
      <c r="M10" s="98">
        <v>1109</v>
      </c>
      <c r="N10" s="98">
        <v>1441</v>
      </c>
      <c r="O10" s="98">
        <v>339</v>
      </c>
    </row>
    <row r="11" spans="1:23" ht="30" customHeight="1" x14ac:dyDescent="0.2">
      <c r="A11" s="95"/>
      <c r="B11" s="96">
        <v>5</v>
      </c>
      <c r="C11" s="97"/>
      <c r="D11" s="104">
        <v>27224</v>
      </c>
      <c r="E11" s="104">
        <v>1810</v>
      </c>
      <c r="F11" s="104">
        <v>182</v>
      </c>
      <c r="G11" s="104">
        <v>399</v>
      </c>
      <c r="H11" s="104">
        <v>38</v>
      </c>
      <c r="I11" s="104">
        <v>649</v>
      </c>
      <c r="J11" s="98">
        <v>1</v>
      </c>
      <c r="K11" s="104">
        <v>15317</v>
      </c>
      <c r="L11" s="104">
        <v>5877</v>
      </c>
      <c r="M11" s="98">
        <v>1167</v>
      </c>
      <c r="N11" s="98">
        <v>1435</v>
      </c>
      <c r="O11" s="98">
        <v>349</v>
      </c>
    </row>
    <row r="12" spans="1:23" ht="30" customHeight="1" x14ac:dyDescent="0.2">
      <c r="A12" s="99"/>
      <c r="B12" s="100">
        <v>6</v>
      </c>
      <c r="C12" s="101"/>
      <c r="D12" s="105">
        <v>27021</v>
      </c>
      <c r="E12" s="105">
        <v>1741</v>
      </c>
      <c r="F12" s="105">
        <v>180</v>
      </c>
      <c r="G12" s="105">
        <v>428</v>
      </c>
      <c r="H12" s="105">
        <v>40</v>
      </c>
      <c r="I12" s="105">
        <v>660</v>
      </c>
      <c r="J12" s="105">
        <v>1</v>
      </c>
      <c r="K12" s="105">
        <v>15178</v>
      </c>
      <c r="L12" s="105">
        <v>5814</v>
      </c>
      <c r="M12" s="102">
        <v>1204</v>
      </c>
      <c r="N12" s="102">
        <v>1420</v>
      </c>
      <c r="O12" s="102">
        <v>355</v>
      </c>
    </row>
    <row r="13" spans="1:23" ht="18" customHeight="1" x14ac:dyDescent="0.2"/>
  </sheetData>
  <mergeCells count="16">
    <mergeCell ref="M4:O4"/>
    <mergeCell ref="A5:C7"/>
    <mergeCell ref="D5:D7"/>
    <mergeCell ref="E5:G5"/>
    <mergeCell ref="I5:L5"/>
    <mergeCell ref="M5:M7"/>
    <mergeCell ref="N5:O5"/>
    <mergeCell ref="E6:E7"/>
    <mergeCell ref="F6:F7"/>
    <mergeCell ref="G6:G7"/>
    <mergeCell ref="H6:H7"/>
    <mergeCell ref="I6:I7"/>
    <mergeCell ref="K6:L6"/>
    <mergeCell ref="N6:N7"/>
    <mergeCell ref="O6:O7"/>
    <mergeCell ref="J6:J7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2"/>
  <sheetViews>
    <sheetView zoomScale="80" zoomScaleNormal="80" workbookViewId="0">
      <selection activeCell="T13" sqref="T13:AF13"/>
    </sheetView>
  </sheetViews>
  <sheetFormatPr defaultRowHeight="17.25" x14ac:dyDescent="0.2"/>
  <cols>
    <col min="1" max="5" width="6.25" style="60" customWidth="1"/>
    <col min="6" max="10" width="16.625" style="60" customWidth="1"/>
    <col min="11" max="12" width="8" style="60" customWidth="1"/>
    <col min="13" max="20" width="8.625" style="60" customWidth="1"/>
    <col min="21" max="256" width="9" style="60"/>
    <col min="257" max="261" width="6.25" style="60" customWidth="1"/>
    <col min="262" max="266" width="16.625" style="60" customWidth="1"/>
    <col min="267" max="268" width="8" style="60" customWidth="1"/>
    <col min="269" max="276" width="8.625" style="60" customWidth="1"/>
    <col min="277" max="512" width="9" style="60"/>
    <col min="513" max="517" width="6.25" style="60" customWidth="1"/>
    <col min="518" max="522" width="16.625" style="60" customWidth="1"/>
    <col min="523" max="524" width="8" style="60" customWidth="1"/>
    <col min="525" max="532" width="8.625" style="60" customWidth="1"/>
    <col min="533" max="768" width="9" style="60"/>
    <col min="769" max="773" width="6.25" style="60" customWidth="1"/>
    <col min="774" max="778" width="16.625" style="60" customWidth="1"/>
    <col min="779" max="780" width="8" style="60" customWidth="1"/>
    <col min="781" max="788" width="8.625" style="60" customWidth="1"/>
    <col min="789" max="1024" width="9" style="60"/>
    <col min="1025" max="1029" width="6.25" style="60" customWidth="1"/>
    <col min="1030" max="1034" width="16.625" style="60" customWidth="1"/>
    <col min="1035" max="1036" width="8" style="60" customWidth="1"/>
    <col min="1037" max="1044" width="8.625" style="60" customWidth="1"/>
    <col min="1045" max="1280" width="9" style="60"/>
    <col min="1281" max="1285" width="6.25" style="60" customWidth="1"/>
    <col min="1286" max="1290" width="16.625" style="60" customWidth="1"/>
    <col min="1291" max="1292" width="8" style="60" customWidth="1"/>
    <col min="1293" max="1300" width="8.625" style="60" customWidth="1"/>
    <col min="1301" max="1536" width="9" style="60"/>
    <col min="1537" max="1541" width="6.25" style="60" customWidth="1"/>
    <col min="1542" max="1546" width="16.625" style="60" customWidth="1"/>
    <col min="1547" max="1548" width="8" style="60" customWidth="1"/>
    <col min="1549" max="1556" width="8.625" style="60" customWidth="1"/>
    <col min="1557" max="1792" width="9" style="60"/>
    <col min="1793" max="1797" width="6.25" style="60" customWidth="1"/>
    <col min="1798" max="1802" width="16.625" style="60" customWidth="1"/>
    <col min="1803" max="1804" width="8" style="60" customWidth="1"/>
    <col min="1805" max="1812" width="8.625" style="60" customWidth="1"/>
    <col min="1813" max="2048" width="9" style="60"/>
    <col min="2049" max="2053" width="6.25" style="60" customWidth="1"/>
    <col min="2054" max="2058" width="16.625" style="60" customWidth="1"/>
    <col min="2059" max="2060" width="8" style="60" customWidth="1"/>
    <col min="2061" max="2068" width="8.625" style="60" customWidth="1"/>
    <col min="2069" max="2304" width="9" style="60"/>
    <col min="2305" max="2309" width="6.25" style="60" customWidth="1"/>
    <col min="2310" max="2314" width="16.625" style="60" customWidth="1"/>
    <col min="2315" max="2316" width="8" style="60" customWidth="1"/>
    <col min="2317" max="2324" width="8.625" style="60" customWidth="1"/>
    <col min="2325" max="2560" width="9" style="60"/>
    <col min="2561" max="2565" width="6.25" style="60" customWidth="1"/>
    <col min="2566" max="2570" width="16.625" style="60" customWidth="1"/>
    <col min="2571" max="2572" width="8" style="60" customWidth="1"/>
    <col min="2573" max="2580" width="8.625" style="60" customWidth="1"/>
    <col min="2581" max="2816" width="9" style="60"/>
    <col min="2817" max="2821" width="6.25" style="60" customWidth="1"/>
    <col min="2822" max="2826" width="16.625" style="60" customWidth="1"/>
    <col min="2827" max="2828" width="8" style="60" customWidth="1"/>
    <col min="2829" max="2836" width="8.625" style="60" customWidth="1"/>
    <col min="2837" max="3072" width="9" style="60"/>
    <col min="3073" max="3077" width="6.25" style="60" customWidth="1"/>
    <col min="3078" max="3082" width="16.625" style="60" customWidth="1"/>
    <col min="3083" max="3084" width="8" style="60" customWidth="1"/>
    <col min="3085" max="3092" width="8.625" style="60" customWidth="1"/>
    <col min="3093" max="3328" width="9" style="60"/>
    <col min="3329" max="3333" width="6.25" style="60" customWidth="1"/>
    <col min="3334" max="3338" width="16.625" style="60" customWidth="1"/>
    <col min="3339" max="3340" width="8" style="60" customWidth="1"/>
    <col min="3341" max="3348" width="8.625" style="60" customWidth="1"/>
    <col min="3349" max="3584" width="9" style="60"/>
    <col min="3585" max="3589" width="6.25" style="60" customWidth="1"/>
    <col min="3590" max="3594" width="16.625" style="60" customWidth="1"/>
    <col min="3595" max="3596" width="8" style="60" customWidth="1"/>
    <col min="3597" max="3604" width="8.625" style="60" customWidth="1"/>
    <col min="3605" max="3840" width="9" style="60"/>
    <col min="3841" max="3845" width="6.25" style="60" customWidth="1"/>
    <col min="3846" max="3850" width="16.625" style="60" customWidth="1"/>
    <col min="3851" max="3852" width="8" style="60" customWidth="1"/>
    <col min="3853" max="3860" width="8.625" style="60" customWidth="1"/>
    <col min="3861" max="4096" width="9" style="60"/>
    <col min="4097" max="4101" width="6.25" style="60" customWidth="1"/>
    <col min="4102" max="4106" width="16.625" style="60" customWidth="1"/>
    <col min="4107" max="4108" width="8" style="60" customWidth="1"/>
    <col min="4109" max="4116" width="8.625" style="60" customWidth="1"/>
    <col min="4117" max="4352" width="9" style="60"/>
    <col min="4353" max="4357" width="6.25" style="60" customWidth="1"/>
    <col min="4358" max="4362" width="16.625" style="60" customWidth="1"/>
    <col min="4363" max="4364" width="8" style="60" customWidth="1"/>
    <col min="4365" max="4372" width="8.625" style="60" customWidth="1"/>
    <col min="4373" max="4608" width="9" style="60"/>
    <col min="4609" max="4613" width="6.25" style="60" customWidth="1"/>
    <col min="4614" max="4618" width="16.625" style="60" customWidth="1"/>
    <col min="4619" max="4620" width="8" style="60" customWidth="1"/>
    <col min="4621" max="4628" width="8.625" style="60" customWidth="1"/>
    <col min="4629" max="4864" width="9" style="60"/>
    <col min="4865" max="4869" width="6.25" style="60" customWidth="1"/>
    <col min="4870" max="4874" width="16.625" style="60" customWidth="1"/>
    <col min="4875" max="4876" width="8" style="60" customWidth="1"/>
    <col min="4877" max="4884" width="8.625" style="60" customWidth="1"/>
    <col min="4885" max="5120" width="9" style="60"/>
    <col min="5121" max="5125" width="6.25" style="60" customWidth="1"/>
    <col min="5126" max="5130" width="16.625" style="60" customWidth="1"/>
    <col min="5131" max="5132" width="8" style="60" customWidth="1"/>
    <col min="5133" max="5140" width="8.625" style="60" customWidth="1"/>
    <col min="5141" max="5376" width="9" style="60"/>
    <col min="5377" max="5381" width="6.25" style="60" customWidth="1"/>
    <col min="5382" max="5386" width="16.625" style="60" customWidth="1"/>
    <col min="5387" max="5388" width="8" style="60" customWidth="1"/>
    <col min="5389" max="5396" width="8.625" style="60" customWidth="1"/>
    <col min="5397" max="5632" width="9" style="60"/>
    <col min="5633" max="5637" width="6.25" style="60" customWidth="1"/>
    <col min="5638" max="5642" width="16.625" style="60" customWidth="1"/>
    <col min="5643" max="5644" width="8" style="60" customWidth="1"/>
    <col min="5645" max="5652" width="8.625" style="60" customWidth="1"/>
    <col min="5653" max="5888" width="9" style="60"/>
    <col min="5889" max="5893" width="6.25" style="60" customWidth="1"/>
    <col min="5894" max="5898" width="16.625" style="60" customWidth="1"/>
    <col min="5899" max="5900" width="8" style="60" customWidth="1"/>
    <col min="5901" max="5908" width="8.625" style="60" customWidth="1"/>
    <col min="5909" max="6144" width="9" style="60"/>
    <col min="6145" max="6149" width="6.25" style="60" customWidth="1"/>
    <col min="6150" max="6154" width="16.625" style="60" customWidth="1"/>
    <col min="6155" max="6156" width="8" style="60" customWidth="1"/>
    <col min="6157" max="6164" width="8.625" style="60" customWidth="1"/>
    <col min="6165" max="6400" width="9" style="60"/>
    <col min="6401" max="6405" width="6.25" style="60" customWidth="1"/>
    <col min="6406" max="6410" width="16.625" style="60" customWidth="1"/>
    <col min="6411" max="6412" width="8" style="60" customWidth="1"/>
    <col min="6413" max="6420" width="8.625" style="60" customWidth="1"/>
    <col min="6421" max="6656" width="9" style="60"/>
    <col min="6657" max="6661" width="6.25" style="60" customWidth="1"/>
    <col min="6662" max="6666" width="16.625" style="60" customWidth="1"/>
    <col min="6667" max="6668" width="8" style="60" customWidth="1"/>
    <col min="6669" max="6676" width="8.625" style="60" customWidth="1"/>
    <col min="6677" max="6912" width="9" style="60"/>
    <col min="6913" max="6917" width="6.25" style="60" customWidth="1"/>
    <col min="6918" max="6922" width="16.625" style="60" customWidth="1"/>
    <col min="6923" max="6924" width="8" style="60" customWidth="1"/>
    <col min="6925" max="6932" width="8.625" style="60" customWidth="1"/>
    <col min="6933" max="7168" width="9" style="60"/>
    <col min="7169" max="7173" width="6.25" style="60" customWidth="1"/>
    <col min="7174" max="7178" width="16.625" style="60" customWidth="1"/>
    <col min="7179" max="7180" width="8" style="60" customWidth="1"/>
    <col min="7181" max="7188" width="8.625" style="60" customWidth="1"/>
    <col min="7189" max="7424" width="9" style="60"/>
    <col min="7425" max="7429" width="6.25" style="60" customWidth="1"/>
    <col min="7430" max="7434" width="16.625" style="60" customWidth="1"/>
    <col min="7435" max="7436" width="8" style="60" customWidth="1"/>
    <col min="7437" max="7444" width="8.625" style="60" customWidth="1"/>
    <col min="7445" max="7680" width="9" style="60"/>
    <col min="7681" max="7685" width="6.25" style="60" customWidth="1"/>
    <col min="7686" max="7690" width="16.625" style="60" customWidth="1"/>
    <col min="7691" max="7692" width="8" style="60" customWidth="1"/>
    <col min="7693" max="7700" width="8.625" style="60" customWidth="1"/>
    <col min="7701" max="7936" width="9" style="60"/>
    <col min="7937" max="7941" width="6.25" style="60" customWidth="1"/>
    <col min="7942" max="7946" width="16.625" style="60" customWidth="1"/>
    <col min="7947" max="7948" width="8" style="60" customWidth="1"/>
    <col min="7949" max="7956" width="8.625" style="60" customWidth="1"/>
    <col min="7957" max="8192" width="9" style="60"/>
    <col min="8193" max="8197" width="6.25" style="60" customWidth="1"/>
    <col min="8198" max="8202" width="16.625" style="60" customWidth="1"/>
    <col min="8203" max="8204" width="8" style="60" customWidth="1"/>
    <col min="8205" max="8212" width="8.625" style="60" customWidth="1"/>
    <col min="8213" max="8448" width="9" style="60"/>
    <col min="8449" max="8453" width="6.25" style="60" customWidth="1"/>
    <col min="8454" max="8458" width="16.625" style="60" customWidth="1"/>
    <col min="8459" max="8460" width="8" style="60" customWidth="1"/>
    <col min="8461" max="8468" width="8.625" style="60" customWidth="1"/>
    <col min="8469" max="8704" width="9" style="60"/>
    <col min="8705" max="8709" width="6.25" style="60" customWidth="1"/>
    <col min="8710" max="8714" width="16.625" style="60" customWidth="1"/>
    <col min="8715" max="8716" width="8" style="60" customWidth="1"/>
    <col min="8717" max="8724" width="8.625" style="60" customWidth="1"/>
    <col min="8725" max="8960" width="9" style="60"/>
    <col min="8961" max="8965" width="6.25" style="60" customWidth="1"/>
    <col min="8966" max="8970" width="16.625" style="60" customWidth="1"/>
    <col min="8971" max="8972" width="8" style="60" customWidth="1"/>
    <col min="8973" max="8980" width="8.625" style="60" customWidth="1"/>
    <col min="8981" max="9216" width="9" style="60"/>
    <col min="9217" max="9221" width="6.25" style="60" customWidth="1"/>
    <col min="9222" max="9226" width="16.625" style="60" customWidth="1"/>
    <col min="9227" max="9228" width="8" style="60" customWidth="1"/>
    <col min="9229" max="9236" width="8.625" style="60" customWidth="1"/>
    <col min="9237" max="9472" width="9" style="60"/>
    <col min="9473" max="9477" width="6.25" style="60" customWidth="1"/>
    <col min="9478" max="9482" width="16.625" style="60" customWidth="1"/>
    <col min="9483" max="9484" width="8" style="60" customWidth="1"/>
    <col min="9485" max="9492" width="8.625" style="60" customWidth="1"/>
    <col min="9493" max="9728" width="9" style="60"/>
    <col min="9729" max="9733" width="6.25" style="60" customWidth="1"/>
    <col min="9734" max="9738" width="16.625" style="60" customWidth="1"/>
    <col min="9739" max="9740" width="8" style="60" customWidth="1"/>
    <col min="9741" max="9748" width="8.625" style="60" customWidth="1"/>
    <col min="9749" max="9984" width="9" style="60"/>
    <col min="9985" max="9989" width="6.25" style="60" customWidth="1"/>
    <col min="9990" max="9994" width="16.625" style="60" customWidth="1"/>
    <col min="9995" max="9996" width="8" style="60" customWidth="1"/>
    <col min="9997" max="10004" width="8.625" style="60" customWidth="1"/>
    <col min="10005" max="10240" width="9" style="60"/>
    <col min="10241" max="10245" width="6.25" style="60" customWidth="1"/>
    <col min="10246" max="10250" width="16.625" style="60" customWidth="1"/>
    <col min="10251" max="10252" width="8" style="60" customWidth="1"/>
    <col min="10253" max="10260" width="8.625" style="60" customWidth="1"/>
    <col min="10261" max="10496" width="9" style="60"/>
    <col min="10497" max="10501" width="6.25" style="60" customWidth="1"/>
    <col min="10502" max="10506" width="16.625" style="60" customWidth="1"/>
    <col min="10507" max="10508" width="8" style="60" customWidth="1"/>
    <col min="10509" max="10516" width="8.625" style="60" customWidth="1"/>
    <col min="10517" max="10752" width="9" style="60"/>
    <col min="10753" max="10757" width="6.25" style="60" customWidth="1"/>
    <col min="10758" max="10762" width="16.625" style="60" customWidth="1"/>
    <col min="10763" max="10764" width="8" style="60" customWidth="1"/>
    <col min="10765" max="10772" width="8.625" style="60" customWidth="1"/>
    <col min="10773" max="11008" width="9" style="60"/>
    <col min="11009" max="11013" width="6.25" style="60" customWidth="1"/>
    <col min="11014" max="11018" width="16.625" style="60" customWidth="1"/>
    <col min="11019" max="11020" width="8" style="60" customWidth="1"/>
    <col min="11021" max="11028" width="8.625" style="60" customWidth="1"/>
    <col min="11029" max="11264" width="9" style="60"/>
    <col min="11265" max="11269" width="6.25" style="60" customWidth="1"/>
    <col min="11270" max="11274" width="16.625" style="60" customWidth="1"/>
    <col min="11275" max="11276" width="8" style="60" customWidth="1"/>
    <col min="11277" max="11284" width="8.625" style="60" customWidth="1"/>
    <col min="11285" max="11520" width="9" style="60"/>
    <col min="11521" max="11525" width="6.25" style="60" customWidth="1"/>
    <col min="11526" max="11530" width="16.625" style="60" customWidth="1"/>
    <col min="11531" max="11532" width="8" style="60" customWidth="1"/>
    <col min="11533" max="11540" width="8.625" style="60" customWidth="1"/>
    <col min="11541" max="11776" width="9" style="60"/>
    <col min="11777" max="11781" width="6.25" style="60" customWidth="1"/>
    <col min="11782" max="11786" width="16.625" style="60" customWidth="1"/>
    <col min="11787" max="11788" width="8" style="60" customWidth="1"/>
    <col min="11789" max="11796" width="8.625" style="60" customWidth="1"/>
    <col min="11797" max="12032" width="9" style="60"/>
    <col min="12033" max="12037" width="6.25" style="60" customWidth="1"/>
    <col min="12038" max="12042" width="16.625" style="60" customWidth="1"/>
    <col min="12043" max="12044" width="8" style="60" customWidth="1"/>
    <col min="12045" max="12052" width="8.625" style="60" customWidth="1"/>
    <col min="12053" max="12288" width="9" style="60"/>
    <col min="12289" max="12293" width="6.25" style="60" customWidth="1"/>
    <col min="12294" max="12298" width="16.625" style="60" customWidth="1"/>
    <col min="12299" max="12300" width="8" style="60" customWidth="1"/>
    <col min="12301" max="12308" width="8.625" style="60" customWidth="1"/>
    <col min="12309" max="12544" width="9" style="60"/>
    <col min="12545" max="12549" width="6.25" style="60" customWidth="1"/>
    <col min="12550" max="12554" width="16.625" style="60" customWidth="1"/>
    <col min="12555" max="12556" width="8" style="60" customWidth="1"/>
    <col min="12557" max="12564" width="8.625" style="60" customWidth="1"/>
    <col min="12565" max="12800" width="9" style="60"/>
    <col min="12801" max="12805" width="6.25" style="60" customWidth="1"/>
    <col min="12806" max="12810" width="16.625" style="60" customWidth="1"/>
    <col min="12811" max="12812" width="8" style="60" customWidth="1"/>
    <col min="12813" max="12820" width="8.625" style="60" customWidth="1"/>
    <col min="12821" max="13056" width="9" style="60"/>
    <col min="13057" max="13061" width="6.25" style="60" customWidth="1"/>
    <col min="13062" max="13066" width="16.625" style="60" customWidth="1"/>
    <col min="13067" max="13068" width="8" style="60" customWidth="1"/>
    <col min="13069" max="13076" width="8.625" style="60" customWidth="1"/>
    <col min="13077" max="13312" width="9" style="60"/>
    <col min="13313" max="13317" width="6.25" style="60" customWidth="1"/>
    <col min="13318" max="13322" width="16.625" style="60" customWidth="1"/>
    <col min="13323" max="13324" width="8" style="60" customWidth="1"/>
    <col min="13325" max="13332" width="8.625" style="60" customWidth="1"/>
    <col min="13333" max="13568" width="9" style="60"/>
    <col min="13569" max="13573" width="6.25" style="60" customWidth="1"/>
    <col min="13574" max="13578" width="16.625" style="60" customWidth="1"/>
    <col min="13579" max="13580" width="8" style="60" customWidth="1"/>
    <col min="13581" max="13588" width="8.625" style="60" customWidth="1"/>
    <col min="13589" max="13824" width="9" style="60"/>
    <col min="13825" max="13829" width="6.25" style="60" customWidth="1"/>
    <col min="13830" max="13834" width="16.625" style="60" customWidth="1"/>
    <col min="13835" max="13836" width="8" style="60" customWidth="1"/>
    <col min="13837" max="13844" width="8.625" style="60" customWidth="1"/>
    <col min="13845" max="14080" width="9" style="60"/>
    <col min="14081" max="14085" width="6.25" style="60" customWidth="1"/>
    <col min="14086" max="14090" width="16.625" style="60" customWidth="1"/>
    <col min="14091" max="14092" width="8" style="60" customWidth="1"/>
    <col min="14093" max="14100" width="8.625" style="60" customWidth="1"/>
    <col min="14101" max="14336" width="9" style="60"/>
    <col min="14337" max="14341" width="6.25" style="60" customWidth="1"/>
    <col min="14342" max="14346" width="16.625" style="60" customWidth="1"/>
    <col min="14347" max="14348" width="8" style="60" customWidth="1"/>
    <col min="14349" max="14356" width="8.625" style="60" customWidth="1"/>
    <col min="14357" max="14592" width="9" style="60"/>
    <col min="14593" max="14597" width="6.25" style="60" customWidth="1"/>
    <col min="14598" max="14602" width="16.625" style="60" customWidth="1"/>
    <col min="14603" max="14604" width="8" style="60" customWidth="1"/>
    <col min="14605" max="14612" width="8.625" style="60" customWidth="1"/>
    <col min="14613" max="14848" width="9" style="60"/>
    <col min="14849" max="14853" width="6.25" style="60" customWidth="1"/>
    <col min="14854" max="14858" width="16.625" style="60" customWidth="1"/>
    <col min="14859" max="14860" width="8" style="60" customWidth="1"/>
    <col min="14861" max="14868" width="8.625" style="60" customWidth="1"/>
    <col min="14869" max="15104" width="9" style="60"/>
    <col min="15105" max="15109" width="6.25" style="60" customWidth="1"/>
    <col min="15110" max="15114" width="16.625" style="60" customWidth="1"/>
    <col min="15115" max="15116" width="8" style="60" customWidth="1"/>
    <col min="15117" max="15124" width="8.625" style="60" customWidth="1"/>
    <col min="15125" max="15360" width="9" style="60"/>
    <col min="15361" max="15365" width="6.25" style="60" customWidth="1"/>
    <col min="15366" max="15370" width="16.625" style="60" customWidth="1"/>
    <col min="15371" max="15372" width="8" style="60" customWidth="1"/>
    <col min="15373" max="15380" width="8.625" style="60" customWidth="1"/>
    <col min="15381" max="15616" width="9" style="60"/>
    <col min="15617" max="15621" width="6.25" style="60" customWidth="1"/>
    <col min="15622" max="15626" width="16.625" style="60" customWidth="1"/>
    <col min="15627" max="15628" width="8" style="60" customWidth="1"/>
    <col min="15629" max="15636" width="8.625" style="60" customWidth="1"/>
    <col min="15637" max="15872" width="9" style="60"/>
    <col min="15873" max="15877" width="6.25" style="60" customWidth="1"/>
    <col min="15878" max="15882" width="16.625" style="60" customWidth="1"/>
    <col min="15883" max="15884" width="8" style="60" customWidth="1"/>
    <col min="15885" max="15892" width="8.625" style="60" customWidth="1"/>
    <col min="15893" max="16128" width="9" style="60"/>
    <col min="16129" max="16133" width="6.25" style="60" customWidth="1"/>
    <col min="16134" max="16138" width="16.625" style="60" customWidth="1"/>
    <col min="16139" max="16140" width="8" style="60" customWidth="1"/>
    <col min="16141" max="16148" width="8.625" style="60" customWidth="1"/>
    <col min="16149" max="16384" width="9" style="60"/>
  </cols>
  <sheetData>
    <row r="2" spans="1:20" ht="32.1" customHeight="1" x14ac:dyDescent="0.2">
      <c r="A2" s="340" t="s">
        <v>154</v>
      </c>
      <c r="B2" s="340"/>
      <c r="C2" s="340"/>
      <c r="D2" s="340"/>
      <c r="E2" s="340"/>
      <c r="F2" s="340"/>
      <c r="G2" s="340"/>
      <c r="H2" s="340"/>
      <c r="I2" s="340"/>
      <c r="J2" s="340"/>
      <c r="K2" s="65"/>
      <c r="L2" s="65"/>
      <c r="M2" s="65"/>
      <c r="N2" s="65"/>
      <c r="O2" s="65"/>
      <c r="P2" s="65"/>
      <c r="Q2" s="65"/>
      <c r="R2" s="65"/>
      <c r="S2" s="65"/>
      <c r="T2" s="65"/>
    </row>
    <row r="4" spans="1:20" ht="32.1" customHeight="1" x14ac:dyDescent="0.2">
      <c r="A4" s="341" t="s">
        <v>125</v>
      </c>
      <c r="B4" s="341"/>
      <c r="C4" s="341"/>
      <c r="D4" s="341"/>
      <c r="E4" s="341"/>
      <c r="F4" s="66"/>
      <c r="G4" s="66"/>
      <c r="H4" s="66"/>
    </row>
    <row r="5" spans="1:20" ht="32.1" customHeight="1" x14ac:dyDescent="0.2">
      <c r="A5" s="342" t="s">
        <v>126</v>
      </c>
      <c r="B5" s="342"/>
      <c r="C5" s="342"/>
      <c r="D5" s="342"/>
      <c r="E5" s="342"/>
      <c r="F5" s="79" t="s">
        <v>169</v>
      </c>
      <c r="G5" s="79" t="s">
        <v>170</v>
      </c>
      <c r="H5" s="79" t="s">
        <v>171</v>
      </c>
      <c r="I5" s="79" t="s">
        <v>172</v>
      </c>
      <c r="J5" s="79" t="s">
        <v>173</v>
      </c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32.1" customHeight="1" x14ac:dyDescent="0.2">
      <c r="A6" s="343" t="s">
        <v>127</v>
      </c>
      <c r="B6" s="344"/>
      <c r="C6" s="344"/>
      <c r="D6" s="344"/>
      <c r="E6" s="345"/>
      <c r="F6" s="80">
        <v>2554</v>
      </c>
      <c r="G6" s="80">
        <v>1949</v>
      </c>
      <c r="H6" s="80">
        <v>1748</v>
      </c>
      <c r="I6" s="80">
        <v>1958</v>
      </c>
      <c r="J6" s="80">
        <v>2114</v>
      </c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32.1" customHeight="1" x14ac:dyDescent="0.2">
      <c r="A7" s="337" t="s">
        <v>128</v>
      </c>
      <c r="B7" s="338"/>
      <c r="C7" s="338"/>
      <c r="D7" s="338"/>
      <c r="E7" s="339"/>
      <c r="F7" s="81">
        <v>20</v>
      </c>
      <c r="G7" s="82">
        <v>0</v>
      </c>
      <c r="H7" s="82">
        <v>0</v>
      </c>
      <c r="I7" s="82">
        <v>22</v>
      </c>
      <c r="J7" s="82">
        <v>22</v>
      </c>
      <c r="K7" s="68"/>
      <c r="L7" s="68"/>
      <c r="M7" s="68"/>
      <c r="N7" s="68"/>
      <c r="O7" s="68"/>
      <c r="P7" s="68"/>
      <c r="Q7" s="68"/>
      <c r="R7" s="68"/>
      <c r="S7" s="68"/>
      <c r="T7" s="68"/>
    </row>
    <row r="8" spans="1:20" ht="32.1" customHeight="1" x14ac:dyDescent="0.2">
      <c r="A8" s="334" t="s">
        <v>129</v>
      </c>
      <c r="B8" s="335"/>
      <c r="C8" s="335"/>
      <c r="D8" s="335"/>
      <c r="E8" s="336"/>
      <c r="F8" s="83">
        <v>9</v>
      </c>
      <c r="G8" s="84">
        <v>10</v>
      </c>
      <c r="H8" s="84">
        <v>11</v>
      </c>
      <c r="I8" s="84">
        <v>11</v>
      </c>
      <c r="J8" s="84">
        <v>10</v>
      </c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ht="32.1" customHeight="1" x14ac:dyDescent="0.2">
      <c r="A9" s="331" t="s">
        <v>130</v>
      </c>
      <c r="B9" s="332"/>
      <c r="C9" s="332"/>
      <c r="D9" s="332"/>
      <c r="E9" s="333"/>
      <c r="F9" s="85">
        <v>0</v>
      </c>
      <c r="G9" s="86">
        <v>0</v>
      </c>
      <c r="H9" s="86">
        <v>0</v>
      </c>
      <c r="I9" s="86">
        <v>0</v>
      </c>
      <c r="J9" s="86">
        <v>0</v>
      </c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0" ht="32.1" customHeight="1" x14ac:dyDescent="0.2">
      <c r="A10" s="331" t="s">
        <v>131</v>
      </c>
      <c r="B10" s="332"/>
      <c r="C10" s="332"/>
      <c r="D10" s="332"/>
      <c r="E10" s="333"/>
      <c r="F10" s="85">
        <v>0</v>
      </c>
      <c r="G10" s="86">
        <v>0</v>
      </c>
      <c r="H10" s="86">
        <v>0</v>
      </c>
      <c r="I10" s="86">
        <v>0</v>
      </c>
      <c r="J10" s="86">
        <v>0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pans="1:20" ht="32.1" customHeight="1" x14ac:dyDescent="0.2">
      <c r="A11" s="334" t="s">
        <v>132</v>
      </c>
      <c r="B11" s="335"/>
      <c r="C11" s="335"/>
      <c r="D11" s="335"/>
      <c r="E11" s="336"/>
      <c r="F11" s="83">
        <v>59</v>
      </c>
      <c r="G11" s="84">
        <v>53</v>
      </c>
      <c r="H11" s="84">
        <v>60</v>
      </c>
      <c r="I11" s="84">
        <v>63</v>
      </c>
      <c r="J11" s="84">
        <v>66</v>
      </c>
    </row>
    <row r="12" spans="1:20" ht="32.1" customHeight="1" x14ac:dyDescent="0.2">
      <c r="A12" s="331" t="s">
        <v>133</v>
      </c>
      <c r="B12" s="332"/>
      <c r="C12" s="332"/>
      <c r="D12" s="332"/>
      <c r="E12" s="333"/>
      <c r="F12" s="85">
        <v>0</v>
      </c>
      <c r="G12" s="86">
        <v>0</v>
      </c>
      <c r="H12" s="86">
        <v>0</v>
      </c>
      <c r="I12" s="86">
        <v>0</v>
      </c>
      <c r="J12" s="86">
        <v>0</v>
      </c>
      <c r="M12" s="65"/>
      <c r="N12" s="65"/>
      <c r="O12" s="65"/>
      <c r="P12" s="65"/>
      <c r="Q12" s="65"/>
      <c r="R12" s="65"/>
      <c r="S12" s="65"/>
      <c r="T12" s="65"/>
    </row>
    <row r="13" spans="1:20" ht="32.1" customHeight="1" x14ac:dyDescent="0.2">
      <c r="A13" s="334" t="s">
        <v>134</v>
      </c>
      <c r="B13" s="335"/>
      <c r="C13" s="335"/>
      <c r="D13" s="335"/>
      <c r="E13" s="336"/>
      <c r="F13" s="83">
        <v>669</v>
      </c>
      <c r="G13" s="84">
        <v>664</v>
      </c>
      <c r="H13" s="84">
        <v>557</v>
      </c>
      <c r="I13" s="84">
        <v>555</v>
      </c>
      <c r="J13" s="84">
        <v>580</v>
      </c>
      <c r="K13" s="65"/>
      <c r="L13" s="65"/>
      <c r="M13" s="65"/>
    </row>
    <row r="14" spans="1:20" ht="32.1" customHeight="1" x14ac:dyDescent="0.2">
      <c r="A14" s="334" t="s">
        <v>135</v>
      </c>
      <c r="B14" s="335"/>
      <c r="C14" s="335"/>
      <c r="D14" s="335"/>
      <c r="E14" s="336"/>
      <c r="F14" s="83">
        <v>685</v>
      </c>
      <c r="G14" s="84">
        <v>567</v>
      </c>
      <c r="H14" s="84">
        <v>559</v>
      </c>
      <c r="I14" s="84">
        <v>727</v>
      </c>
      <c r="J14" s="84">
        <v>720</v>
      </c>
      <c r="L14" s="37"/>
      <c r="M14" s="37"/>
      <c r="N14" s="67"/>
      <c r="O14" s="67"/>
      <c r="Q14" s="67"/>
      <c r="R14" s="67"/>
      <c r="S14" s="67"/>
      <c r="T14" s="67"/>
    </row>
    <row r="15" spans="1:20" ht="32.1" customHeight="1" x14ac:dyDescent="0.2">
      <c r="A15" s="334" t="s">
        <v>136</v>
      </c>
      <c r="B15" s="335"/>
      <c r="C15" s="335"/>
      <c r="D15" s="335"/>
      <c r="E15" s="336"/>
      <c r="F15" s="83">
        <v>284</v>
      </c>
      <c r="G15" s="84">
        <v>83</v>
      </c>
      <c r="H15" s="84">
        <v>57</v>
      </c>
      <c r="I15" s="84">
        <v>59</v>
      </c>
      <c r="J15" s="84">
        <v>175</v>
      </c>
      <c r="L15" s="37"/>
      <c r="M15" s="37"/>
      <c r="N15" s="68"/>
      <c r="O15" s="68"/>
      <c r="Q15" s="68"/>
      <c r="R15" s="68"/>
      <c r="S15" s="68"/>
      <c r="T15" s="68"/>
    </row>
    <row r="16" spans="1:20" ht="32.1" customHeight="1" x14ac:dyDescent="0.2">
      <c r="A16" s="334" t="s">
        <v>137</v>
      </c>
      <c r="B16" s="335"/>
      <c r="C16" s="335"/>
      <c r="D16" s="335"/>
      <c r="E16" s="336"/>
      <c r="F16" s="83">
        <v>118</v>
      </c>
      <c r="G16" s="84">
        <v>9</v>
      </c>
      <c r="H16" s="84">
        <v>0</v>
      </c>
      <c r="I16" s="84">
        <v>1</v>
      </c>
      <c r="J16" s="84">
        <v>15</v>
      </c>
      <c r="L16" s="37"/>
      <c r="M16" s="37"/>
      <c r="N16" s="68"/>
      <c r="O16" s="68"/>
      <c r="P16" s="68"/>
      <c r="Q16" s="68"/>
      <c r="R16" s="68"/>
      <c r="S16" s="68"/>
      <c r="T16" s="68"/>
    </row>
    <row r="17" spans="1:20" ht="32.1" customHeight="1" x14ac:dyDescent="0.2">
      <c r="A17" s="337" t="s">
        <v>138</v>
      </c>
      <c r="B17" s="338"/>
      <c r="C17" s="338"/>
      <c r="D17" s="338"/>
      <c r="E17" s="339"/>
      <c r="F17" s="87">
        <v>0</v>
      </c>
      <c r="G17" s="84">
        <v>0</v>
      </c>
      <c r="H17" s="84">
        <v>0</v>
      </c>
      <c r="I17" s="84">
        <v>0</v>
      </c>
      <c r="J17" s="84">
        <v>0</v>
      </c>
      <c r="K17" s="68"/>
      <c r="L17" s="37"/>
      <c r="M17" s="37"/>
      <c r="N17" s="68"/>
      <c r="O17" s="68"/>
      <c r="P17" s="68"/>
      <c r="Q17" s="68"/>
      <c r="R17" s="68"/>
      <c r="S17" s="68"/>
      <c r="T17" s="68"/>
    </row>
    <row r="18" spans="1:20" ht="32.1" customHeight="1" x14ac:dyDescent="0.2">
      <c r="A18" s="334" t="s">
        <v>139</v>
      </c>
      <c r="B18" s="335"/>
      <c r="C18" s="335"/>
      <c r="D18" s="335"/>
      <c r="E18" s="336"/>
      <c r="F18" s="83">
        <v>710</v>
      </c>
      <c r="G18" s="84">
        <v>563</v>
      </c>
      <c r="H18" s="84">
        <v>504</v>
      </c>
      <c r="I18" s="84">
        <v>520</v>
      </c>
      <c r="J18" s="84">
        <v>526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 ht="32.1" customHeight="1" x14ac:dyDescent="0.2">
      <c r="A19" s="328" t="s">
        <v>122</v>
      </c>
      <c r="B19" s="329"/>
      <c r="C19" s="329"/>
      <c r="D19" s="329"/>
      <c r="E19" s="330"/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0" ht="32.1" customHeight="1" x14ac:dyDescent="0.2">
      <c r="A20" s="321" t="s">
        <v>140</v>
      </c>
      <c r="B20" s="322"/>
      <c r="C20" s="325" t="s">
        <v>141</v>
      </c>
      <c r="D20" s="326"/>
      <c r="E20" s="327"/>
      <c r="F20" s="81">
        <v>2358</v>
      </c>
      <c r="G20" s="89">
        <v>1811</v>
      </c>
      <c r="H20" s="89">
        <v>1632</v>
      </c>
      <c r="I20" s="89">
        <v>1800</v>
      </c>
      <c r="J20" s="89">
        <v>1918</v>
      </c>
    </row>
    <row r="21" spans="1:20" ht="32.1" customHeight="1" x14ac:dyDescent="0.2">
      <c r="A21" s="323"/>
      <c r="B21" s="324"/>
      <c r="C21" s="328" t="s">
        <v>142</v>
      </c>
      <c r="D21" s="329"/>
      <c r="E21" s="330"/>
      <c r="F21" s="90">
        <v>196</v>
      </c>
      <c r="G21" s="88">
        <v>138</v>
      </c>
      <c r="H21" s="88">
        <v>116</v>
      </c>
      <c r="I21" s="88">
        <v>158</v>
      </c>
      <c r="J21" s="88">
        <v>196</v>
      </c>
    </row>
    <row r="22" spans="1:20" x14ac:dyDescent="0.2">
      <c r="J22" s="69"/>
    </row>
  </sheetData>
  <mergeCells count="20">
    <mergeCell ref="A8:E8"/>
    <mergeCell ref="A2:J2"/>
    <mergeCell ref="A4:E4"/>
    <mergeCell ref="A5:E5"/>
    <mergeCell ref="A6:E6"/>
    <mergeCell ref="A7:E7"/>
    <mergeCell ref="A20:B21"/>
    <mergeCell ref="C20:E20"/>
    <mergeCell ref="C21:E21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10-1~2</vt:lpstr>
      <vt:lpstr>10-3</vt:lpstr>
      <vt:lpstr>10-4～5</vt:lpstr>
      <vt:lpstr>10-6～7</vt:lpstr>
      <vt:lpstr>×</vt:lpstr>
      <vt:lpstr>Data_10-3（千葉交タクシー）</vt:lpstr>
      <vt:lpstr>Data_10-3（千葉交通）</vt:lpstr>
      <vt:lpstr>Data_10-4(2)</vt:lpstr>
      <vt:lpstr>Data_10-7</vt:lpstr>
      <vt:lpstr>×!Print_Area</vt:lpstr>
      <vt:lpstr>'10-1~2'!Print_Area</vt:lpstr>
      <vt:lpstr>'10-6～7'!Print_Area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