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AE91449A-3C4B-41E4-906C-0DD7CD6EB1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-1～2" sheetId="1" r:id="rId1"/>
    <sheet name="Data_12-1" sheetId="2" state="hidden" r:id="rId2"/>
    <sheet name="Data_12-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3" i="1" l="1"/>
  <c r="Z23" i="1"/>
  <c r="V23" i="1"/>
  <c r="R23" i="1"/>
  <c r="N23" i="1"/>
  <c r="J23" i="1"/>
  <c r="C23" i="1"/>
  <c r="AD22" i="1"/>
  <c r="Z22" i="1"/>
  <c r="V22" i="1"/>
  <c r="R22" i="1"/>
  <c r="N22" i="1"/>
  <c r="J22" i="1"/>
  <c r="C22" i="1"/>
  <c r="AD21" i="1"/>
  <c r="Z21" i="1"/>
  <c r="V21" i="1"/>
  <c r="R21" i="1"/>
  <c r="N21" i="1"/>
  <c r="J21" i="1"/>
  <c r="C21" i="1"/>
  <c r="C20" i="1"/>
  <c r="J18" i="1"/>
  <c r="B11" i="1"/>
  <c r="B10" i="1"/>
  <c r="Z18" i="1"/>
  <c r="R18" i="1"/>
  <c r="AD20" i="1"/>
  <c r="Z20" i="1"/>
  <c r="V20" i="1"/>
  <c r="R20" i="1"/>
  <c r="N20" i="1"/>
  <c r="J20" i="1"/>
  <c r="V7" i="1" l="1"/>
</calcChain>
</file>

<file path=xl/sharedStrings.xml><?xml version="1.0" encoding="utf-8"?>
<sst xmlns="http://schemas.openxmlformats.org/spreadsheetml/2006/main" count="52" uniqueCount="44">
  <si>
    <t>普通銀行</t>
    <rPh sb="0" eb="2">
      <t>フツウ</t>
    </rPh>
    <rPh sb="2" eb="4">
      <t>ギンコウ</t>
    </rPh>
    <phoneticPr fontId="1"/>
  </si>
  <si>
    <t>信用組合</t>
    <rPh sb="0" eb="2">
      <t>シンヨウ</t>
    </rPh>
    <rPh sb="2" eb="4">
      <t>クミアイ</t>
    </rPh>
    <phoneticPr fontId="1"/>
  </si>
  <si>
    <t>信用漁業
協同組合
連 合 会</t>
    <rPh sb="0" eb="2">
      <t>シンヨウ</t>
    </rPh>
    <rPh sb="2" eb="4">
      <t>ギョギョウ</t>
    </rPh>
    <rPh sb="5" eb="7">
      <t>キョウドウ</t>
    </rPh>
    <rPh sb="7" eb="9">
      <t>クミアイ</t>
    </rPh>
    <rPh sb="10" eb="11">
      <t>レン</t>
    </rPh>
    <rPh sb="12" eb="13">
      <t>ゴウ</t>
    </rPh>
    <rPh sb="14" eb="15">
      <t>カイ</t>
    </rPh>
    <phoneticPr fontId="1"/>
  </si>
  <si>
    <t>労働金庫</t>
    <rPh sb="0" eb="2">
      <t>ロウドウ</t>
    </rPh>
    <rPh sb="2" eb="4">
      <t>キンコ</t>
    </rPh>
    <phoneticPr fontId="1"/>
  </si>
  <si>
    <t>総　数</t>
    <rPh sb="0" eb="1">
      <t>フサ</t>
    </rPh>
    <rPh sb="2" eb="3">
      <t>カズ</t>
    </rPh>
    <phoneticPr fontId="1"/>
  </si>
  <si>
    <t>郵 便 局</t>
    <rPh sb="0" eb="1">
      <t>ユウ</t>
    </rPh>
    <rPh sb="2" eb="3">
      <t>ビン</t>
    </rPh>
    <rPh sb="4" eb="5">
      <t>キョク</t>
    </rPh>
    <phoneticPr fontId="1"/>
  </si>
  <si>
    <t>資料　会計課</t>
    <rPh sb="0" eb="2">
      <t>シリョウ</t>
    </rPh>
    <rPh sb="3" eb="6">
      <t>カイケイカ</t>
    </rPh>
    <phoneticPr fontId="1"/>
  </si>
  <si>
    <t>金　額</t>
    <rPh sb="0" eb="1">
      <t>キン</t>
    </rPh>
    <rPh sb="2" eb="3">
      <t>ガク</t>
    </rPh>
    <phoneticPr fontId="1"/>
  </si>
  <si>
    <t>信用金庫</t>
    <rPh sb="0" eb="2">
      <t>シンヨウ</t>
    </rPh>
    <rPh sb="2" eb="4">
      <t>キンコ</t>
    </rPh>
    <phoneticPr fontId="1"/>
  </si>
  <si>
    <t>区　　分</t>
    <rPh sb="0" eb="1">
      <t>ク</t>
    </rPh>
    <rPh sb="3" eb="4">
      <t>ブン</t>
    </rPh>
    <phoneticPr fontId="1"/>
  </si>
  <si>
    <t>資　　金　　別</t>
    <rPh sb="0" eb="1">
      <t>シ</t>
    </rPh>
    <rPh sb="3" eb="4">
      <t>キン</t>
    </rPh>
    <rPh sb="6" eb="7">
      <t>ベツ</t>
    </rPh>
    <phoneticPr fontId="1"/>
  </si>
  <si>
    <t>12-1　主要金融機関数</t>
    <rPh sb="5" eb="7">
      <t>シュヨウ</t>
    </rPh>
    <rPh sb="7" eb="9">
      <t>キンユウ</t>
    </rPh>
    <rPh sb="9" eb="11">
      <t>キカン</t>
    </rPh>
    <rPh sb="11" eb="12">
      <t>スウ</t>
    </rPh>
    <phoneticPr fontId="1"/>
  </si>
  <si>
    <t>12-2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1"/>
  </si>
  <si>
    <t>農業協同
組　　合</t>
    <rPh sb="0" eb="2">
      <t>ノウギョウ</t>
    </rPh>
    <rPh sb="2" eb="4">
      <t>キョウドウ</t>
    </rPh>
    <rPh sb="5" eb="6">
      <t>クミ</t>
    </rPh>
    <rPh sb="8" eb="9">
      <t>ゴウ</t>
    </rPh>
    <phoneticPr fontId="1"/>
  </si>
  <si>
    <t>(単位：万円)</t>
    <rPh sb="1" eb="3">
      <t>タンイ</t>
    </rPh>
    <rPh sb="4" eb="6">
      <t>マンエン</t>
    </rPh>
    <phoneticPr fontId="1"/>
  </si>
  <si>
    <t>12　金 融</t>
    <rPh sb="3" eb="4">
      <t>キン</t>
    </rPh>
    <rPh sb="5" eb="6">
      <t>トオル</t>
    </rPh>
    <phoneticPr fontId="1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</si>
  <si>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1"/>
  </si>
  <si>
    <t>件　数</t>
    <rPh sb="0" eb="1">
      <t>ケン</t>
    </rPh>
    <rPh sb="2" eb="3">
      <t>スウ</t>
    </rPh>
    <phoneticPr fontId="1"/>
  </si>
  <si>
    <t>１２－１　　主要金融機関数</t>
    <rPh sb="6" eb="8">
      <t>シュヨウ</t>
    </rPh>
    <rPh sb="8" eb="10">
      <t>キンユウ</t>
    </rPh>
    <rPh sb="10" eb="12">
      <t>キカン</t>
    </rPh>
    <rPh sb="12" eb="13">
      <t>スウ</t>
    </rPh>
    <phoneticPr fontId="10"/>
  </si>
  <si>
    <t>区分</t>
    <rPh sb="0" eb="2">
      <t>クブン</t>
    </rPh>
    <phoneticPr fontId="10"/>
  </si>
  <si>
    <t>総　数</t>
    <rPh sb="0" eb="1">
      <t>ソウ</t>
    </rPh>
    <rPh sb="2" eb="3">
      <t>スウ</t>
    </rPh>
    <phoneticPr fontId="10"/>
  </si>
  <si>
    <t>普通銀行</t>
    <rPh sb="0" eb="2">
      <t>フツウ</t>
    </rPh>
    <rPh sb="2" eb="4">
      <t>ギンコウ</t>
    </rPh>
    <phoneticPr fontId="10"/>
  </si>
  <si>
    <t>信用金庫</t>
    <rPh sb="0" eb="2">
      <t>シンヨウ</t>
    </rPh>
    <rPh sb="2" eb="4">
      <t>キンコ</t>
    </rPh>
    <phoneticPr fontId="10"/>
  </si>
  <si>
    <t>信用組合</t>
    <rPh sb="0" eb="2">
      <t>シンヨウ</t>
    </rPh>
    <rPh sb="2" eb="4">
      <t>クミアイ</t>
    </rPh>
    <phoneticPr fontId="10"/>
  </si>
  <si>
    <t>郵便局</t>
    <rPh sb="0" eb="3">
      <t>ユウビンキョク</t>
    </rPh>
    <phoneticPr fontId="10"/>
  </si>
  <si>
    <t>農業協同
組合</t>
    <rPh sb="0" eb="2">
      <t>ノウギョウ</t>
    </rPh>
    <rPh sb="2" eb="4">
      <t>キョウドウ</t>
    </rPh>
    <rPh sb="5" eb="7">
      <t>クミアイ</t>
    </rPh>
    <phoneticPr fontId="10"/>
  </si>
  <si>
    <t>信用漁業</t>
    <rPh sb="0" eb="2">
      <t>シンヨウ</t>
    </rPh>
    <rPh sb="2" eb="4">
      <t>ギョギョウ</t>
    </rPh>
    <phoneticPr fontId="10"/>
  </si>
  <si>
    <t>労働金庫</t>
    <rPh sb="0" eb="2">
      <t>ロウドウ</t>
    </rPh>
    <rPh sb="2" eb="4">
      <t>キンコ</t>
    </rPh>
    <phoneticPr fontId="10"/>
  </si>
  <si>
    <t>協同組合</t>
    <rPh sb="0" eb="2">
      <t>キョウドウ</t>
    </rPh>
    <rPh sb="2" eb="4">
      <t>クミアイ</t>
    </rPh>
    <phoneticPr fontId="10"/>
  </si>
  <si>
    <t>連合会</t>
    <rPh sb="0" eb="3">
      <t>レンゴウカイ</t>
    </rPh>
    <phoneticPr fontId="10"/>
  </si>
  <si>
    <t>行数</t>
    <rPh sb="0" eb="1">
      <t>コウ</t>
    </rPh>
    <rPh sb="1" eb="2">
      <t>スウ</t>
    </rPh>
    <phoneticPr fontId="10"/>
  </si>
  <si>
    <t>店舗数</t>
    <rPh sb="0" eb="3">
      <t>テンポスウ</t>
    </rPh>
    <phoneticPr fontId="10"/>
  </si>
  <si>
    <t>１２－２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10"/>
  </si>
  <si>
    <t>資金別</t>
    <rPh sb="0" eb="2">
      <t>シキン</t>
    </rPh>
    <rPh sb="2" eb="3">
      <t>ベツ</t>
    </rPh>
    <phoneticPr fontId="10"/>
  </si>
  <si>
    <t>総数</t>
    <rPh sb="0" eb="2">
      <t>ソウスウ</t>
    </rPh>
    <phoneticPr fontId="10"/>
  </si>
  <si>
    <t>運転資金</t>
    <rPh sb="0" eb="2">
      <t>ウンテン</t>
    </rPh>
    <rPh sb="2" eb="4">
      <t>シキン</t>
    </rPh>
    <phoneticPr fontId="10"/>
  </si>
  <si>
    <t>設備近代化資金</t>
    <rPh sb="0" eb="2">
      <t>セツビ</t>
    </rPh>
    <rPh sb="2" eb="5">
      <t>キンダイカ</t>
    </rPh>
    <rPh sb="5" eb="7">
      <t>シキン</t>
    </rPh>
    <phoneticPr fontId="10"/>
  </si>
  <si>
    <t>小口零細企業資金</t>
    <rPh sb="0" eb="2">
      <t>コグチ</t>
    </rPh>
    <rPh sb="2" eb="4">
      <t>レイサイ</t>
    </rPh>
    <rPh sb="4" eb="6">
      <t>キギョウ</t>
    </rPh>
    <rPh sb="6" eb="8">
      <t>シキン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</si>
  <si>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10"/>
  </si>
  <si>
    <t>令和４年度</t>
    <rPh sb="0" eb="2">
      <t>レイワ</t>
    </rPh>
    <rPh sb="3" eb="4">
      <t>ネン</t>
    </rPh>
    <rPh sb="4" eb="5">
      <t>ド</t>
    </rPh>
    <phoneticPr fontId="10"/>
  </si>
  <si>
    <t>令和５年度</t>
    <rPh sb="0" eb="2">
      <t>レイワ</t>
    </rPh>
    <rPh sb="3" eb="4">
      <t>ネン</t>
    </rPh>
    <rPh sb="4" eb="5">
      <t>ド</t>
    </rPh>
    <phoneticPr fontId="10"/>
  </si>
  <si>
    <t>件　数</t>
    <rPh sb="0" eb="1">
      <t>ケン</t>
    </rPh>
    <rPh sb="2" eb="3">
      <t>スウ</t>
    </rPh>
    <phoneticPr fontId="14"/>
  </si>
  <si>
    <t>金　額</t>
    <rPh sb="0" eb="1">
      <t>キン</t>
    </rPh>
    <rPh sb="2" eb="3">
      <t>ガク</t>
    </rPh>
    <phoneticPr fontId="14"/>
  </si>
  <si>
    <t>（令和６年４月１日現在）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</si>
</sst>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indexed="9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41" fontId="0" fillId="0" borderId="6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/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38" fontId="11" fillId="0" borderId="7" xfId="1" applyFont="1" applyBorder="1" applyAlignment="1">
      <alignment horizontal="distributed" vertical="center" indent="1"/>
    </xf>
    <xf numFmtId="38" fontId="12" fillId="0" borderId="21" xfId="1" applyFont="1" applyBorder="1" applyAlignment="1">
      <alignment horizontal="distributed" vertical="center" indent="1"/>
    </xf>
    <xf numFmtId="38" fontId="12" fillId="0" borderId="22" xfId="1" applyFont="1" applyBorder="1" applyAlignment="1">
      <alignment horizontal="distributed" vertical="center" indent="1"/>
    </xf>
    <xf numFmtId="38" fontId="12" fillId="0" borderId="23" xfId="1" applyFont="1" applyBorder="1" applyAlignment="1">
      <alignment horizontal="distributed" vertical="center" indent="1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13" fillId="0" borderId="0" xfId="0" applyFont="1" applyAlignment="1">
      <alignment horizontal="right"/>
    </xf>
    <xf numFmtId="38" fontId="7" fillId="0" borderId="7" xfId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176" fontId="7" fillId="0" borderId="7" xfId="1" applyNumberFormat="1" applyFont="1" applyBorder="1" applyAlignment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6" xfId="0" applyBorder="1" applyAlignment="1">
      <alignment horizontal="center" vertical="center" justifyLastLine="1"/>
    </xf>
    <xf numFmtId="0" fontId="0" fillId="0" borderId="17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4"/>
  <sheetViews>
    <sheetView showGridLines="0" tabSelected="1" zoomScale="90" zoomScaleNormal="90" workbookViewId="0">
      <selection activeCell="M10" sqref="M10:O10"/>
    </sheetView>
  </sheetViews>
  <sheetFormatPr defaultColWidth="3.625" defaultRowHeight="30" customHeight="1" x14ac:dyDescent="0.15"/>
  <cols>
    <col min="1" max="1" width="1.75" customWidth="1"/>
    <col min="2" max="2" width="1.125" customWidth="1"/>
    <col min="3" max="3" width="5" customWidth="1"/>
    <col min="4" max="5" width="3.625" customWidth="1"/>
    <col min="6" max="8" width="3.75" customWidth="1"/>
    <col min="9" max="9" width="1.125" customWidth="1"/>
    <col min="10" max="33" width="3.625" customWidth="1"/>
  </cols>
  <sheetData>
    <row r="1" spans="2:33" ht="24.95" customHeight="1" x14ac:dyDescent="0.15">
      <c r="B1" s="51" t="s">
        <v>15</v>
      </c>
      <c r="C1" s="51"/>
      <c r="D1" s="51"/>
      <c r="E1" s="51"/>
      <c r="F1" s="51"/>
      <c r="G1" s="51"/>
      <c r="I1" s="7"/>
      <c r="J1" s="7"/>
      <c r="K1" s="7"/>
      <c r="L1" s="6"/>
      <c r="M1" s="6"/>
      <c r="N1" s="6"/>
      <c r="O1" s="6"/>
      <c r="P1" s="6"/>
    </row>
    <row r="2" spans="2:33" ht="20.100000000000001" customHeight="1" x14ac:dyDescent="0.1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2:33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20.100000000000001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3" ht="24.95" customHeight="1" x14ac:dyDescent="0.15">
      <c r="B5" s="61" t="s">
        <v>11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2:33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2:33" ht="20.100000000000001" customHeight="1" thickBot="1" x14ac:dyDescent="0.2">
      <c r="V7" s="55" t="str">
        <f>'Data_12-1'!J3</f>
        <v>（令和６年４月１日現在）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2:33" ht="30" customHeight="1" x14ac:dyDescent="0.15">
      <c r="B8" s="39" t="s">
        <v>9</v>
      </c>
      <c r="C8" s="39"/>
      <c r="D8" s="39"/>
      <c r="E8" s="40"/>
      <c r="F8" s="52" t="s">
        <v>4</v>
      </c>
      <c r="G8" s="52"/>
      <c r="H8" s="52"/>
      <c r="I8" s="52" t="s">
        <v>0</v>
      </c>
      <c r="J8" s="52"/>
      <c r="K8" s="52"/>
      <c r="L8" s="52"/>
      <c r="M8" s="52" t="s">
        <v>8</v>
      </c>
      <c r="N8" s="52"/>
      <c r="O8" s="52"/>
      <c r="P8" s="52" t="s">
        <v>1</v>
      </c>
      <c r="Q8" s="52"/>
      <c r="R8" s="52"/>
      <c r="S8" s="52" t="s">
        <v>5</v>
      </c>
      <c r="T8" s="52"/>
      <c r="U8" s="52"/>
      <c r="V8" s="63" t="s">
        <v>13</v>
      </c>
      <c r="W8" s="63"/>
      <c r="X8" s="63"/>
      <c r="Y8" s="63"/>
      <c r="Z8" s="63" t="s">
        <v>2</v>
      </c>
      <c r="AA8" s="63"/>
      <c r="AB8" s="63"/>
      <c r="AC8" s="63"/>
      <c r="AD8" s="52" t="s">
        <v>3</v>
      </c>
      <c r="AE8" s="52"/>
      <c r="AF8" s="52"/>
      <c r="AG8" s="56"/>
    </row>
    <row r="9" spans="2:33" ht="30" customHeight="1" x14ac:dyDescent="0.15">
      <c r="B9" s="41"/>
      <c r="C9" s="41"/>
      <c r="D9" s="41"/>
      <c r="E9" s="4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64"/>
      <c r="W9" s="64"/>
      <c r="X9" s="64"/>
      <c r="Y9" s="64"/>
      <c r="Z9" s="64"/>
      <c r="AA9" s="64"/>
      <c r="AB9" s="64"/>
      <c r="AC9" s="64"/>
      <c r="AD9" s="53"/>
      <c r="AE9" s="53"/>
      <c r="AF9" s="53"/>
      <c r="AG9" s="57"/>
    </row>
    <row r="10" spans="2:33" ht="35.25" customHeight="1" x14ac:dyDescent="0.15">
      <c r="B10" s="66" t="str">
        <f>IF(LEN('Data_12-1'!B7)&gt;0,'Data_12-1'!B7,"-")</f>
        <v>行数</v>
      </c>
      <c r="C10" s="66"/>
      <c r="D10" s="66"/>
      <c r="E10" s="67"/>
      <c r="F10" s="65">
        <v>11</v>
      </c>
      <c r="G10" s="62"/>
      <c r="H10" s="62"/>
      <c r="I10" s="62">
        <v>5</v>
      </c>
      <c r="J10" s="62"/>
      <c r="K10" s="62"/>
      <c r="L10" s="62"/>
      <c r="M10" s="62">
        <v>1</v>
      </c>
      <c r="N10" s="62"/>
      <c r="O10" s="62"/>
      <c r="P10" s="62">
        <v>1</v>
      </c>
      <c r="Q10" s="62"/>
      <c r="R10" s="62"/>
      <c r="S10" s="62">
        <v>1</v>
      </c>
      <c r="T10" s="62"/>
      <c r="U10" s="62"/>
      <c r="V10" s="59">
        <v>1</v>
      </c>
      <c r="W10" s="59"/>
      <c r="X10" s="59"/>
      <c r="Y10" s="59"/>
      <c r="Z10" s="59">
        <v>1</v>
      </c>
      <c r="AA10" s="59"/>
      <c r="AB10" s="59"/>
      <c r="AC10" s="59"/>
      <c r="AD10" s="59">
        <v>1</v>
      </c>
      <c r="AE10" s="59"/>
      <c r="AF10" s="59"/>
      <c r="AG10" s="59"/>
    </row>
    <row r="11" spans="2:33" ht="35.25" customHeight="1" x14ac:dyDescent="0.15">
      <c r="B11" s="68" t="str">
        <f>IF(LEN('Data_12-1'!B8)&gt;0,'Data_12-1'!B8,"-")</f>
        <v>店舗数</v>
      </c>
      <c r="C11" s="68"/>
      <c r="D11" s="68"/>
      <c r="E11" s="69"/>
      <c r="F11" s="70">
        <v>44</v>
      </c>
      <c r="G11" s="58"/>
      <c r="H11" s="58"/>
      <c r="I11" s="58">
        <v>5</v>
      </c>
      <c r="J11" s="58"/>
      <c r="K11" s="58"/>
      <c r="L11" s="58"/>
      <c r="M11" s="58">
        <v>8</v>
      </c>
      <c r="N11" s="58"/>
      <c r="O11" s="58"/>
      <c r="P11" s="58">
        <v>8</v>
      </c>
      <c r="Q11" s="58"/>
      <c r="R11" s="58"/>
      <c r="S11" s="58">
        <v>14</v>
      </c>
      <c r="T11" s="58"/>
      <c r="U11" s="58"/>
      <c r="V11" s="58">
        <v>7</v>
      </c>
      <c r="W11" s="58"/>
      <c r="X11" s="58"/>
      <c r="Y11" s="58"/>
      <c r="Z11" s="58">
        <v>1</v>
      </c>
      <c r="AA11" s="58"/>
      <c r="AB11" s="58"/>
      <c r="AC11" s="58"/>
      <c r="AD11" s="58">
        <v>1</v>
      </c>
      <c r="AE11" s="58"/>
      <c r="AF11" s="58"/>
      <c r="AG11" s="58"/>
    </row>
    <row r="12" spans="2:33" ht="30" customHeight="1" x14ac:dyDescent="0.15">
      <c r="R12" s="5"/>
      <c r="AB12" s="54" t="s">
        <v>6</v>
      </c>
      <c r="AC12" s="54"/>
      <c r="AD12" s="54"/>
      <c r="AE12" s="54"/>
      <c r="AF12" s="54"/>
      <c r="AG12" s="54"/>
    </row>
    <row r="13" spans="2:33" ht="39.75" customHeight="1" x14ac:dyDescent="0.15">
      <c r="R13" s="5"/>
      <c r="AB13" s="1"/>
      <c r="AC13" s="1"/>
      <c r="AD13" s="1"/>
      <c r="AE13" s="1"/>
      <c r="AF13" s="1"/>
      <c r="AG13" s="1"/>
    </row>
    <row r="14" spans="2:33" ht="39.75" customHeight="1" x14ac:dyDescent="0.15">
      <c r="AB14" s="1"/>
      <c r="AC14" s="1"/>
      <c r="AD14" s="1"/>
      <c r="AE14" s="1"/>
      <c r="AF14" s="1"/>
      <c r="AG14" s="1"/>
    </row>
    <row r="15" spans="2:33" ht="30" customHeight="1" x14ac:dyDescent="0.15">
      <c r="B15" s="61" t="s">
        <v>12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</row>
    <row r="16" spans="2:33" ht="22.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30" customHeight="1" thickBot="1" x14ac:dyDescent="0.2">
      <c r="B17" s="72" t="s">
        <v>14</v>
      </c>
      <c r="C17" s="72"/>
      <c r="D17" s="72"/>
      <c r="E17" s="72"/>
      <c r="F17" s="72"/>
      <c r="G17" s="72"/>
      <c r="H17" s="72"/>
      <c r="I17" s="72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2:33" ht="33" customHeight="1" x14ac:dyDescent="0.15">
      <c r="B18" s="39" t="s">
        <v>10</v>
      </c>
      <c r="C18" s="39"/>
      <c r="D18" s="39"/>
      <c r="E18" s="39"/>
      <c r="F18" s="39"/>
      <c r="G18" s="39"/>
      <c r="H18" s="39"/>
      <c r="I18" s="40"/>
      <c r="J18" s="46" t="str">
        <f>IF(LEN('Data_12-2'!C4)&gt;0,'Data_12-2'!C4,"")</f>
        <v>令和３年度</v>
      </c>
      <c r="K18" s="47"/>
      <c r="L18" s="47"/>
      <c r="M18" s="47"/>
      <c r="N18" s="47"/>
      <c r="O18" s="47"/>
      <c r="P18" s="47"/>
      <c r="Q18" s="48"/>
      <c r="R18" s="46" t="str">
        <f>IF(LEN('Data_12-2'!E4)&gt;0,'Data_12-2'!E4,"")</f>
        <v>令和４年度</v>
      </c>
      <c r="S18" s="47"/>
      <c r="T18" s="47"/>
      <c r="U18" s="47"/>
      <c r="V18" s="47"/>
      <c r="W18" s="47"/>
      <c r="X18" s="47"/>
      <c r="Y18" s="47"/>
      <c r="Z18" s="46" t="str">
        <f>IF(LEN('Data_12-2'!G4)&gt;0,'Data_12-2'!G4,"")</f>
        <v>令和５年度</v>
      </c>
      <c r="AA18" s="47"/>
      <c r="AB18" s="47"/>
      <c r="AC18" s="47"/>
      <c r="AD18" s="47"/>
      <c r="AE18" s="47"/>
      <c r="AF18" s="47"/>
      <c r="AG18" s="47"/>
    </row>
    <row r="19" spans="2:33" ht="33" customHeight="1" x14ac:dyDescent="0.15">
      <c r="B19" s="41"/>
      <c r="C19" s="41"/>
      <c r="D19" s="41"/>
      <c r="E19" s="41"/>
      <c r="F19" s="41"/>
      <c r="G19" s="41"/>
      <c r="H19" s="41"/>
      <c r="I19" s="42"/>
      <c r="J19" s="50" t="s">
        <v>17</v>
      </c>
      <c r="K19" s="50"/>
      <c r="L19" s="50"/>
      <c r="M19" s="50"/>
      <c r="N19" s="50" t="s">
        <v>7</v>
      </c>
      <c r="O19" s="50"/>
      <c r="P19" s="50"/>
      <c r="Q19" s="50"/>
      <c r="R19" s="50" t="s">
        <v>17</v>
      </c>
      <c r="S19" s="50"/>
      <c r="T19" s="50"/>
      <c r="U19" s="50"/>
      <c r="V19" s="50" t="s">
        <v>7</v>
      </c>
      <c r="W19" s="50"/>
      <c r="X19" s="50"/>
      <c r="Y19" s="50"/>
      <c r="Z19" s="50" t="s">
        <v>17</v>
      </c>
      <c r="AA19" s="50"/>
      <c r="AB19" s="50"/>
      <c r="AC19" s="50"/>
      <c r="AD19" s="50" t="s">
        <v>7</v>
      </c>
      <c r="AE19" s="50"/>
      <c r="AF19" s="50"/>
      <c r="AG19" s="73"/>
    </row>
    <row r="20" spans="2:33" s="8" customFormat="1" ht="37.5" customHeight="1" x14ac:dyDescent="0.15">
      <c r="C20" s="43" t="str">
        <f>IF(LEN('Data_12-2'!B6)&gt;0,'Data_12-2'!B6,"")</f>
        <v>総数</v>
      </c>
      <c r="D20" s="43"/>
      <c r="E20" s="43"/>
      <c r="F20" s="43"/>
      <c r="G20" s="43"/>
      <c r="H20" s="43"/>
      <c r="I20" s="10"/>
      <c r="J20" s="49">
        <f>IF(LEN('Data_12-2'!C6)&gt;0,'Data_12-2'!C6,"-")</f>
        <v>26</v>
      </c>
      <c r="K20" s="49"/>
      <c r="L20" s="49"/>
      <c r="M20" s="16"/>
      <c r="N20" s="49">
        <f>IF(LEN('Data_12-2'!D6)&gt;0,'Data_12-2'!D6,"-")</f>
        <v>18280</v>
      </c>
      <c r="O20" s="49"/>
      <c r="P20" s="49"/>
      <c r="Q20"/>
      <c r="R20" s="49">
        <f>IF(LEN('Data_12-2'!E6)&gt;0,'Data_12-2'!E6,"-")</f>
        <v>29</v>
      </c>
      <c r="S20" s="49"/>
      <c r="T20" s="49"/>
      <c r="U20" s="16"/>
      <c r="V20" s="49">
        <f>IF(LEN('Data_12-2'!F6)&gt;0,'Data_12-2'!F6,"-")</f>
        <v>19530</v>
      </c>
      <c r="W20" s="49"/>
      <c r="X20" s="49"/>
      <c r="Y20" s="13"/>
      <c r="Z20" s="49">
        <f>IF(LEN('Data_12-2'!G6)&gt;0,'Data_12-2'!G6,"-")</f>
        <v>18</v>
      </c>
      <c r="AA20" s="49"/>
      <c r="AB20" s="49"/>
      <c r="AC20" s="16"/>
      <c r="AD20" s="49">
        <f>IF(LEN('Data_12-2'!H6)&gt;0,'Data_12-2'!H6,"-")</f>
        <v>13925</v>
      </c>
      <c r="AE20" s="49"/>
      <c r="AF20" s="49"/>
      <c r="AG20" s="13"/>
    </row>
    <row r="21" spans="2:33" ht="37.5" customHeight="1" x14ac:dyDescent="0.15">
      <c r="C21" s="44" t="str">
        <f>IF(LEN('Data_12-2'!B7)&gt;0,'Data_12-2'!B7,"")</f>
        <v>運転資金</v>
      </c>
      <c r="D21" s="44"/>
      <c r="E21" s="44"/>
      <c r="F21" s="44"/>
      <c r="G21" s="44"/>
      <c r="H21" s="44"/>
      <c r="I21" s="11"/>
      <c r="J21" s="36">
        <f>IF(LEN('Data_12-2'!C7)&gt;0,'Data_12-2'!C7,"-")</f>
        <v>24</v>
      </c>
      <c r="K21" s="36"/>
      <c r="L21" s="36"/>
      <c r="N21" s="37">
        <f>IF(LEN('Data_12-2'!D7)&gt;0,'Data_12-2'!D7,"-")</f>
        <v>17650</v>
      </c>
      <c r="O21" s="37"/>
      <c r="P21" s="37"/>
      <c r="R21" s="36">
        <f>IF(LEN('Data_12-2'!E7)&gt;0,'Data_12-2'!E7,"-")</f>
        <v>23</v>
      </c>
      <c r="S21" s="36"/>
      <c r="T21" s="36"/>
      <c r="V21" s="37">
        <f>IF(LEN('Data_12-2'!F7)&gt;0,'Data_12-2'!F7,"-")</f>
        <v>14800</v>
      </c>
      <c r="W21" s="37"/>
      <c r="X21" s="37"/>
      <c r="Y21" s="14"/>
      <c r="Z21" s="36">
        <f>IF(LEN('Data_12-2'!G7)&gt;0,'Data_12-2'!G7,"-")</f>
        <v>15</v>
      </c>
      <c r="AA21" s="36"/>
      <c r="AB21" s="36"/>
      <c r="AD21" s="37">
        <f>IF(LEN('Data_12-2'!H7)&gt;0,'Data_12-2'!H7,"-")</f>
        <v>11030</v>
      </c>
      <c r="AE21" s="37"/>
      <c r="AF21" s="37"/>
      <c r="AG21" s="14"/>
    </row>
    <row r="22" spans="2:33" ht="37.5" customHeight="1" x14ac:dyDescent="0.15">
      <c r="C22" s="44" t="str">
        <f>IF(LEN('Data_12-2'!B8)&gt;0,'Data_12-2'!B8,"")</f>
        <v>設備近代化資金</v>
      </c>
      <c r="D22" s="44"/>
      <c r="E22" s="44"/>
      <c r="F22" s="44"/>
      <c r="G22" s="44"/>
      <c r="H22" s="44"/>
      <c r="I22" s="11"/>
      <c r="J22" s="37">
        <f>IF(LEN('Data_12-2'!C8)&gt;0,'Data_12-2'!C8,"-")</f>
        <v>2</v>
      </c>
      <c r="K22" s="37"/>
      <c r="L22" s="37"/>
      <c r="N22" s="37">
        <f>IF(LEN('Data_12-2'!D8)&gt;0,'Data_12-2'!D8,"-")</f>
        <v>630</v>
      </c>
      <c r="O22" s="37"/>
      <c r="P22" s="37"/>
      <c r="R22" s="37">
        <f>IF(LEN('Data_12-2'!E8)&gt;0,'Data_12-2'!E8,"-")</f>
        <v>6</v>
      </c>
      <c r="S22" s="37"/>
      <c r="T22" s="37"/>
      <c r="V22" s="37">
        <f>IF(LEN('Data_12-2'!F8)&gt;0,'Data_12-2'!F8,"-")</f>
        <v>4730</v>
      </c>
      <c r="W22" s="37"/>
      <c r="X22" s="37"/>
      <c r="Y22" s="14"/>
      <c r="Z22" s="37">
        <f>IF(LEN('Data_12-2'!G8)&gt;0,'Data_12-2'!G8,"-")</f>
        <v>3</v>
      </c>
      <c r="AA22" s="37"/>
      <c r="AB22" s="37"/>
      <c r="AD22" s="37">
        <f>IF(LEN('Data_12-2'!H8)&gt;0,'Data_12-2'!H8,"-")</f>
        <v>2895</v>
      </c>
      <c r="AE22" s="37"/>
      <c r="AF22" s="37"/>
      <c r="AG22" s="14"/>
    </row>
    <row r="23" spans="2:33" ht="37.5" customHeight="1" x14ac:dyDescent="0.15">
      <c r="B23" s="2"/>
      <c r="C23" s="45" t="str">
        <f>IF(LEN('Data_12-2'!B9)&gt;0,'Data_12-2'!B9,"")</f>
        <v>小口零細企業資金</v>
      </c>
      <c r="D23" s="45"/>
      <c r="E23" s="45"/>
      <c r="F23" s="45"/>
      <c r="G23" s="45"/>
      <c r="H23" s="45"/>
      <c r="I23" s="12"/>
      <c r="J23" s="38">
        <f>IF(LEN('Data_12-2'!C9)&gt;0,'Data_12-2'!C9,"-")</f>
        <v>0</v>
      </c>
      <c r="K23" s="38"/>
      <c r="L23" s="38"/>
      <c r="M23" s="2"/>
      <c r="N23" s="38">
        <f>IF(LEN('Data_12-2'!D9)&gt;0,'Data_12-2'!D9,"-")</f>
        <v>0</v>
      </c>
      <c r="O23" s="38"/>
      <c r="P23" s="38"/>
      <c r="Q23" s="2"/>
      <c r="R23" s="38">
        <f>IF(LEN('Data_12-2'!E9)&gt;0,'Data_12-2'!E9,"-")</f>
        <v>0</v>
      </c>
      <c r="S23" s="38"/>
      <c r="T23" s="38"/>
      <c r="U23" s="2"/>
      <c r="V23" s="38">
        <f>IF(LEN('Data_12-2'!F9)&gt;0,'Data_12-2'!F9,"-")</f>
        <v>0</v>
      </c>
      <c r="W23" s="38"/>
      <c r="X23" s="38"/>
      <c r="Y23" s="15"/>
      <c r="Z23" s="38">
        <f>IF(LEN('Data_12-2'!G9)&gt;0,'Data_12-2'!G9,"-")</f>
        <v>0</v>
      </c>
      <c r="AA23" s="38"/>
      <c r="AB23" s="38"/>
      <c r="AC23" s="2"/>
      <c r="AD23" s="38">
        <f>IF(LEN('Data_12-2'!H9)&gt;0,'Data_12-2'!H9,"-")</f>
        <v>0</v>
      </c>
      <c r="AE23" s="38"/>
      <c r="AF23" s="38"/>
      <c r="AG23" s="15"/>
    </row>
    <row r="24" spans="2:33" ht="30" customHeight="1" x14ac:dyDescent="0.15">
      <c r="J24" s="3"/>
      <c r="K24" s="3"/>
      <c r="Y24" s="71" t="s">
        <v>16</v>
      </c>
      <c r="Z24" s="54"/>
      <c r="AA24" s="54"/>
      <c r="AB24" s="54"/>
      <c r="AC24" s="54"/>
      <c r="AD24" s="54"/>
      <c r="AE24" s="54"/>
      <c r="AF24" s="54"/>
      <c r="AG24" s="54"/>
    </row>
  </sheetData>
  <mergeCells count="73">
    <mergeCell ref="Y24:AG24"/>
    <mergeCell ref="B17:I17"/>
    <mergeCell ref="V22:X22"/>
    <mergeCell ref="V23:X23"/>
    <mergeCell ref="N21:P21"/>
    <mergeCell ref="N22:P22"/>
    <mergeCell ref="N23:P23"/>
    <mergeCell ref="Z23:AB23"/>
    <mergeCell ref="AD23:AF23"/>
    <mergeCell ref="AD19:AG19"/>
    <mergeCell ref="V19:Y19"/>
    <mergeCell ref="J19:M19"/>
    <mergeCell ref="N19:Q19"/>
    <mergeCell ref="V21:X21"/>
    <mergeCell ref="R22:T22"/>
    <mergeCell ref="R23:T23"/>
    <mergeCell ref="B15:AG15"/>
    <mergeCell ref="B10:E10"/>
    <mergeCell ref="B11:E11"/>
    <mergeCell ref="F11:H11"/>
    <mergeCell ref="I11:L11"/>
    <mergeCell ref="M11:O11"/>
    <mergeCell ref="P11:R11"/>
    <mergeCell ref="V11:Y11"/>
    <mergeCell ref="S11:U11"/>
    <mergeCell ref="S10:U10"/>
    <mergeCell ref="V8:Y9"/>
    <mergeCell ref="F10:H10"/>
    <mergeCell ref="I10:L10"/>
    <mergeCell ref="M10:O10"/>
    <mergeCell ref="F8:H9"/>
    <mergeCell ref="I8:L9"/>
    <mergeCell ref="M8:O9"/>
    <mergeCell ref="B1:G1"/>
    <mergeCell ref="P8:R9"/>
    <mergeCell ref="S8:U9"/>
    <mergeCell ref="AB12:AG12"/>
    <mergeCell ref="V7:AG7"/>
    <mergeCell ref="AD8:AG9"/>
    <mergeCell ref="AD11:AG11"/>
    <mergeCell ref="AD10:AG10"/>
    <mergeCell ref="Z11:AC11"/>
    <mergeCell ref="Z10:AC10"/>
    <mergeCell ref="B8:E9"/>
    <mergeCell ref="B2:AG2"/>
    <mergeCell ref="B5:AG5"/>
    <mergeCell ref="P10:R10"/>
    <mergeCell ref="V10:Y10"/>
    <mergeCell ref="Z8:AC9"/>
    <mergeCell ref="Z22:AB22"/>
    <mergeCell ref="AD22:AF22"/>
    <mergeCell ref="R21:T21"/>
    <mergeCell ref="Z21:AB21"/>
    <mergeCell ref="AD21:AF21"/>
    <mergeCell ref="Z18:AG18"/>
    <mergeCell ref="J18:Q18"/>
    <mergeCell ref="R18:Y18"/>
    <mergeCell ref="V20:X20"/>
    <mergeCell ref="N20:P20"/>
    <mergeCell ref="R20:T20"/>
    <mergeCell ref="Z20:AB20"/>
    <mergeCell ref="AD20:AF20"/>
    <mergeCell ref="Z19:AC19"/>
    <mergeCell ref="R19:U19"/>
    <mergeCell ref="J20:L20"/>
    <mergeCell ref="J21:L21"/>
    <mergeCell ref="J22:L22"/>
    <mergeCell ref="J23:L23"/>
    <mergeCell ref="B18:I19"/>
    <mergeCell ref="C20:H20"/>
    <mergeCell ref="C21:H21"/>
    <mergeCell ref="C22:H22"/>
    <mergeCell ref="C23:H23"/>
  </mergeCells>
  <phoneticPr fontId="1"/>
  <printOptions horizontalCentered="1"/>
  <pageMargins left="0.78740157480314965" right="0.51181102362204722" top="0.98425196850393704" bottom="0.78740157480314965" header="0.78740157480314965" footer="0.51181102362204722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"/>
  <sheetViews>
    <sheetView workbookViewId="0">
      <selection activeCell="J4" sqref="J4:J6"/>
    </sheetView>
  </sheetViews>
  <sheetFormatPr defaultRowHeight="14.25" x14ac:dyDescent="0.15"/>
  <cols>
    <col min="1" max="1" width="2.625" style="18" customWidth="1"/>
    <col min="2" max="10" width="15.625" style="18" customWidth="1"/>
    <col min="11" max="256" width="9" style="18"/>
    <col min="257" max="257" width="2.625" style="18" customWidth="1"/>
    <col min="258" max="266" width="15.625" style="18" customWidth="1"/>
    <col min="267" max="512" width="9" style="18"/>
    <col min="513" max="513" width="2.625" style="18" customWidth="1"/>
    <col min="514" max="522" width="15.625" style="18" customWidth="1"/>
    <col min="523" max="768" width="9" style="18"/>
    <col min="769" max="769" width="2.625" style="18" customWidth="1"/>
    <col min="770" max="778" width="15.625" style="18" customWidth="1"/>
    <col min="779" max="1024" width="9" style="18"/>
    <col min="1025" max="1025" width="2.625" style="18" customWidth="1"/>
    <col min="1026" max="1034" width="15.625" style="18" customWidth="1"/>
    <col min="1035" max="1280" width="9" style="18"/>
    <col min="1281" max="1281" width="2.625" style="18" customWidth="1"/>
    <col min="1282" max="1290" width="15.625" style="18" customWidth="1"/>
    <col min="1291" max="1536" width="9" style="18"/>
    <col min="1537" max="1537" width="2.625" style="18" customWidth="1"/>
    <col min="1538" max="1546" width="15.625" style="18" customWidth="1"/>
    <col min="1547" max="1792" width="9" style="18"/>
    <col min="1793" max="1793" width="2.625" style="18" customWidth="1"/>
    <col min="1794" max="1802" width="15.625" style="18" customWidth="1"/>
    <col min="1803" max="2048" width="9" style="18"/>
    <col min="2049" max="2049" width="2.625" style="18" customWidth="1"/>
    <col min="2050" max="2058" width="15.625" style="18" customWidth="1"/>
    <col min="2059" max="2304" width="9" style="18"/>
    <col min="2305" max="2305" width="2.625" style="18" customWidth="1"/>
    <col min="2306" max="2314" width="15.625" style="18" customWidth="1"/>
    <col min="2315" max="2560" width="9" style="18"/>
    <col min="2561" max="2561" width="2.625" style="18" customWidth="1"/>
    <col min="2562" max="2570" width="15.625" style="18" customWidth="1"/>
    <col min="2571" max="2816" width="9" style="18"/>
    <col min="2817" max="2817" width="2.625" style="18" customWidth="1"/>
    <col min="2818" max="2826" width="15.625" style="18" customWidth="1"/>
    <col min="2827" max="3072" width="9" style="18"/>
    <col min="3073" max="3073" width="2.625" style="18" customWidth="1"/>
    <col min="3074" max="3082" width="15.625" style="18" customWidth="1"/>
    <col min="3083" max="3328" width="9" style="18"/>
    <col min="3329" max="3329" width="2.625" style="18" customWidth="1"/>
    <col min="3330" max="3338" width="15.625" style="18" customWidth="1"/>
    <col min="3339" max="3584" width="9" style="18"/>
    <col min="3585" max="3585" width="2.625" style="18" customWidth="1"/>
    <col min="3586" max="3594" width="15.625" style="18" customWidth="1"/>
    <col min="3595" max="3840" width="9" style="18"/>
    <col min="3841" max="3841" width="2.625" style="18" customWidth="1"/>
    <col min="3842" max="3850" width="15.625" style="18" customWidth="1"/>
    <col min="3851" max="4096" width="9" style="18"/>
    <col min="4097" max="4097" width="2.625" style="18" customWidth="1"/>
    <col min="4098" max="4106" width="15.625" style="18" customWidth="1"/>
    <col min="4107" max="4352" width="9" style="18"/>
    <col min="4353" max="4353" width="2.625" style="18" customWidth="1"/>
    <col min="4354" max="4362" width="15.625" style="18" customWidth="1"/>
    <col min="4363" max="4608" width="9" style="18"/>
    <col min="4609" max="4609" width="2.625" style="18" customWidth="1"/>
    <col min="4610" max="4618" width="15.625" style="18" customWidth="1"/>
    <col min="4619" max="4864" width="9" style="18"/>
    <col min="4865" max="4865" width="2.625" style="18" customWidth="1"/>
    <col min="4866" max="4874" width="15.625" style="18" customWidth="1"/>
    <col min="4875" max="5120" width="9" style="18"/>
    <col min="5121" max="5121" width="2.625" style="18" customWidth="1"/>
    <col min="5122" max="5130" width="15.625" style="18" customWidth="1"/>
    <col min="5131" max="5376" width="9" style="18"/>
    <col min="5377" max="5377" width="2.625" style="18" customWidth="1"/>
    <col min="5378" max="5386" width="15.625" style="18" customWidth="1"/>
    <col min="5387" max="5632" width="9" style="18"/>
    <col min="5633" max="5633" width="2.625" style="18" customWidth="1"/>
    <col min="5634" max="5642" width="15.625" style="18" customWidth="1"/>
    <col min="5643" max="5888" width="9" style="18"/>
    <col min="5889" max="5889" width="2.625" style="18" customWidth="1"/>
    <col min="5890" max="5898" width="15.625" style="18" customWidth="1"/>
    <col min="5899" max="6144" width="9" style="18"/>
    <col min="6145" max="6145" width="2.625" style="18" customWidth="1"/>
    <col min="6146" max="6154" width="15.625" style="18" customWidth="1"/>
    <col min="6155" max="6400" width="9" style="18"/>
    <col min="6401" max="6401" width="2.625" style="18" customWidth="1"/>
    <col min="6402" max="6410" width="15.625" style="18" customWidth="1"/>
    <col min="6411" max="6656" width="9" style="18"/>
    <col min="6657" max="6657" width="2.625" style="18" customWidth="1"/>
    <col min="6658" max="6666" width="15.625" style="18" customWidth="1"/>
    <col min="6667" max="6912" width="9" style="18"/>
    <col min="6913" max="6913" width="2.625" style="18" customWidth="1"/>
    <col min="6914" max="6922" width="15.625" style="18" customWidth="1"/>
    <col min="6923" max="7168" width="9" style="18"/>
    <col min="7169" max="7169" width="2.625" style="18" customWidth="1"/>
    <col min="7170" max="7178" width="15.625" style="18" customWidth="1"/>
    <col min="7179" max="7424" width="9" style="18"/>
    <col min="7425" max="7425" width="2.625" style="18" customWidth="1"/>
    <col min="7426" max="7434" width="15.625" style="18" customWidth="1"/>
    <col min="7435" max="7680" width="9" style="18"/>
    <col min="7681" max="7681" width="2.625" style="18" customWidth="1"/>
    <col min="7682" max="7690" width="15.625" style="18" customWidth="1"/>
    <col min="7691" max="7936" width="9" style="18"/>
    <col min="7937" max="7937" width="2.625" style="18" customWidth="1"/>
    <col min="7938" max="7946" width="15.625" style="18" customWidth="1"/>
    <col min="7947" max="8192" width="9" style="18"/>
    <col min="8193" max="8193" width="2.625" style="18" customWidth="1"/>
    <col min="8194" max="8202" width="15.625" style="18" customWidth="1"/>
    <col min="8203" max="8448" width="9" style="18"/>
    <col min="8449" max="8449" width="2.625" style="18" customWidth="1"/>
    <col min="8450" max="8458" width="15.625" style="18" customWidth="1"/>
    <col min="8459" max="8704" width="9" style="18"/>
    <col min="8705" max="8705" width="2.625" style="18" customWidth="1"/>
    <col min="8706" max="8714" width="15.625" style="18" customWidth="1"/>
    <col min="8715" max="8960" width="9" style="18"/>
    <col min="8961" max="8961" width="2.625" style="18" customWidth="1"/>
    <col min="8962" max="8970" width="15.625" style="18" customWidth="1"/>
    <col min="8971" max="9216" width="9" style="18"/>
    <col min="9217" max="9217" width="2.625" style="18" customWidth="1"/>
    <col min="9218" max="9226" width="15.625" style="18" customWidth="1"/>
    <col min="9227" max="9472" width="9" style="18"/>
    <col min="9473" max="9473" width="2.625" style="18" customWidth="1"/>
    <col min="9474" max="9482" width="15.625" style="18" customWidth="1"/>
    <col min="9483" max="9728" width="9" style="18"/>
    <col min="9729" max="9729" width="2.625" style="18" customWidth="1"/>
    <col min="9730" max="9738" width="15.625" style="18" customWidth="1"/>
    <col min="9739" max="9984" width="9" style="18"/>
    <col min="9985" max="9985" width="2.625" style="18" customWidth="1"/>
    <col min="9986" max="9994" width="15.625" style="18" customWidth="1"/>
    <col min="9995" max="10240" width="9" style="18"/>
    <col min="10241" max="10241" width="2.625" style="18" customWidth="1"/>
    <col min="10242" max="10250" width="15.625" style="18" customWidth="1"/>
    <col min="10251" max="10496" width="9" style="18"/>
    <col min="10497" max="10497" width="2.625" style="18" customWidth="1"/>
    <col min="10498" max="10506" width="15.625" style="18" customWidth="1"/>
    <col min="10507" max="10752" width="9" style="18"/>
    <col min="10753" max="10753" width="2.625" style="18" customWidth="1"/>
    <col min="10754" max="10762" width="15.625" style="18" customWidth="1"/>
    <col min="10763" max="11008" width="9" style="18"/>
    <col min="11009" max="11009" width="2.625" style="18" customWidth="1"/>
    <col min="11010" max="11018" width="15.625" style="18" customWidth="1"/>
    <col min="11019" max="11264" width="9" style="18"/>
    <col min="11265" max="11265" width="2.625" style="18" customWidth="1"/>
    <col min="11266" max="11274" width="15.625" style="18" customWidth="1"/>
    <col min="11275" max="11520" width="9" style="18"/>
    <col min="11521" max="11521" width="2.625" style="18" customWidth="1"/>
    <col min="11522" max="11530" width="15.625" style="18" customWidth="1"/>
    <col min="11531" max="11776" width="9" style="18"/>
    <col min="11777" max="11777" width="2.625" style="18" customWidth="1"/>
    <col min="11778" max="11786" width="15.625" style="18" customWidth="1"/>
    <col min="11787" max="12032" width="9" style="18"/>
    <col min="12033" max="12033" width="2.625" style="18" customWidth="1"/>
    <col min="12034" max="12042" width="15.625" style="18" customWidth="1"/>
    <col min="12043" max="12288" width="9" style="18"/>
    <col min="12289" max="12289" width="2.625" style="18" customWidth="1"/>
    <col min="12290" max="12298" width="15.625" style="18" customWidth="1"/>
    <col min="12299" max="12544" width="9" style="18"/>
    <col min="12545" max="12545" width="2.625" style="18" customWidth="1"/>
    <col min="12546" max="12554" width="15.625" style="18" customWidth="1"/>
    <col min="12555" max="12800" width="9" style="18"/>
    <col min="12801" max="12801" width="2.625" style="18" customWidth="1"/>
    <col min="12802" max="12810" width="15.625" style="18" customWidth="1"/>
    <col min="12811" max="13056" width="9" style="18"/>
    <col min="13057" max="13057" width="2.625" style="18" customWidth="1"/>
    <col min="13058" max="13066" width="15.625" style="18" customWidth="1"/>
    <col min="13067" max="13312" width="9" style="18"/>
    <col min="13313" max="13313" width="2.625" style="18" customWidth="1"/>
    <col min="13314" max="13322" width="15.625" style="18" customWidth="1"/>
    <col min="13323" max="13568" width="9" style="18"/>
    <col min="13569" max="13569" width="2.625" style="18" customWidth="1"/>
    <col min="13570" max="13578" width="15.625" style="18" customWidth="1"/>
    <col min="13579" max="13824" width="9" style="18"/>
    <col min="13825" max="13825" width="2.625" style="18" customWidth="1"/>
    <col min="13826" max="13834" width="15.625" style="18" customWidth="1"/>
    <col min="13835" max="14080" width="9" style="18"/>
    <col min="14081" max="14081" width="2.625" style="18" customWidth="1"/>
    <col min="14082" max="14090" width="15.625" style="18" customWidth="1"/>
    <col min="14091" max="14336" width="9" style="18"/>
    <col min="14337" max="14337" width="2.625" style="18" customWidth="1"/>
    <col min="14338" max="14346" width="15.625" style="18" customWidth="1"/>
    <col min="14347" max="14592" width="9" style="18"/>
    <col min="14593" max="14593" width="2.625" style="18" customWidth="1"/>
    <col min="14594" max="14602" width="15.625" style="18" customWidth="1"/>
    <col min="14603" max="14848" width="9" style="18"/>
    <col min="14849" max="14849" width="2.625" style="18" customWidth="1"/>
    <col min="14850" max="14858" width="15.625" style="18" customWidth="1"/>
    <col min="14859" max="15104" width="9" style="18"/>
    <col min="15105" max="15105" width="2.625" style="18" customWidth="1"/>
    <col min="15106" max="15114" width="15.625" style="18" customWidth="1"/>
    <col min="15115" max="15360" width="9" style="18"/>
    <col min="15361" max="15361" width="2.625" style="18" customWidth="1"/>
    <col min="15362" max="15370" width="15.625" style="18" customWidth="1"/>
    <col min="15371" max="15616" width="9" style="18"/>
    <col min="15617" max="15617" width="2.625" style="18" customWidth="1"/>
    <col min="15618" max="15626" width="15.625" style="18" customWidth="1"/>
    <col min="15627" max="15872" width="9" style="18"/>
    <col min="15873" max="15873" width="2.625" style="18" customWidth="1"/>
    <col min="15874" max="15882" width="15.625" style="18" customWidth="1"/>
    <col min="15883" max="16128" width="9" style="18"/>
    <col min="16129" max="16129" width="2.625" style="18" customWidth="1"/>
    <col min="16130" max="16138" width="15.625" style="18" customWidth="1"/>
    <col min="16139" max="16384" width="9" style="18"/>
  </cols>
  <sheetData>
    <row r="2" spans="2:10" ht="17.25" x14ac:dyDescent="0.15">
      <c r="B2" s="74" t="s">
        <v>18</v>
      </c>
      <c r="C2" s="74"/>
      <c r="D2" s="74"/>
      <c r="E2" s="74"/>
      <c r="F2" s="74"/>
      <c r="G2" s="74"/>
      <c r="H2" s="74"/>
      <c r="I2" s="74"/>
      <c r="J2" s="74"/>
    </row>
    <row r="3" spans="2:10" x14ac:dyDescent="0.15">
      <c r="J3" s="32" t="s">
        <v>43</v>
      </c>
    </row>
    <row r="4" spans="2:10" x14ac:dyDescent="0.15">
      <c r="B4" s="75" t="s">
        <v>19</v>
      </c>
      <c r="C4" s="75" t="s">
        <v>20</v>
      </c>
      <c r="D4" s="75" t="s">
        <v>21</v>
      </c>
      <c r="E4" s="75" t="s">
        <v>22</v>
      </c>
      <c r="F4" s="75" t="s">
        <v>23</v>
      </c>
      <c r="G4" s="75" t="s">
        <v>24</v>
      </c>
      <c r="H4" s="75" t="s">
        <v>25</v>
      </c>
      <c r="I4" s="19" t="s">
        <v>26</v>
      </c>
      <c r="J4" s="75" t="s">
        <v>27</v>
      </c>
    </row>
    <row r="5" spans="2:10" x14ac:dyDescent="0.15">
      <c r="B5" s="75"/>
      <c r="C5" s="75"/>
      <c r="D5" s="75"/>
      <c r="E5" s="75"/>
      <c r="F5" s="75"/>
      <c r="G5" s="75"/>
      <c r="H5" s="75"/>
      <c r="I5" s="20" t="s">
        <v>28</v>
      </c>
      <c r="J5" s="75"/>
    </row>
    <row r="6" spans="2:10" x14ac:dyDescent="0.15">
      <c r="B6" s="75"/>
      <c r="C6" s="75"/>
      <c r="D6" s="75"/>
      <c r="E6" s="75"/>
      <c r="F6" s="75"/>
      <c r="G6" s="75"/>
      <c r="H6" s="75"/>
      <c r="I6" s="21" t="s">
        <v>29</v>
      </c>
      <c r="J6" s="75"/>
    </row>
    <row r="7" spans="2:10" ht="30" customHeight="1" x14ac:dyDescent="0.15">
      <c r="B7" s="17" t="s">
        <v>30</v>
      </c>
      <c r="C7" s="22">
        <v>11</v>
      </c>
      <c r="D7" s="22">
        <v>5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</row>
    <row r="8" spans="2:10" ht="30" customHeight="1" x14ac:dyDescent="0.15">
      <c r="B8" s="17" t="s">
        <v>31</v>
      </c>
      <c r="C8" s="22">
        <v>44</v>
      </c>
      <c r="D8" s="22">
        <v>5</v>
      </c>
      <c r="E8" s="22">
        <v>8</v>
      </c>
      <c r="F8" s="22">
        <v>8</v>
      </c>
      <c r="G8" s="22">
        <v>14</v>
      </c>
      <c r="H8" s="22">
        <v>7</v>
      </c>
      <c r="I8" s="22">
        <v>1</v>
      </c>
      <c r="J8" s="22">
        <v>1</v>
      </c>
    </row>
  </sheetData>
  <mergeCells count="9">
    <mergeCell ref="B2:J2"/>
    <mergeCell ref="B4:B6"/>
    <mergeCell ref="C4:C6"/>
    <mergeCell ref="D4:D6"/>
    <mergeCell ref="E4:E6"/>
    <mergeCell ref="F4:F6"/>
    <mergeCell ref="G4:G6"/>
    <mergeCell ref="H4:H6"/>
    <mergeCell ref="J4:J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"/>
  <sheetViews>
    <sheetView workbookViewId="0">
      <selection activeCell="J4" sqref="J4:J6"/>
    </sheetView>
  </sheetViews>
  <sheetFormatPr defaultRowHeight="14.25" x14ac:dyDescent="0.15"/>
  <cols>
    <col min="1" max="1" width="2.625" style="23" customWidth="1"/>
    <col min="2" max="2" width="25.625" style="23" customWidth="1"/>
    <col min="3" max="8" width="15.625" style="23" customWidth="1"/>
    <col min="9" max="16384" width="9" style="23"/>
  </cols>
  <sheetData>
    <row r="1" spans="2:8" ht="30" customHeight="1" x14ac:dyDescent="0.15"/>
    <row r="2" spans="2:8" ht="30" customHeight="1" x14ac:dyDescent="0.15">
      <c r="B2" s="76" t="s">
        <v>32</v>
      </c>
      <c r="C2" s="76"/>
      <c r="D2" s="76"/>
      <c r="E2" s="76"/>
      <c r="F2" s="76"/>
      <c r="G2" s="76"/>
      <c r="H2" s="76"/>
    </row>
    <row r="3" spans="2:8" ht="30" customHeight="1" x14ac:dyDescent="0.15"/>
    <row r="4" spans="2:8" s="24" customFormat="1" ht="20.100000000000001" customHeight="1" x14ac:dyDescent="0.15">
      <c r="B4" s="77" t="s">
        <v>33</v>
      </c>
      <c r="C4" s="78" t="s">
        <v>38</v>
      </c>
      <c r="D4" s="79"/>
      <c r="E4" s="78" t="s">
        <v>39</v>
      </c>
      <c r="F4" s="79"/>
      <c r="G4" s="78" t="s">
        <v>40</v>
      </c>
      <c r="H4" s="79"/>
    </row>
    <row r="5" spans="2:8" s="24" customFormat="1" ht="20.100000000000001" customHeight="1" x14ac:dyDescent="0.15">
      <c r="B5" s="77"/>
      <c r="C5" s="34" t="s">
        <v>41</v>
      </c>
      <c r="D5" s="34" t="s">
        <v>42</v>
      </c>
      <c r="E5" s="34" t="s">
        <v>41</v>
      </c>
      <c r="F5" s="34" t="s">
        <v>42</v>
      </c>
      <c r="G5" s="34" t="s">
        <v>41</v>
      </c>
      <c r="H5" s="34" t="s">
        <v>42</v>
      </c>
    </row>
    <row r="6" spans="2:8" s="24" customFormat="1" ht="30" customHeight="1" x14ac:dyDescent="0.15">
      <c r="B6" s="25" t="s">
        <v>34</v>
      </c>
      <c r="C6" s="33">
        <v>26</v>
      </c>
      <c r="D6" s="33">
        <v>18280</v>
      </c>
      <c r="E6" s="33">
        <v>29</v>
      </c>
      <c r="F6" s="33">
        <v>19530</v>
      </c>
      <c r="G6" s="35">
        <v>18</v>
      </c>
      <c r="H6" s="35">
        <v>13925</v>
      </c>
    </row>
    <row r="7" spans="2:8" s="24" customFormat="1" ht="30" customHeight="1" x14ac:dyDescent="0.15">
      <c r="B7" s="26" t="s">
        <v>35</v>
      </c>
      <c r="C7" s="29">
        <v>24</v>
      </c>
      <c r="D7" s="29">
        <v>17650</v>
      </c>
      <c r="E7" s="29">
        <v>23</v>
      </c>
      <c r="F7" s="29">
        <v>14800</v>
      </c>
      <c r="G7" s="29">
        <v>15</v>
      </c>
      <c r="H7" s="29">
        <v>11030</v>
      </c>
    </row>
    <row r="8" spans="2:8" s="24" customFormat="1" ht="30" customHeight="1" x14ac:dyDescent="0.15">
      <c r="B8" s="27" t="s">
        <v>36</v>
      </c>
      <c r="C8" s="30">
        <v>2</v>
      </c>
      <c r="D8" s="30">
        <v>630</v>
      </c>
      <c r="E8" s="30">
        <v>6</v>
      </c>
      <c r="F8" s="30">
        <v>4730</v>
      </c>
      <c r="G8" s="30">
        <v>3</v>
      </c>
      <c r="H8" s="30">
        <v>2895</v>
      </c>
    </row>
    <row r="9" spans="2:8" s="24" customFormat="1" ht="30" customHeight="1" x14ac:dyDescent="0.15">
      <c r="B9" s="28" t="s">
        <v>37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</row>
  </sheetData>
  <mergeCells count="5">
    <mergeCell ref="B2:H2"/>
    <mergeCell ref="B4:B5"/>
    <mergeCell ref="C4:D4"/>
    <mergeCell ref="E4:F4"/>
    <mergeCell ref="G4:H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12-1～2</vt:lpstr>
      <vt:lpstr>Data_12-1</vt:lpstr>
      <vt:lpstr>Data_12-2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