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20625F9F-33E2-433C-A696-AB14A64229FE}" xr6:coauthVersionLast="47" xr6:coauthVersionMax="47" xr10:uidLastSave="{00000000-0000-0000-0000-000000000000}"/>
  <bookViews>
    <workbookView xWindow="-120" yWindow="-120" windowWidth="20730" windowHeight="11040" tabRatio="752" xr2:uid="{00000000-000D-0000-FFFF-FFFF00000000}"/>
  </bookViews>
  <sheets>
    <sheet name="18-1～2" sheetId="1" r:id="rId1"/>
    <sheet name="18-3～4" sheetId="2" r:id="rId2"/>
    <sheet name="18-5～6" sheetId="3" r:id="rId3"/>
    <sheet name="18-7～8" sheetId="4" r:id="rId4"/>
    <sheet name="18-9～11" sheetId="5" r:id="rId5"/>
    <sheet name="18-12～13" sheetId="6" r:id="rId6"/>
    <sheet name="18-14～15" sheetId="7" r:id="rId7"/>
    <sheet name="18-16" sheetId="8" r:id="rId8"/>
    <sheet name="Data_18-8" sheetId="9" r:id="rId9"/>
    <sheet name="Data_18-9" sheetId="10" r:id="rId10"/>
    <sheet name="Data_18-10" sheetId="11" r:id="rId11"/>
    <sheet name="Data_18-11" sheetId="12" r:id="rId12"/>
    <sheet name="Data_18-12～13" sheetId="13" r:id="rId13"/>
    <sheet name="Data_18-14" sheetId="14" r:id="rId14"/>
    <sheet name="Data_18-15" sheetId="15" r:id="rId15"/>
    <sheet name="Data_18-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7" i="3" l="1"/>
  <c r="B13" i="5"/>
  <c r="B14" i="5"/>
  <c r="E14" i="5"/>
  <c r="E15" i="5"/>
  <c r="E16" i="5"/>
  <c r="G8" i="3"/>
  <c r="G26" i="2"/>
  <c r="G8" i="2"/>
  <c r="D32" i="3" l="1"/>
  <c r="D24" i="3"/>
  <c r="D13" i="3"/>
  <c r="D5" i="3"/>
  <c r="D31" i="2"/>
  <c r="D23" i="2"/>
  <c r="D13" i="2"/>
  <c r="D20" i="1"/>
  <c r="D21" i="1"/>
  <c r="D22" i="1"/>
  <c r="D23" i="1"/>
  <c r="D24" i="1"/>
  <c r="B20" i="1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0" i="10"/>
  <c r="D9" i="10"/>
  <c r="D8" i="10"/>
  <c r="D7" i="10"/>
  <c r="D6" i="10"/>
  <c r="B9" i="9"/>
  <c r="B5" i="9"/>
  <c r="K7" i="11"/>
  <c r="K7" i="12"/>
  <c r="K7" i="13"/>
  <c r="K7" i="14"/>
  <c r="K7" i="15"/>
  <c r="K7" i="9"/>
  <c r="V32" i="7"/>
  <c r="S32" i="7"/>
  <c r="P32" i="7"/>
  <c r="M32" i="7"/>
  <c r="J32" i="7"/>
  <c r="I3" i="12"/>
  <c r="H3" i="11"/>
  <c r="Q3" i="10"/>
  <c r="B32" i="3"/>
  <c r="F32" i="3"/>
  <c r="B33" i="3"/>
  <c r="D33" i="3"/>
  <c r="F33" i="3"/>
  <c r="B34" i="3"/>
  <c r="D34" i="3"/>
  <c r="F34" i="3"/>
  <c r="B35" i="3"/>
  <c r="D35" i="3"/>
  <c r="F35" i="3"/>
  <c r="B36" i="3"/>
  <c r="D36" i="3"/>
  <c r="F36" i="3"/>
  <c r="B24" i="3"/>
  <c r="F24" i="3"/>
  <c r="B25" i="3"/>
  <c r="D25" i="3"/>
  <c r="F25" i="3"/>
  <c r="B26" i="3"/>
  <c r="D26" i="3"/>
  <c r="F26" i="3"/>
  <c r="B27" i="3"/>
  <c r="D27" i="3"/>
  <c r="F27" i="3"/>
  <c r="B28" i="3"/>
  <c r="D28" i="3"/>
  <c r="F28" i="3"/>
  <c r="B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31" i="2"/>
  <c r="F31" i="2"/>
  <c r="B32" i="2"/>
  <c r="D32" i="2"/>
  <c r="F32" i="2"/>
  <c r="B33" i="2"/>
  <c r="D33" i="2"/>
  <c r="F33" i="2"/>
  <c r="B34" i="2"/>
  <c r="D34" i="2"/>
  <c r="F34" i="2"/>
  <c r="B35" i="2"/>
  <c r="D35" i="2"/>
  <c r="F35" i="2"/>
  <c r="B23" i="2"/>
  <c r="F23" i="2"/>
  <c r="B24" i="2"/>
  <c r="D24" i="2"/>
  <c r="F24" i="2"/>
  <c r="B25" i="2"/>
  <c r="D25" i="2"/>
  <c r="F25" i="2"/>
  <c r="B26" i="2"/>
  <c r="D26" i="2"/>
  <c r="F26" i="2"/>
  <c r="B27" i="2"/>
  <c r="D27" i="2"/>
  <c r="F27" i="2"/>
  <c r="B13" i="2"/>
  <c r="F13" i="2"/>
  <c r="B14" i="2"/>
  <c r="D14" i="2"/>
  <c r="F14" i="2"/>
  <c r="B15" i="2"/>
  <c r="D15" i="2"/>
  <c r="F15" i="2"/>
  <c r="B16" i="2"/>
  <c r="D16" i="2"/>
  <c r="F16" i="2"/>
  <c r="B17" i="2"/>
  <c r="D17" i="2"/>
  <c r="F17" i="2"/>
  <c r="G28" i="3"/>
  <c r="G9" i="3"/>
  <c r="G27" i="2"/>
  <c r="G9" i="2"/>
  <c r="S27" i="8" l="1"/>
  <c r="S28" i="8"/>
  <c r="S29" i="8"/>
  <c r="S26" i="8"/>
  <c r="Q27" i="8"/>
  <c r="Q28" i="8"/>
  <c r="Q29" i="8"/>
  <c r="Q26" i="8"/>
  <c r="O27" i="8"/>
  <c r="O28" i="8"/>
  <c r="O29" i="8"/>
  <c r="O26" i="8"/>
  <c r="M27" i="8"/>
  <c r="M28" i="8"/>
  <c r="M29" i="8"/>
  <c r="M26" i="8"/>
  <c r="K27" i="8"/>
  <c r="K28" i="8"/>
  <c r="K29" i="8"/>
  <c r="K26" i="8"/>
  <c r="I27" i="8"/>
  <c r="I28" i="8"/>
  <c r="I29" i="8"/>
  <c r="I26" i="8"/>
  <c r="G27" i="8"/>
  <c r="G28" i="8"/>
  <c r="G29" i="8"/>
  <c r="G26" i="8"/>
  <c r="S6" i="8"/>
  <c r="S7" i="8"/>
  <c r="S8" i="8"/>
  <c r="S5" i="8"/>
  <c r="Q6" i="8"/>
  <c r="Q7" i="8"/>
  <c r="Q8" i="8"/>
  <c r="Q5" i="8"/>
  <c r="O6" i="8"/>
  <c r="O7" i="8"/>
  <c r="O8" i="8"/>
  <c r="O5" i="8"/>
  <c r="M6" i="8"/>
  <c r="M7" i="8"/>
  <c r="M8" i="8"/>
  <c r="M5" i="8"/>
  <c r="K6" i="8"/>
  <c r="K7" i="8"/>
  <c r="K8" i="8"/>
  <c r="K5" i="8"/>
  <c r="I6" i="8"/>
  <c r="I7" i="8"/>
  <c r="I8" i="8"/>
  <c r="I5" i="8"/>
  <c r="G8" i="8"/>
  <c r="G7" i="8"/>
  <c r="G6" i="8"/>
  <c r="G5" i="8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33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4" i="7"/>
  <c r="U3" i="7"/>
  <c r="Q3" i="7"/>
  <c r="M3" i="7"/>
  <c r="I3" i="7"/>
  <c r="E3" i="7"/>
  <c r="Y21" i="6" l="1"/>
  <c r="V21" i="6"/>
  <c r="S21" i="6"/>
  <c r="P21" i="6"/>
  <c r="N21" i="6"/>
  <c r="L21" i="6"/>
  <c r="I21" i="6"/>
  <c r="F21" i="6"/>
  <c r="Y20" i="6"/>
  <c r="V20" i="6"/>
  <c r="S20" i="6"/>
  <c r="P20" i="6"/>
  <c r="N20" i="6"/>
  <c r="L20" i="6"/>
  <c r="I20" i="6"/>
  <c r="F20" i="6"/>
  <c r="Y19" i="6"/>
  <c r="V19" i="6"/>
  <c r="S19" i="6"/>
  <c r="P19" i="6"/>
  <c r="N19" i="6"/>
  <c r="L19" i="6"/>
  <c r="I19" i="6"/>
  <c r="F19" i="6"/>
  <c r="Y18" i="6"/>
  <c r="V18" i="6"/>
  <c r="S18" i="6"/>
  <c r="P18" i="6"/>
  <c r="N18" i="6"/>
  <c r="L18" i="6"/>
  <c r="I18" i="6"/>
  <c r="F18" i="6"/>
  <c r="Y17" i="6"/>
  <c r="V17" i="6"/>
  <c r="S17" i="6"/>
  <c r="P17" i="6"/>
  <c r="N17" i="6"/>
  <c r="L17" i="6"/>
  <c r="I17" i="6"/>
  <c r="F17" i="6"/>
  <c r="V10" i="6"/>
  <c r="S10" i="6"/>
  <c r="O10" i="6"/>
  <c r="J10" i="6"/>
  <c r="F10" i="6"/>
  <c r="V9" i="6"/>
  <c r="S9" i="6"/>
  <c r="O9" i="6"/>
  <c r="J9" i="6"/>
  <c r="F9" i="6"/>
  <c r="V8" i="6"/>
  <c r="S8" i="6"/>
  <c r="O8" i="6"/>
  <c r="J8" i="6"/>
  <c r="F8" i="6"/>
  <c r="V7" i="6"/>
  <c r="S7" i="6"/>
  <c r="O7" i="6"/>
  <c r="J7" i="6"/>
  <c r="F7" i="6"/>
  <c r="V6" i="6"/>
  <c r="S6" i="6"/>
  <c r="O6" i="6"/>
  <c r="J6" i="6"/>
  <c r="F6" i="6"/>
  <c r="G12" i="1" l="1"/>
  <c r="G24" i="1"/>
  <c r="X30" i="4" l="1"/>
  <c r="I5" i="12" l="1"/>
  <c r="H5" i="12"/>
  <c r="G5" i="12"/>
  <c r="F5" i="12"/>
  <c r="E5" i="12"/>
  <c r="D5" i="12"/>
  <c r="S43" i="8" l="1"/>
  <c r="S42" i="8"/>
  <c r="S41" i="8"/>
  <c r="S40" i="8"/>
  <c r="S39" i="8"/>
  <c r="S38" i="8"/>
  <c r="S37" i="8"/>
  <c r="S36" i="8"/>
  <c r="S35" i="8"/>
  <c r="S34" i="8"/>
  <c r="S33" i="8"/>
  <c r="S32" i="8"/>
  <c r="Q43" i="8"/>
  <c r="Q42" i="8"/>
  <c r="Q41" i="8"/>
  <c r="Q40" i="8"/>
  <c r="Q39" i="8"/>
  <c r="Q38" i="8"/>
  <c r="Q37" i="8"/>
  <c r="Q36" i="8"/>
  <c r="Q35" i="8"/>
  <c r="Q34" i="8"/>
  <c r="Q33" i="8"/>
  <c r="Q32" i="8"/>
  <c r="O43" i="8"/>
  <c r="O42" i="8"/>
  <c r="O41" i="8"/>
  <c r="O40" i="8"/>
  <c r="O39" i="8"/>
  <c r="O38" i="8"/>
  <c r="O37" i="8"/>
  <c r="O36" i="8"/>
  <c r="O35" i="8"/>
  <c r="O34" i="8"/>
  <c r="O33" i="8"/>
  <c r="O32" i="8"/>
  <c r="M43" i="8"/>
  <c r="M42" i="8"/>
  <c r="M41" i="8"/>
  <c r="M40" i="8"/>
  <c r="M39" i="8"/>
  <c r="M38" i="8"/>
  <c r="M37" i="8"/>
  <c r="M36" i="8"/>
  <c r="M35" i="8"/>
  <c r="M34" i="8"/>
  <c r="M33" i="8"/>
  <c r="M32" i="8"/>
  <c r="K43" i="8"/>
  <c r="K42" i="8"/>
  <c r="K41" i="8"/>
  <c r="K40" i="8"/>
  <c r="K39" i="8"/>
  <c r="K38" i="8"/>
  <c r="K37" i="8"/>
  <c r="K36" i="8"/>
  <c r="K35" i="8"/>
  <c r="K34" i="8"/>
  <c r="K33" i="8"/>
  <c r="K32" i="8"/>
  <c r="I43" i="8"/>
  <c r="I42" i="8"/>
  <c r="I41" i="8"/>
  <c r="I40" i="8"/>
  <c r="I39" i="8"/>
  <c r="I38" i="8"/>
  <c r="I37" i="8"/>
  <c r="I36" i="8"/>
  <c r="I35" i="8"/>
  <c r="I34" i="8"/>
  <c r="I33" i="8"/>
  <c r="I32" i="8"/>
  <c r="G43" i="8"/>
  <c r="G42" i="8"/>
  <c r="G41" i="8"/>
  <c r="G40" i="8"/>
  <c r="G39" i="8"/>
  <c r="G38" i="8"/>
  <c r="G37" i="8"/>
  <c r="G36" i="8"/>
  <c r="G35" i="8"/>
  <c r="G34" i="8"/>
  <c r="G33" i="8"/>
  <c r="G32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29" i="8"/>
  <c r="F28" i="8"/>
  <c r="F27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29" i="8"/>
  <c r="D28" i="8"/>
  <c r="D27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29" i="8"/>
  <c r="B28" i="8"/>
  <c r="B27" i="8"/>
  <c r="F26" i="8"/>
  <c r="F5" i="8"/>
  <c r="D26" i="8"/>
  <c r="D5" i="8"/>
  <c r="B26" i="8"/>
  <c r="B5" i="8"/>
  <c r="S22" i="8"/>
  <c r="S21" i="8"/>
  <c r="S20" i="8"/>
  <c r="S19" i="8"/>
  <c r="S18" i="8"/>
  <c r="S17" i="8"/>
  <c r="S16" i="8"/>
  <c r="S15" i="8"/>
  <c r="S14" i="8"/>
  <c r="S13" i="8"/>
  <c r="S12" i="8"/>
  <c r="S11" i="8"/>
  <c r="Q22" i="8"/>
  <c r="Q21" i="8"/>
  <c r="Q20" i="8"/>
  <c r="Q19" i="8"/>
  <c r="Q18" i="8"/>
  <c r="Q17" i="8"/>
  <c r="Q16" i="8"/>
  <c r="Q15" i="8"/>
  <c r="Q14" i="8"/>
  <c r="Q13" i="8"/>
  <c r="Q12" i="8"/>
  <c r="Q11" i="8"/>
  <c r="O22" i="8"/>
  <c r="O21" i="8"/>
  <c r="O20" i="8"/>
  <c r="O19" i="8"/>
  <c r="O18" i="8"/>
  <c r="O17" i="8"/>
  <c r="O16" i="8"/>
  <c r="O15" i="8"/>
  <c r="O14" i="8"/>
  <c r="O13" i="8"/>
  <c r="O12" i="8"/>
  <c r="O11" i="8"/>
  <c r="M22" i="8"/>
  <c r="M21" i="8"/>
  <c r="M20" i="8"/>
  <c r="M19" i="8"/>
  <c r="M18" i="8"/>
  <c r="M17" i="8"/>
  <c r="M16" i="8"/>
  <c r="M15" i="8"/>
  <c r="M14" i="8"/>
  <c r="M13" i="8"/>
  <c r="M12" i="8"/>
  <c r="M11" i="8"/>
  <c r="K22" i="8"/>
  <c r="K21" i="8"/>
  <c r="K20" i="8"/>
  <c r="K19" i="8"/>
  <c r="K18" i="8"/>
  <c r="K17" i="8"/>
  <c r="K16" i="8"/>
  <c r="K15" i="8"/>
  <c r="K14" i="8"/>
  <c r="K13" i="8"/>
  <c r="K12" i="8"/>
  <c r="K11" i="8"/>
  <c r="I22" i="8"/>
  <c r="I21" i="8"/>
  <c r="I20" i="8"/>
  <c r="I19" i="8"/>
  <c r="I18" i="8"/>
  <c r="I17" i="8"/>
  <c r="I16" i="8"/>
  <c r="I15" i="8"/>
  <c r="I14" i="8"/>
  <c r="I13" i="8"/>
  <c r="I12" i="8"/>
  <c r="I11" i="8"/>
  <c r="G22" i="8"/>
  <c r="G21" i="8"/>
  <c r="G20" i="8"/>
  <c r="G19" i="8"/>
  <c r="G18" i="8"/>
  <c r="G17" i="8"/>
  <c r="G16" i="8"/>
  <c r="G15" i="8"/>
  <c r="G14" i="8"/>
  <c r="G13" i="8"/>
  <c r="G12" i="8"/>
  <c r="G11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D6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8" i="8"/>
  <c r="B7" i="8"/>
  <c r="B6" i="8"/>
  <c r="S31" i="8"/>
  <c r="Q31" i="8"/>
  <c r="O31" i="8"/>
  <c r="M31" i="8"/>
  <c r="K31" i="8"/>
  <c r="I31" i="8"/>
  <c r="G31" i="8"/>
  <c r="S10" i="8"/>
  <c r="Q10" i="8"/>
  <c r="O10" i="8"/>
  <c r="M10" i="8"/>
  <c r="K10" i="8"/>
  <c r="I10" i="8"/>
  <c r="G10" i="8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Q9" i="7"/>
  <c r="M9" i="7"/>
  <c r="I9" i="7"/>
  <c r="E9" i="7"/>
  <c r="Q8" i="7"/>
  <c r="M8" i="7"/>
  <c r="I8" i="7"/>
  <c r="E8" i="7"/>
  <c r="Q7" i="7"/>
  <c r="M7" i="7"/>
  <c r="I7" i="7"/>
  <c r="E7" i="7"/>
  <c r="Q6" i="7"/>
  <c r="M6" i="7"/>
  <c r="I6" i="7"/>
  <c r="E6" i="7"/>
  <c r="Q5" i="7"/>
  <c r="M5" i="7"/>
  <c r="I5" i="7"/>
  <c r="E5" i="7"/>
  <c r="Q4" i="7"/>
  <c r="M4" i="7"/>
  <c r="I4" i="7"/>
  <c r="E4" i="7"/>
  <c r="E21" i="6"/>
  <c r="C21" i="6"/>
  <c r="A21" i="6"/>
  <c r="E20" i="6"/>
  <c r="C20" i="6"/>
  <c r="A20" i="6"/>
  <c r="E19" i="6"/>
  <c r="C19" i="6"/>
  <c r="A19" i="6"/>
  <c r="E18" i="6"/>
  <c r="C18" i="6"/>
  <c r="A18" i="6"/>
  <c r="E17" i="6"/>
  <c r="C17" i="6"/>
  <c r="A17" i="6"/>
  <c r="E10" i="6"/>
  <c r="C10" i="6"/>
  <c r="A10" i="6"/>
  <c r="E9" i="6"/>
  <c r="C9" i="6"/>
  <c r="A9" i="6"/>
  <c r="E8" i="6"/>
  <c r="C8" i="6"/>
  <c r="A8" i="6"/>
  <c r="E7" i="6"/>
  <c r="C7" i="6"/>
  <c r="A7" i="6"/>
  <c r="E6" i="6"/>
  <c r="C6" i="6"/>
  <c r="A6" i="6"/>
  <c r="Z41" i="5" l="1"/>
  <c r="W41" i="5"/>
  <c r="T41" i="5"/>
  <c r="Q41" i="5"/>
  <c r="M41" i="5"/>
  <c r="J41" i="5"/>
  <c r="G41" i="5"/>
  <c r="Z40" i="5"/>
  <c r="W40" i="5"/>
  <c r="T40" i="5"/>
  <c r="Q40" i="5"/>
  <c r="M40" i="5"/>
  <c r="J40" i="5"/>
  <c r="G40" i="5"/>
  <c r="Z39" i="5"/>
  <c r="W39" i="5"/>
  <c r="T39" i="5"/>
  <c r="Q39" i="5"/>
  <c r="M39" i="5"/>
  <c r="J39" i="5"/>
  <c r="G39" i="5"/>
  <c r="V35" i="5"/>
  <c r="Z38" i="5"/>
  <c r="W38" i="5"/>
  <c r="T38" i="5"/>
  <c r="Q38" i="5"/>
  <c r="M38" i="5"/>
  <c r="J38" i="5"/>
  <c r="C5" i="12"/>
  <c r="G38" i="5" s="1"/>
  <c r="AA31" i="5"/>
  <c r="Q31" i="5"/>
  <c r="AA30" i="5"/>
  <c r="Q30" i="5"/>
  <c r="AA29" i="5"/>
  <c r="Q29" i="5"/>
  <c r="AA28" i="5"/>
  <c r="Q28" i="5"/>
  <c r="AA27" i="5"/>
  <c r="Q27" i="5"/>
  <c r="AA26" i="5"/>
  <c r="Q26" i="5"/>
  <c r="AA25" i="5"/>
  <c r="Q25" i="5"/>
  <c r="AA24" i="5"/>
  <c r="Q24" i="5"/>
  <c r="AA23" i="5"/>
  <c r="Q23" i="5"/>
  <c r="AA22" i="5"/>
  <c r="Q22" i="5"/>
  <c r="L32" i="5"/>
  <c r="C32" i="5"/>
  <c r="L31" i="5"/>
  <c r="C31" i="5"/>
  <c r="L30" i="5"/>
  <c r="C30" i="5"/>
  <c r="L29" i="5"/>
  <c r="C29" i="5"/>
  <c r="L28" i="5"/>
  <c r="C28" i="5"/>
  <c r="L27" i="5"/>
  <c r="C27" i="5"/>
  <c r="L26" i="5"/>
  <c r="C26" i="5"/>
  <c r="L25" i="5"/>
  <c r="C25" i="5"/>
  <c r="L24" i="5"/>
  <c r="C24" i="5"/>
  <c r="L23" i="5"/>
  <c r="C23" i="5"/>
  <c r="L22" i="5"/>
  <c r="C22" i="5"/>
  <c r="U20" i="5"/>
  <c r="V2" i="5"/>
  <c r="AA17" i="5"/>
  <c r="X17" i="5"/>
  <c r="U17" i="5"/>
  <c r="R17" i="5"/>
  <c r="O17" i="5"/>
  <c r="L17" i="5"/>
  <c r="I17" i="5"/>
  <c r="AA16" i="5"/>
  <c r="X16" i="5"/>
  <c r="U16" i="5"/>
  <c r="R16" i="5"/>
  <c r="O16" i="5"/>
  <c r="L16" i="5"/>
  <c r="I16" i="5"/>
  <c r="AA15" i="5"/>
  <c r="X15" i="5"/>
  <c r="U15" i="5"/>
  <c r="R15" i="5"/>
  <c r="O15" i="5"/>
  <c r="L15" i="5"/>
  <c r="I15" i="5"/>
  <c r="AA14" i="5"/>
  <c r="X14" i="5"/>
  <c r="U14" i="5"/>
  <c r="R14" i="5"/>
  <c r="O14" i="5"/>
  <c r="L14" i="5"/>
  <c r="I14" i="5"/>
  <c r="AA13" i="5"/>
  <c r="X13" i="5"/>
  <c r="U13" i="5"/>
  <c r="R13" i="5"/>
  <c r="O13" i="5"/>
  <c r="L13" i="5"/>
  <c r="I13" i="5"/>
  <c r="AA9" i="5"/>
  <c r="X9" i="5"/>
  <c r="U9" i="5"/>
  <c r="R9" i="5"/>
  <c r="O9" i="5"/>
  <c r="L9" i="5"/>
  <c r="AA8" i="5"/>
  <c r="X8" i="5"/>
  <c r="U8" i="5"/>
  <c r="R8" i="5"/>
  <c r="O8" i="5"/>
  <c r="L8" i="5"/>
  <c r="I8" i="5"/>
  <c r="AA7" i="5"/>
  <c r="X7" i="5"/>
  <c r="U7" i="5"/>
  <c r="R7" i="5"/>
  <c r="O7" i="5"/>
  <c r="L7" i="5"/>
  <c r="AA6" i="5"/>
  <c r="X6" i="5"/>
  <c r="U6" i="5"/>
  <c r="R6" i="5"/>
  <c r="O6" i="5"/>
  <c r="L6" i="5"/>
  <c r="AA5" i="5"/>
  <c r="X5" i="5"/>
  <c r="U5" i="5"/>
  <c r="R5" i="5"/>
  <c r="O5" i="5"/>
  <c r="L5" i="5"/>
  <c r="I9" i="5"/>
  <c r="I7" i="5"/>
  <c r="I6" i="5"/>
  <c r="I5" i="5"/>
  <c r="AC32" i="4"/>
  <c r="Z32" i="4"/>
  <c r="W32" i="4"/>
  <c r="T32" i="4"/>
  <c r="Q32" i="4"/>
  <c r="N32" i="4"/>
  <c r="K32" i="4"/>
  <c r="G32" i="4"/>
  <c r="D32" i="4"/>
  <c r="T26" i="4"/>
  <c r="Z28" i="4"/>
  <c r="W28" i="4"/>
  <c r="T28" i="4"/>
  <c r="Q28" i="4"/>
  <c r="N28" i="4"/>
  <c r="K28" i="4"/>
  <c r="G28" i="4"/>
  <c r="D28" i="4"/>
  <c r="A32" i="4"/>
  <c r="A28" i="4"/>
  <c r="T10" i="4" l="1"/>
  <c r="O10" i="4"/>
  <c r="J10" i="4"/>
</calcChain>
</file>

<file path=xl/sharedStrings.xml><?xml version="1.0" encoding="utf-8"?>
<sst xmlns="http://schemas.openxmlformats.org/spreadsheetml/2006/main" count="483" uniqueCount="340">
  <si>
    <t>年</t>
    <rPh sb="0" eb="1">
      <t>ネン</t>
    </rPh>
    <phoneticPr fontId="2"/>
  </si>
  <si>
    <t>総　　数</t>
    <rPh sb="0" eb="1">
      <t>フサ</t>
    </rPh>
    <rPh sb="3" eb="4">
      <t>カズ</t>
    </rPh>
    <phoneticPr fontId="2"/>
  </si>
  <si>
    <t>旧　　受</t>
    <rPh sb="0" eb="1">
      <t>キュウ</t>
    </rPh>
    <rPh sb="3" eb="4">
      <t>ウ</t>
    </rPh>
    <phoneticPr fontId="2"/>
  </si>
  <si>
    <t>新　　受</t>
    <rPh sb="0" eb="1">
      <t>シン</t>
    </rPh>
    <rPh sb="3" eb="4">
      <t>ジュ</t>
    </rPh>
    <phoneticPr fontId="2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</si>
  <si>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2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</si>
  <si>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2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</si>
  <si>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2"/>
  </si>
  <si>
    <t>平成</t>
    <rPh sb="0" eb="2">
      <t>ヘイセイ</t>
    </rPh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</si>
  <si>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</si>
  <si>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2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</si>
  <si>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2"/>
  </si>
  <si>
    <t>18　司法・警察・消防</t>
    <rPh sb="3" eb="5">
      <t>シホウ</t>
    </rPh>
    <rPh sb="6" eb="8">
      <t>ケイサツ</t>
    </rPh>
    <rPh sb="9" eb="11">
      <t>ショウボウ</t>
    </rPh>
    <phoneticPr fontId="2"/>
  </si>
  <si>
    <t xml:space="preserve"> 18-3　刑法犯認知件数</t>
    <phoneticPr fontId="2"/>
  </si>
  <si>
    <t>総　数</t>
    <rPh sb="0" eb="1">
      <t>フサ</t>
    </rPh>
    <rPh sb="2" eb="3">
      <t>カズ</t>
    </rPh>
    <phoneticPr fontId="2"/>
  </si>
  <si>
    <t>凶　　悪　　犯</t>
    <rPh sb="0" eb="1">
      <t>キョウ</t>
    </rPh>
    <rPh sb="3" eb="4">
      <t>アク</t>
    </rPh>
    <rPh sb="6" eb="7">
      <t>ハン</t>
    </rPh>
    <phoneticPr fontId="2"/>
  </si>
  <si>
    <t>粗　　暴　　犯</t>
    <rPh sb="0" eb="1">
      <t>ホボ</t>
    </rPh>
    <rPh sb="3" eb="4">
      <t>アバ</t>
    </rPh>
    <rPh sb="6" eb="7">
      <t>ハン</t>
    </rPh>
    <phoneticPr fontId="2"/>
  </si>
  <si>
    <t>殺 人</t>
    <rPh sb="0" eb="1">
      <t>コロ</t>
    </rPh>
    <rPh sb="2" eb="3">
      <t>ジン</t>
    </rPh>
    <phoneticPr fontId="2"/>
  </si>
  <si>
    <t>強 盗</t>
    <rPh sb="0" eb="1">
      <t>ツヨシ</t>
    </rPh>
    <rPh sb="2" eb="3">
      <t>ヌス</t>
    </rPh>
    <phoneticPr fontId="2"/>
  </si>
  <si>
    <t>放 火</t>
    <rPh sb="0" eb="1">
      <t>ホウ</t>
    </rPh>
    <rPh sb="2" eb="3">
      <t>ヒ</t>
    </rPh>
    <phoneticPr fontId="2"/>
  </si>
  <si>
    <t>強 姦</t>
    <rPh sb="0" eb="1">
      <t>ツヨシ</t>
    </rPh>
    <rPh sb="2" eb="3">
      <t>カン</t>
    </rPh>
    <phoneticPr fontId="2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</si>
  <si>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2"/>
  </si>
  <si>
    <t>暴 行</t>
    <rPh sb="0" eb="1">
      <t>アバ</t>
    </rPh>
    <rPh sb="2" eb="3">
      <t>ギョウ</t>
    </rPh>
    <phoneticPr fontId="2"/>
  </si>
  <si>
    <t>傷 害</t>
    <rPh sb="0" eb="1">
      <t>キズ</t>
    </rPh>
    <rPh sb="2" eb="3">
      <t>ガイ</t>
    </rPh>
    <phoneticPr fontId="2"/>
  </si>
  <si>
    <t>脅 迫</t>
    <rPh sb="0" eb="1">
      <t>オビヤ</t>
    </rPh>
    <rPh sb="2" eb="3">
      <t>ハサマ</t>
    </rPh>
    <phoneticPr fontId="2"/>
  </si>
  <si>
    <t>恐 喝</t>
    <rPh sb="0" eb="1">
      <t>オソ</t>
    </rPh>
    <rPh sb="2" eb="3">
      <t>カツ</t>
    </rPh>
    <phoneticPr fontId="2"/>
  </si>
  <si>
    <t>窃　　盗</t>
    <rPh sb="0" eb="1">
      <t>セツ</t>
    </rPh>
    <rPh sb="3" eb="4">
      <t>ヌス</t>
    </rPh>
    <phoneticPr fontId="2"/>
  </si>
  <si>
    <t>知　　能　　犯</t>
    <rPh sb="0" eb="1">
      <t>チ</t>
    </rPh>
    <rPh sb="3" eb="4">
      <t>ノウ</t>
    </rPh>
    <rPh sb="6" eb="7">
      <t>ハン</t>
    </rPh>
    <phoneticPr fontId="2"/>
  </si>
  <si>
    <t>風　　俗　　犯</t>
    <rPh sb="0" eb="1">
      <t>カゼ</t>
    </rPh>
    <rPh sb="3" eb="4">
      <t>ゾク</t>
    </rPh>
    <rPh sb="6" eb="7">
      <t>ハン</t>
    </rPh>
    <phoneticPr fontId="2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</si>
  <si>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2"/>
  </si>
  <si>
    <t>詐 欺</t>
    <rPh sb="0" eb="1">
      <t>サ</t>
    </rPh>
    <rPh sb="2" eb="3">
      <t>ギ</t>
    </rPh>
    <phoneticPr fontId="2"/>
  </si>
  <si>
    <t>横 領</t>
    <rPh sb="0" eb="1">
      <t>ヨコ</t>
    </rPh>
    <rPh sb="2" eb="3">
      <t>リョウ</t>
    </rPh>
    <phoneticPr fontId="2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</si>
  <si>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2"/>
  </si>
  <si>
    <t>賭 　博</t>
    <rPh sb="0" eb="1">
      <t>ト</t>
    </rPh>
    <rPh sb="3" eb="4">
      <t>ヒロシ</t>
    </rPh>
    <phoneticPr fontId="2"/>
  </si>
  <si>
    <t>強制わいせつ
公然わいせつ等</t>
    <rPh sb="0" eb="2">
      <t>キョウセイ</t>
    </rPh>
    <rPh sb="7" eb="9">
      <t>コウゼン</t>
    </rPh>
    <rPh sb="13" eb="14">
      <t>トウ</t>
    </rPh>
    <phoneticPr fontId="2"/>
  </si>
  <si>
    <t>資料　銚子警察署</t>
    <rPh sb="0" eb="2">
      <t>シリョウ</t>
    </rPh>
    <rPh sb="3" eb="5">
      <t>チョウシ</t>
    </rPh>
    <rPh sb="5" eb="8">
      <t>ケイサツショ</t>
    </rPh>
    <phoneticPr fontId="2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</si>
  <si>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2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</si>
  <si>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2"/>
  </si>
  <si>
    <t xml:space="preserve"> 18-5　少年による刑法犯検挙者数</t>
  </si>
  <si>
    <t>偽　　造</t>
    <rPh sb="0" eb="1">
      <t>ギ</t>
    </rPh>
    <rPh sb="3" eb="4">
      <t>ヅクリ</t>
    </rPh>
    <phoneticPr fontId="2"/>
  </si>
  <si>
    <t>わいせつ</t>
    <phoneticPr fontId="2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</si>
  <si>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2"/>
  </si>
  <si>
    <t>総 数</t>
    <rPh sb="0" eb="1">
      <t>フサ</t>
    </rPh>
    <rPh sb="2" eb="3">
      <t>カズ</t>
    </rPh>
    <phoneticPr fontId="2"/>
  </si>
  <si>
    <t>飲 酒</t>
    <rPh sb="0" eb="1">
      <t>イン</t>
    </rPh>
    <rPh sb="2" eb="3">
      <t>サケ</t>
    </rPh>
    <phoneticPr fontId="2"/>
  </si>
  <si>
    <t>喫 煙</t>
    <rPh sb="0" eb="1">
      <t>イサム</t>
    </rPh>
    <rPh sb="2" eb="3">
      <t>ケムリ</t>
    </rPh>
    <phoneticPr fontId="2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</si>
  <si>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2"/>
  </si>
  <si>
    <t>凶器
携帯</t>
    <rPh sb="0" eb="2">
      <t>キョウキ</t>
    </rPh>
    <rPh sb="3" eb="5">
      <t>ケイタイ</t>
    </rPh>
    <phoneticPr fontId="2"/>
  </si>
  <si>
    <t>乱暴・
けんか</t>
    <rPh sb="0" eb="1">
      <t>ラン</t>
    </rPh>
    <rPh sb="1" eb="2">
      <t>アバ</t>
    </rPh>
    <phoneticPr fontId="2"/>
  </si>
  <si>
    <t>たかり</t>
    <phoneticPr fontId="2"/>
  </si>
  <si>
    <t>深　　夜
はいかい</t>
    <rPh sb="0" eb="1">
      <t>シン</t>
    </rPh>
    <rPh sb="3" eb="4">
      <t>ヨル</t>
    </rPh>
    <phoneticPr fontId="2"/>
  </si>
  <si>
    <t>家　出</t>
    <rPh sb="0" eb="1">
      <t>イエ</t>
    </rPh>
    <rPh sb="2" eb="3">
      <t>デ</t>
    </rPh>
    <phoneticPr fontId="2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</si>
  <si>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2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</si>
  <si>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2"/>
  </si>
  <si>
    <t>婦女誘惑
いたずら</t>
    <rPh sb="0" eb="2">
      <t>フジョ</t>
    </rPh>
    <rPh sb="2" eb="4">
      <t>ユウワク</t>
    </rPh>
    <phoneticPr fontId="2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</si>
  <si>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2"/>
  </si>
  <si>
    <t>怠 学</t>
    <rPh sb="0" eb="1">
      <t>タイ</t>
    </rPh>
    <rPh sb="2" eb="3">
      <t>ガク</t>
    </rPh>
    <phoneticPr fontId="2"/>
  </si>
  <si>
    <t>怠 業</t>
    <rPh sb="0" eb="1">
      <t>オコタ</t>
    </rPh>
    <rPh sb="2" eb="3">
      <t>ギョウ</t>
    </rPh>
    <phoneticPr fontId="2"/>
  </si>
  <si>
    <t>不健全
娯　楽</t>
    <rPh sb="0" eb="3">
      <t>フケンゼン</t>
    </rPh>
    <rPh sb="4" eb="5">
      <t>ゴ</t>
    </rPh>
    <rPh sb="6" eb="7">
      <t>ラク</t>
    </rPh>
    <phoneticPr fontId="2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</si>
  <si>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2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</si>
  <si>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2"/>
  </si>
  <si>
    <t>その他</t>
    <rPh sb="2" eb="3">
      <t>ホカ</t>
    </rPh>
    <phoneticPr fontId="2"/>
  </si>
  <si>
    <t>18-7　交通事故件数</t>
  </si>
  <si>
    <t>年　・　月</t>
    <rPh sb="0" eb="1">
      <t>ネン</t>
    </rPh>
    <rPh sb="4" eb="5">
      <t>ツキ</t>
    </rPh>
    <phoneticPr fontId="2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</si>
  <si>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2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</si>
  <si>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2"/>
  </si>
  <si>
    <t>死　　　者</t>
    <rPh sb="0" eb="1">
      <t>シ</t>
    </rPh>
    <rPh sb="4" eb="5">
      <t>シャ</t>
    </rPh>
    <phoneticPr fontId="2"/>
  </si>
  <si>
    <t>負　傷　者</t>
    <rPh sb="0" eb="1">
      <t>フ</t>
    </rPh>
    <rPh sb="2" eb="3">
      <t>キズ</t>
    </rPh>
    <rPh sb="4" eb="5">
      <t>シャ</t>
    </rPh>
    <phoneticPr fontId="2"/>
  </si>
  <si>
    <t>月</t>
    <rPh sb="0" eb="1">
      <t>ガツ</t>
    </rPh>
    <phoneticPr fontId="2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</si>
  <si>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2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</si>
  <si>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2"/>
  </si>
  <si>
    <t>総  数</t>
    <rPh sb="0" eb="1">
      <t>フサ</t>
    </rPh>
    <rPh sb="3" eb="4">
      <t>カズ</t>
    </rPh>
    <phoneticPr fontId="2"/>
  </si>
  <si>
    <t>消 防 監</t>
    <rPh sb="0" eb="1">
      <t>ケ</t>
    </rPh>
    <rPh sb="2" eb="3">
      <t>ボウ</t>
    </rPh>
    <rPh sb="4" eb="5">
      <t>ラン</t>
    </rPh>
    <phoneticPr fontId="2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</si>
  <si>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2"/>
  </si>
  <si>
    <t>消防司令</t>
    <rPh sb="0" eb="2">
      <t>ショウボウ</t>
    </rPh>
    <rPh sb="2" eb="4">
      <t>シレイ</t>
    </rPh>
    <phoneticPr fontId="2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</si>
  <si>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2"/>
  </si>
  <si>
    <t>消防士長</t>
    <rPh sb="0" eb="3">
      <t>ショウボウシ</t>
    </rPh>
    <rPh sb="3" eb="4">
      <t>チョウ</t>
    </rPh>
    <phoneticPr fontId="2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</si>
  <si>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2"/>
  </si>
  <si>
    <t>消 防 士</t>
    <rPh sb="0" eb="1">
      <t>ケ</t>
    </rPh>
    <rPh sb="2" eb="3">
      <t>ボウ</t>
    </rPh>
    <rPh sb="4" eb="5">
      <t>シ</t>
    </rPh>
    <phoneticPr fontId="2"/>
  </si>
  <si>
    <t>そ の 他</t>
    <rPh sb="4" eb="5">
      <t>ホカ</t>
    </rPh>
    <phoneticPr fontId="2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</si>
  <si>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2"/>
  </si>
  <si>
    <t>団　長</t>
    <rPh sb="0" eb="1">
      <t>ダン</t>
    </rPh>
    <rPh sb="2" eb="3">
      <t>チョウ</t>
    </rPh>
    <phoneticPr fontId="2"/>
  </si>
  <si>
    <t>副 団 長</t>
    <rPh sb="0" eb="1">
      <t>フク</t>
    </rPh>
    <rPh sb="2" eb="3">
      <t>ダン</t>
    </rPh>
    <rPh sb="4" eb="5">
      <t>チョウ</t>
    </rPh>
    <phoneticPr fontId="2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</si>
  <si>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2"/>
  </si>
  <si>
    <t>分 団 長</t>
    <rPh sb="0" eb="1">
      <t>ブン</t>
    </rPh>
    <rPh sb="2" eb="3">
      <t>ダン</t>
    </rPh>
    <rPh sb="4" eb="5">
      <t>チョウ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</si>
  <si>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</si>
  <si>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部　長</t>
    <rPh sb="0" eb="1">
      <t>ブ</t>
    </rPh>
    <rPh sb="2" eb="3">
      <t>チョウ</t>
    </rPh>
    <phoneticPr fontId="2"/>
  </si>
  <si>
    <t>班　長</t>
    <rPh sb="0" eb="1">
      <t>ハン</t>
    </rPh>
    <rPh sb="2" eb="3">
      <t>チョウ</t>
    </rPh>
    <phoneticPr fontId="2"/>
  </si>
  <si>
    <t>団　員</t>
    <rPh sb="0" eb="1">
      <t>ダン</t>
    </rPh>
    <rPh sb="2" eb="3">
      <t>イン</t>
    </rPh>
    <phoneticPr fontId="2"/>
  </si>
  <si>
    <t>機能別
団　員</t>
    <rPh sb="0" eb="2">
      <t>キノウ</t>
    </rPh>
    <rPh sb="2" eb="3">
      <t>ベツ</t>
    </rPh>
    <rPh sb="4" eb="5">
      <t>ダン</t>
    </rPh>
    <rPh sb="6" eb="7">
      <t>イン</t>
    </rPh>
    <phoneticPr fontId="2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</si>
  <si>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2"/>
  </si>
  <si>
    <t xml:space="preserve"> 18-9　車両等の配置状況</t>
  </si>
  <si>
    <t>区　　分</t>
    <rPh sb="0" eb="1">
      <t>ク</t>
    </rPh>
    <rPh sb="3" eb="4">
      <t>ブン</t>
    </rPh>
    <phoneticPr fontId="2"/>
  </si>
  <si>
    <t>ポンプ
自動車</t>
    <rPh sb="4" eb="5">
      <t>ジ</t>
    </rPh>
    <rPh sb="5" eb="6">
      <t>ドウ</t>
    </rPh>
    <rPh sb="6" eb="7">
      <t>クルマ</t>
    </rPh>
    <phoneticPr fontId="2"/>
  </si>
  <si>
    <t>水そう付ポンプ自動車</t>
    <rPh sb="0" eb="1">
      <t>スイ</t>
    </rPh>
    <rPh sb="3" eb="4">
      <t>ツ</t>
    </rPh>
    <rPh sb="7" eb="10">
      <t>ジドウシャ</t>
    </rPh>
    <phoneticPr fontId="2"/>
  </si>
  <si>
    <t>梯 子 車</t>
    <rPh sb="0" eb="1">
      <t>カケハシ</t>
    </rPh>
    <rPh sb="2" eb="3">
      <t>コ</t>
    </rPh>
    <rPh sb="4" eb="5">
      <t>シャ</t>
    </rPh>
    <phoneticPr fontId="2"/>
  </si>
  <si>
    <t>化 学 車</t>
    <rPh sb="0" eb="1">
      <t>カ</t>
    </rPh>
    <rPh sb="2" eb="3">
      <t>ガク</t>
    </rPh>
    <rPh sb="4" eb="5">
      <t>グルマ</t>
    </rPh>
    <phoneticPr fontId="2"/>
  </si>
  <si>
    <t>救助
工作車</t>
    <rPh sb="0" eb="2">
      <t>キュウジョ</t>
    </rPh>
    <rPh sb="3" eb="5">
      <t>コウサク</t>
    </rPh>
    <rPh sb="5" eb="6">
      <t>グルマ</t>
    </rPh>
    <phoneticPr fontId="2"/>
  </si>
  <si>
    <r>
      <t xml:space="preserve">小型動力
</t>
    </r>
    <r>
      <rPr>
        <sz val="11"/>
        <rFont val="ＭＳ 明朝"/>
        <family val="1"/>
        <charset val="128"/>
      </rPr>
      <t>ポンプ付
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10" eb="11">
      <t>セキ</t>
    </rPh>
    <rPh sb="11" eb="12">
      <t>ミツル</t>
    </rPh>
    <rPh sb="12" eb="13">
      <t>シャ</t>
    </rPh>
    <phoneticPr fontId="2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</si>
  <si>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2"/>
  </si>
  <si>
    <t xml:space="preserve">   西部　〃</t>
    <rPh sb="3" eb="5">
      <t>セイブ</t>
    </rPh>
    <phoneticPr fontId="2"/>
  </si>
  <si>
    <t>消　　防　　団</t>
    <rPh sb="0" eb="1">
      <t>ケ</t>
    </rPh>
    <rPh sb="3" eb="4">
      <t>ボウ</t>
    </rPh>
    <rPh sb="6" eb="7">
      <t>ダン</t>
    </rPh>
    <phoneticPr fontId="2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</si>
  <si>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2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</si>
  <si>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2"/>
  </si>
  <si>
    <t>広 報 車</t>
    <rPh sb="0" eb="1">
      <t>ヒロ</t>
    </rPh>
    <rPh sb="2" eb="3">
      <t>ホウ</t>
    </rPh>
    <rPh sb="4" eb="5">
      <t>クルマ</t>
    </rPh>
    <phoneticPr fontId="2"/>
  </si>
  <si>
    <t>資機材
搬送車</t>
    <rPh sb="0" eb="1">
      <t>シ</t>
    </rPh>
    <rPh sb="1" eb="3">
      <t>キザイ</t>
    </rPh>
    <rPh sb="4" eb="6">
      <t>ハンソウ</t>
    </rPh>
    <rPh sb="6" eb="7">
      <t>シャ</t>
    </rPh>
    <phoneticPr fontId="2"/>
  </si>
  <si>
    <t>乗用車</t>
    <rPh sb="0" eb="3">
      <t>ジョウヨウシャ</t>
    </rPh>
    <phoneticPr fontId="2"/>
  </si>
  <si>
    <t>連 絡 車</t>
    <rPh sb="0" eb="1">
      <t>レン</t>
    </rPh>
    <rPh sb="2" eb="3">
      <t>ラク</t>
    </rPh>
    <rPh sb="4" eb="5">
      <t>クルマ</t>
    </rPh>
    <phoneticPr fontId="2"/>
  </si>
  <si>
    <t>ワゴン車</t>
    <rPh sb="3" eb="4">
      <t>シャ</t>
    </rPh>
    <phoneticPr fontId="2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</si>
  <si>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2"/>
  </si>
  <si>
    <t>器　　　　　　　　具</t>
    <rPh sb="0" eb="1">
      <t>ウツワ</t>
    </rPh>
    <rPh sb="9" eb="10">
      <t>グ</t>
    </rPh>
    <phoneticPr fontId="2"/>
  </si>
  <si>
    <t>数　　量</t>
    <rPh sb="0" eb="1">
      <t>カズ</t>
    </rPh>
    <rPh sb="3" eb="4">
      <t>リョウ</t>
    </rPh>
    <phoneticPr fontId="2"/>
  </si>
  <si>
    <t>チェンソー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</si>
  <si>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</si>
  <si>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2"/>
  </si>
  <si>
    <t>消　火　栓</t>
    <rPh sb="0" eb="1">
      <t>ケ</t>
    </rPh>
    <rPh sb="2" eb="3">
      <t>ヒ</t>
    </rPh>
    <rPh sb="4" eb="5">
      <t>セン</t>
    </rPh>
    <phoneticPr fontId="2"/>
  </si>
  <si>
    <t>防火水槽</t>
    <rPh sb="0" eb="2">
      <t>ボウカ</t>
    </rPh>
    <rPh sb="2" eb="4">
      <t>スイソウ</t>
    </rPh>
    <phoneticPr fontId="2"/>
  </si>
  <si>
    <t>プ ー ル</t>
    <phoneticPr fontId="2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</si>
  <si>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2"/>
  </si>
  <si>
    <t>濠</t>
    <rPh sb="0" eb="1">
      <t>ゴウ</t>
    </rPh>
    <phoneticPr fontId="2"/>
  </si>
  <si>
    <t>池</t>
    <rPh sb="0" eb="1">
      <t>イケ</t>
    </rPh>
    <phoneticPr fontId="2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</si>
  <si>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2"/>
  </si>
  <si>
    <t>公　　設</t>
    <rPh sb="0" eb="1">
      <t>コウ</t>
    </rPh>
    <rPh sb="3" eb="4">
      <t>セツ</t>
    </rPh>
    <phoneticPr fontId="2"/>
  </si>
  <si>
    <t>私　　設</t>
    <rPh sb="0" eb="1">
      <t>ワタシ</t>
    </rPh>
    <rPh sb="3" eb="4">
      <t>セツ</t>
    </rPh>
    <phoneticPr fontId="2"/>
  </si>
  <si>
    <t>18-12 年別火災概要</t>
    <rPh sb="6" eb="8">
      <t>ネンベツ</t>
    </rPh>
    <rPh sb="8" eb="10">
      <t>カサイ</t>
    </rPh>
    <rPh sb="10" eb="12">
      <t>ガイヨウ</t>
    </rPh>
    <phoneticPr fontId="2"/>
  </si>
  <si>
    <t>件　数</t>
    <rPh sb="0" eb="1">
      <t>ケン</t>
    </rPh>
    <rPh sb="2" eb="3">
      <t>カズ</t>
    </rPh>
    <phoneticPr fontId="2"/>
  </si>
  <si>
    <t>焼損面積</t>
    <rPh sb="0" eb="1">
      <t>ヤキ</t>
    </rPh>
    <rPh sb="1" eb="2">
      <t>ソン</t>
    </rPh>
    <rPh sb="2" eb="4">
      <t>メンセキ</t>
    </rPh>
    <phoneticPr fontId="2"/>
  </si>
  <si>
    <t>損害見積額</t>
    <rPh sb="0" eb="2">
      <t>ソンガイ</t>
    </rPh>
    <rPh sb="2" eb="4">
      <t>ミツモリ</t>
    </rPh>
    <rPh sb="4" eb="5">
      <t>ガク</t>
    </rPh>
    <phoneticPr fontId="2"/>
  </si>
  <si>
    <t>死　　者</t>
    <rPh sb="0" eb="1">
      <t>シ</t>
    </rPh>
    <rPh sb="3" eb="4">
      <t>シャ</t>
    </rPh>
    <phoneticPr fontId="2"/>
  </si>
  <si>
    <t>負傷者</t>
    <rPh sb="0" eb="3">
      <t>フショウシャ</t>
    </rPh>
    <phoneticPr fontId="2"/>
  </si>
  <si>
    <t>㎡</t>
    <phoneticPr fontId="2"/>
  </si>
  <si>
    <t>千円</t>
    <rPh sb="0" eb="2">
      <t>センエン</t>
    </rPh>
    <phoneticPr fontId="2"/>
  </si>
  <si>
    <t>注：損害見積額調査中のものは除く</t>
    <rPh sb="0" eb="1">
      <t>チュウ</t>
    </rPh>
    <rPh sb="2" eb="4">
      <t>ソンガイ</t>
    </rPh>
    <rPh sb="4" eb="6">
      <t>ミツモリ</t>
    </rPh>
    <rPh sb="6" eb="7">
      <t>ガク</t>
    </rPh>
    <rPh sb="7" eb="10">
      <t>チョウサチュウ</t>
    </rPh>
    <rPh sb="14" eb="15">
      <t>ノゾ</t>
    </rPh>
    <phoneticPr fontId="2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</si>
  <si>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2"/>
  </si>
  <si>
    <t>18-13　種類別火災発生件数と損害見積額</t>
    <phoneticPr fontId="2"/>
  </si>
  <si>
    <t>(単位：千円)</t>
    <rPh sb="1" eb="3">
      <t>タンイ</t>
    </rPh>
    <rPh sb="4" eb="6">
      <t>センエン</t>
    </rPh>
    <phoneticPr fontId="2"/>
  </si>
  <si>
    <t>建　　　　物</t>
    <rPh sb="0" eb="1">
      <t>ケン</t>
    </rPh>
    <rPh sb="5" eb="6">
      <t>ブツ</t>
    </rPh>
    <phoneticPr fontId="2"/>
  </si>
  <si>
    <t>林　　　　野</t>
    <rPh sb="0" eb="1">
      <t>ハヤシ</t>
    </rPh>
    <rPh sb="5" eb="6">
      <t>ノ</t>
    </rPh>
    <phoneticPr fontId="2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</si>
  <si>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2"/>
  </si>
  <si>
    <t>そ　　の　　他</t>
    <rPh sb="6" eb="7">
      <t>ホカ</t>
    </rPh>
    <phoneticPr fontId="2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</si>
  <si>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2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</si>
  <si>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2"/>
  </si>
  <si>
    <t>時　　間</t>
    <rPh sb="0" eb="1">
      <t>トキ</t>
    </rPh>
    <rPh sb="3" eb="4">
      <t>アイダ</t>
    </rPh>
    <phoneticPr fontId="2"/>
  </si>
  <si>
    <t>時</t>
    <rPh sb="0" eb="1">
      <t>ジ</t>
    </rPh>
    <phoneticPr fontId="2"/>
  </si>
  <si>
    <t>不明</t>
    <rPh sb="0" eb="2">
      <t>フメイ</t>
    </rPh>
    <phoneticPr fontId="2"/>
  </si>
  <si>
    <t>18-15　火災原因別件数</t>
    <phoneticPr fontId="2"/>
  </si>
  <si>
    <t>区　　　　分</t>
    <rPh sb="0" eb="1">
      <t>ク</t>
    </rPh>
    <rPh sb="5" eb="6">
      <t>ブン</t>
    </rPh>
    <phoneticPr fontId="2"/>
  </si>
  <si>
    <t>総数</t>
    <rPh sb="0" eb="2">
      <t>ソウスウ</t>
    </rPh>
    <phoneticPr fontId="2"/>
  </si>
  <si>
    <t>たばこ</t>
    <phoneticPr fontId="2"/>
  </si>
  <si>
    <t>風呂かまど</t>
    <rPh sb="0" eb="2">
      <t>フロ</t>
    </rPh>
    <phoneticPr fontId="2"/>
  </si>
  <si>
    <t>火遊び</t>
    <rPh sb="0" eb="2">
      <t>ヒアソ</t>
    </rPh>
    <phoneticPr fontId="2"/>
  </si>
  <si>
    <t>ストーブ</t>
    <phoneticPr fontId="2"/>
  </si>
  <si>
    <t>放火（疑）</t>
    <rPh sb="0" eb="2">
      <t>ホウカ</t>
    </rPh>
    <rPh sb="3" eb="4">
      <t>ウタガ</t>
    </rPh>
    <phoneticPr fontId="2"/>
  </si>
  <si>
    <t>マッチ・ライター</t>
    <phoneticPr fontId="2"/>
  </si>
  <si>
    <t>切断機・溶接機</t>
    <rPh sb="0" eb="3">
      <t>セツダンキ</t>
    </rPh>
    <rPh sb="4" eb="7">
      <t>ヨウセツキ</t>
    </rPh>
    <phoneticPr fontId="2"/>
  </si>
  <si>
    <t>電気器具</t>
    <rPh sb="0" eb="2">
      <t>デンキ</t>
    </rPh>
    <rPh sb="2" eb="4">
      <t>キグ</t>
    </rPh>
    <phoneticPr fontId="2"/>
  </si>
  <si>
    <t>電気配線</t>
    <rPh sb="0" eb="2">
      <t>デンキ</t>
    </rPh>
    <rPh sb="2" eb="4">
      <t>ハイセン</t>
    </rPh>
    <phoneticPr fontId="2"/>
  </si>
  <si>
    <t>焼却火の不始末</t>
    <rPh sb="0" eb="2">
      <t>ショウキャク</t>
    </rPh>
    <rPh sb="2" eb="3">
      <t>ヒ</t>
    </rPh>
    <rPh sb="4" eb="7">
      <t>フシマツ</t>
    </rPh>
    <phoneticPr fontId="2"/>
  </si>
  <si>
    <t>ローソク</t>
    <phoneticPr fontId="2"/>
  </si>
  <si>
    <t>爆発</t>
    <rPh sb="0" eb="2">
      <t>バクハツ</t>
    </rPh>
    <phoneticPr fontId="2"/>
  </si>
  <si>
    <t>花火</t>
    <rPh sb="0" eb="2">
      <t>ハナビ</t>
    </rPh>
    <phoneticPr fontId="2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</si>
  <si>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2"/>
  </si>
  <si>
    <t>18-16　救急出動状況</t>
    <rPh sb="9" eb="10">
      <t>ドウ</t>
    </rPh>
    <phoneticPr fontId="2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</si>
  <si>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2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</si>
  <si>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2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</si>
  <si>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2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</si>
  <si>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2"/>
  </si>
  <si>
    <t>火　災</t>
    <rPh sb="0" eb="1">
      <t>ヒ</t>
    </rPh>
    <rPh sb="2" eb="3">
      <t>ワザワ</t>
    </rPh>
    <phoneticPr fontId="2"/>
  </si>
  <si>
    <t>自然災害</t>
    <rPh sb="0" eb="2">
      <t>シゼン</t>
    </rPh>
    <rPh sb="2" eb="4">
      <t>サイガイ</t>
    </rPh>
    <phoneticPr fontId="2"/>
  </si>
  <si>
    <t>水　難</t>
    <rPh sb="0" eb="1">
      <t>ミズ</t>
    </rPh>
    <rPh sb="2" eb="3">
      <t>ナン</t>
    </rPh>
    <phoneticPr fontId="2"/>
  </si>
  <si>
    <t>交　通</t>
    <rPh sb="0" eb="1">
      <t>コウ</t>
    </rPh>
    <rPh sb="2" eb="3">
      <t>ツウ</t>
    </rPh>
    <phoneticPr fontId="2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</si>
  <si>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</si>
  <si>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</si>
  <si>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</si>
  <si>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</si>
  <si>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　害</t>
    <rPh sb="0" eb="1">
      <t>カ</t>
    </rPh>
    <rPh sb="2" eb="3">
      <t>ガイ</t>
    </rPh>
    <phoneticPr fontId="2"/>
  </si>
  <si>
    <t>自損行為</t>
    <rPh sb="0" eb="2">
      <t>ジソン</t>
    </rPh>
    <rPh sb="2" eb="4">
      <t>コウイ</t>
    </rPh>
    <phoneticPr fontId="2"/>
  </si>
  <si>
    <t>　急　病</t>
    <rPh sb="1" eb="2">
      <t>キュウ</t>
    </rPh>
    <rPh sb="3" eb="4">
      <t>ビョウ</t>
    </rPh>
    <phoneticPr fontId="2"/>
  </si>
  <si>
    <t>１８－８　　階級別消防職員及び団員数</t>
    <rPh sb="6" eb="8">
      <t>カイキュウ</t>
    </rPh>
    <rPh sb="8" eb="9">
      <t>ベツ</t>
    </rPh>
    <rPh sb="9" eb="11">
      <t>ショウボウ</t>
    </rPh>
    <rPh sb="11" eb="13">
      <t>ショクイン</t>
    </rPh>
    <rPh sb="13" eb="14">
      <t>オヨ</t>
    </rPh>
    <rPh sb="15" eb="17">
      <t>ダンイン</t>
    </rPh>
    <rPh sb="17" eb="18">
      <t>スウ</t>
    </rPh>
    <phoneticPr fontId="14"/>
  </si>
  <si>
    <t>１８－９　車両等の配置状況</t>
    <rPh sb="5" eb="7">
      <t>シャリョウ</t>
    </rPh>
    <rPh sb="7" eb="8">
      <t>トウ</t>
    </rPh>
    <rPh sb="9" eb="11">
      <t>ハイチ</t>
    </rPh>
    <rPh sb="11" eb="13">
      <t>ジョウキョウ</t>
    </rPh>
    <phoneticPr fontId="14"/>
  </si>
  <si>
    <t>区　　分</t>
    <rPh sb="0" eb="1">
      <t>ク</t>
    </rPh>
    <rPh sb="3" eb="4">
      <t>ブン</t>
    </rPh>
    <phoneticPr fontId="15"/>
  </si>
  <si>
    <t>総　数</t>
    <rPh sb="0" eb="1">
      <t>フサ</t>
    </rPh>
    <rPh sb="2" eb="3">
      <t>カズ</t>
    </rPh>
    <phoneticPr fontId="15"/>
  </si>
  <si>
    <t>ポンプ
自動車</t>
    <rPh sb="4" eb="5">
      <t>ジ</t>
    </rPh>
    <rPh sb="5" eb="6">
      <t>ドウ</t>
    </rPh>
    <rPh sb="6" eb="7">
      <t>クルマ</t>
    </rPh>
    <phoneticPr fontId="15"/>
  </si>
  <si>
    <t>水そう付ポンプ自動車</t>
    <rPh sb="0" eb="1">
      <t>スイ</t>
    </rPh>
    <rPh sb="3" eb="4">
      <t>ツ</t>
    </rPh>
    <rPh sb="7" eb="10">
      <t>ジドウシャ</t>
    </rPh>
    <phoneticPr fontId="15"/>
  </si>
  <si>
    <t>梯 子 車</t>
    <rPh sb="0" eb="1">
      <t>カケハシ</t>
    </rPh>
    <rPh sb="2" eb="3">
      <t>コ</t>
    </rPh>
    <rPh sb="4" eb="5">
      <t>シャ</t>
    </rPh>
    <phoneticPr fontId="15"/>
  </si>
  <si>
    <t>化 学 車</t>
    <rPh sb="0" eb="1">
      <t>カ</t>
    </rPh>
    <rPh sb="2" eb="3">
      <t>ガク</t>
    </rPh>
    <rPh sb="4" eb="5">
      <t>グルマ</t>
    </rPh>
    <phoneticPr fontId="15"/>
  </si>
  <si>
    <t>救助
工作車</t>
    <rPh sb="0" eb="2">
      <t>キュウジョ</t>
    </rPh>
    <rPh sb="3" eb="5">
      <t>コウサク</t>
    </rPh>
    <rPh sb="5" eb="6">
      <t>グルマ</t>
    </rPh>
    <phoneticPr fontId="15"/>
  </si>
  <si>
    <r>
      <t xml:space="preserve">小型動力
</t>
    </r>
    <r>
      <rPr>
        <sz val="11"/>
        <rFont val="ＭＳ 明朝"/>
        <family val="1"/>
        <charset val="128"/>
      </rPr>
      <t>ポンプ付
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10" eb="11">
      <t>セキ</t>
    </rPh>
    <rPh sb="11" eb="12">
      <t>ミツル</t>
    </rPh>
    <rPh sb="12" eb="13">
      <t>シャ</t>
    </rPh>
    <phoneticPr fontId="15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</si>
  <si>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15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</si>
  <si>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15"/>
  </si>
  <si>
    <t>広 報 車</t>
    <rPh sb="0" eb="1">
      <t>ヒロ</t>
    </rPh>
    <rPh sb="2" eb="3">
      <t>ホウ</t>
    </rPh>
    <rPh sb="4" eb="5">
      <t>クルマ</t>
    </rPh>
    <phoneticPr fontId="15"/>
  </si>
  <si>
    <t>資機材
搬送車</t>
    <rPh sb="0" eb="1">
      <t>シ</t>
    </rPh>
    <rPh sb="1" eb="3">
      <t>キザイ</t>
    </rPh>
    <rPh sb="4" eb="6">
      <t>ハンソウ</t>
    </rPh>
    <rPh sb="6" eb="7">
      <t>シャ</t>
    </rPh>
    <phoneticPr fontId="15"/>
  </si>
  <si>
    <t>乗用車</t>
    <rPh sb="0" eb="3">
      <t>ジョウヨウシャ</t>
    </rPh>
    <phoneticPr fontId="15"/>
  </si>
  <si>
    <t>連 絡 車</t>
    <rPh sb="0" eb="1">
      <t>レン</t>
    </rPh>
    <rPh sb="2" eb="3">
      <t>ラク</t>
    </rPh>
    <rPh sb="4" eb="5">
      <t>クルマ</t>
    </rPh>
    <phoneticPr fontId="15"/>
  </si>
  <si>
    <t>ワゴン車</t>
    <rPh sb="3" eb="4">
      <t>シャ</t>
    </rPh>
    <phoneticPr fontId="15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</si>
  <si>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15"/>
  </si>
  <si>
    <t>消 防 署</t>
    <rPh sb="0" eb="1">
      <t>ケ</t>
    </rPh>
    <rPh sb="2" eb="3">
      <t>ボウ</t>
    </rPh>
    <rPh sb="4" eb="5">
      <t>ショ</t>
    </rPh>
    <phoneticPr fontId="15"/>
  </si>
  <si>
    <t>本　　　署</t>
    <rPh sb="0" eb="1">
      <t>ホン</t>
    </rPh>
    <rPh sb="4" eb="5">
      <t>ショ</t>
    </rPh>
    <phoneticPr fontId="15"/>
  </si>
  <si>
    <t>消　　防　　団</t>
    <rPh sb="0" eb="1">
      <t>ケ</t>
    </rPh>
    <rPh sb="3" eb="4">
      <t>ボウ</t>
    </rPh>
    <rPh sb="6" eb="7">
      <t>ダン</t>
    </rPh>
    <phoneticPr fontId="15"/>
  </si>
  <si>
    <t>１８－１０　救助用器具</t>
    <rPh sb="6" eb="9">
      <t>キュウジョヨウ</t>
    </rPh>
    <rPh sb="9" eb="11">
      <t>キグ</t>
    </rPh>
    <phoneticPr fontId="14"/>
  </si>
  <si>
    <t>器具</t>
    <rPh sb="0" eb="2">
      <t>キグ</t>
    </rPh>
    <phoneticPr fontId="14"/>
  </si>
  <si>
    <t>数量</t>
    <rPh sb="0" eb="2">
      <t>スウリョウ</t>
    </rPh>
    <phoneticPr fontId="14"/>
  </si>
  <si>
    <t>エンジンカッター</t>
  </si>
  <si>
    <t>組</t>
    <rPh sb="0" eb="1">
      <t>クミ</t>
    </rPh>
    <phoneticPr fontId="14"/>
  </si>
  <si>
    <t>式</t>
    <rPh sb="0" eb="1">
      <t>シキ</t>
    </rPh>
    <phoneticPr fontId="14"/>
  </si>
  <si>
    <t>可搬式ウィンチ</t>
    <rPh sb="0" eb="1">
      <t>カ</t>
    </rPh>
    <rPh sb="1" eb="2">
      <t>ハン</t>
    </rPh>
    <rPh sb="2" eb="3">
      <t>シキ</t>
    </rPh>
    <phoneticPr fontId="15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</si>
  <si>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15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</si>
  <si>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5"/>
  </si>
  <si>
    <t>丁</t>
    <rPh sb="0" eb="1">
      <t>チョウ</t>
    </rPh>
    <phoneticPr fontId="14"/>
  </si>
  <si>
    <t>救命用ボート(ゴム)</t>
    <rPh sb="0" eb="3">
      <t>キュウメイヨウ</t>
    </rPh>
    <phoneticPr fontId="15"/>
  </si>
  <si>
    <t>隻</t>
    <rPh sb="0" eb="1">
      <t>セキ</t>
    </rPh>
    <phoneticPr fontId="14"/>
  </si>
  <si>
    <t>舟型担架</t>
    <rPh sb="0" eb="1">
      <t>フネ</t>
    </rPh>
    <rPh sb="1" eb="2">
      <t>ガタ</t>
    </rPh>
    <rPh sb="2" eb="4">
      <t>タンカ</t>
    </rPh>
    <phoneticPr fontId="15"/>
  </si>
  <si>
    <t>個</t>
    <rPh sb="0" eb="1">
      <t>コ</t>
    </rPh>
    <phoneticPr fontId="14"/>
  </si>
  <si>
    <t>空気呼吸器</t>
    <rPh sb="0" eb="2">
      <t>クウキ</t>
    </rPh>
    <rPh sb="2" eb="5">
      <t>コキュウキ</t>
    </rPh>
    <phoneticPr fontId="15"/>
  </si>
  <si>
    <t>電気ドリル</t>
    <rPh sb="0" eb="2">
      <t>デンキ</t>
    </rPh>
    <phoneticPr fontId="15"/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</si>
  <si>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15"/>
  </si>
  <si>
    <t>酸素呼吸器</t>
    <rPh sb="0" eb="2">
      <t>サンソ</t>
    </rPh>
    <rPh sb="2" eb="5">
      <t>コキュウキ</t>
    </rPh>
    <phoneticPr fontId="15"/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</si>
  <si>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15"/>
  </si>
  <si>
    <t>消　火　栓</t>
    <rPh sb="0" eb="1">
      <t>ケ</t>
    </rPh>
    <rPh sb="2" eb="3">
      <t>ヒ</t>
    </rPh>
    <rPh sb="4" eb="5">
      <t>セン</t>
    </rPh>
    <phoneticPr fontId="15"/>
  </si>
  <si>
    <t>防火水槽</t>
    <rPh sb="0" eb="2">
      <t>ボウカ</t>
    </rPh>
    <rPh sb="2" eb="4">
      <t>スイソウ</t>
    </rPh>
    <phoneticPr fontId="15"/>
  </si>
  <si>
    <t>プ ー ル</t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</si>
  <si>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15"/>
  </si>
  <si>
    <t>濠</t>
    <rPh sb="0" eb="1">
      <t>ゴウ</t>
    </rPh>
    <phoneticPr fontId="15"/>
  </si>
  <si>
    <t>池</t>
    <rPh sb="0" eb="1">
      <t>イケ</t>
    </rPh>
    <phoneticPr fontId="15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</si>
  <si>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15"/>
  </si>
  <si>
    <t>総　　数</t>
    <rPh sb="0" eb="1">
      <t>フサ</t>
    </rPh>
    <rPh sb="3" eb="4">
      <t>カズ</t>
    </rPh>
    <phoneticPr fontId="15"/>
  </si>
  <si>
    <t>公　　設</t>
    <rPh sb="0" eb="1">
      <t>コウ</t>
    </rPh>
    <rPh sb="3" eb="4">
      <t>セツ</t>
    </rPh>
    <phoneticPr fontId="15"/>
  </si>
  <si>
    <t>私　　設</t>
    <rPh sb="0" eb="1">
      <t>ワタシ</t>
    </rPh>
    <rPh sb="3" eb="4">
      <t>セツ</t>
    </rPh>
    <phoneticPr fontId="15"/>
  </si>
  <si>
    <t>そ の 他</t>
    <rPh sb="4" eb="5">
      <t>ホカ</t>
    </rPh>
    <phoneticPr fontId="15"/>
  </si>
  <si>
    <t>18-12 年別火災概要</t>
    <rPh sb="6" eb="8">
      <t>ネンベツ</t>
    </rPh>
    <rPh sb="8" eb="10">
      <t>カサイ</t>
    </rPh>
    <rPh sb="10" eb="12">
      <t>ガイヨウ</t>
    </rPh>
    <phoneticPr fontId="15"/>
  </si>
  <si>
    <t>年</t>
    <rPh sb="0" eb="1">
      <t>ネン</t>
    </rPh>
    <phoneticPr fontId="15"/>
  </si>
  <si>
    <t>件　数</t>
    <rPh sb="0" eb="1">
      <t>ケン</t>
    </rPh>
    <rPh sb="2" eb="3">
      <t>カズ</t>
    </rPh>
    <phoneticPr fontId="15"/>
  </si>
  <si>
    <t>焼損面積</t>
    <rPh sb="0" eb="1">
      <t>ヤキ</t>
    </rPh>
    <rPh sb="1" eb="2">
      <t>ソン</t>
    </rPh>
    <rPh sb="2" eb="4">
      <t>メンセキ</t>
    </rPh>
    <phoneticPr fontId="15"/>
  </si>
  <si>
    <t>損害見積額</t>
  </si>
  <si>
    <t>死　　者</t>
    <rPh sb="0" eb="1">
      <t>シ</t>
    </rPh>
    <rPh sb="3" eb="4">
      <t>シャ</t>
    </rPh>
    <phoneticPr fontId="15"/>
  </si>
  <si>
    <t>負傷者</t>
    <rPh sb="0" eb="3">
      <t>フショウシャ</t>
    </rPh>
    <phoneticPr fontId="15"/>
  </si>
  <si>
    <t>㎡</t>
  </si>
  <si>
    <t>千円</t>
  </si>
  <si>
    <t>18-13　種類別火災発生件数と損害見積額</t>
  </si>
  <si>
    <t>建　　　　物</t>
    <rPh sb="0" eb="1">
      <t>ケン</t>
    </rPh>
    <rPh sb="5" eb="6">
      <t>ブツ</t>
    </rPh>
    <phoneticPr fontId="15"/>
  </si>
  <si>
    <t>林　　　　野</t>
    <rPh sb="0" eb="1">
      <t>ハヤシ</t>
    </rPh>
    <rPh sb="5" eb="6">
      <t>ノ</t>
    </rPh>
    <phoneticPr fontId="15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</si>
  <si>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15"/>
  </si>
  <si>
    <t>そ　　の　　他</t>
    <rPh sb="6" eb="7">
      <t>ホカ</t>
    </rPh>
    <phoneticPr fontId="15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</si>
  <si>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15"/>
  </si>
  <si>
    <t>※　空欄部分のご回答をお願いいたします。</t>
    <rPh sb="2" eb="4">
      <t>クウラン</t>
    </rPh>
    <rPh sb="4" eb="6">
      <t>ブブン</t>
    </rPh>
    <rPh sb="8" eb="10">
      <t>カイトウ</t>
    </rPh>
    <rPh sb="12" eb="13">
      <t>ネガ</t>
    </rPh>
    <phoneticPr fontId="14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</si>
  <si>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15"/>
  </si>
  <si>
    <t>時　　間</t>
    <rPh sb="0" eb="1">
      <t>トキ</t>
    </rPh>
    <rPh sb="3" eb="4">
      <t>アイダ</t>
    </rPh>
    <phoneticPr fontId="15"/>
  </si>
  <si>
    <t>不明</t>
    <rPh sb="0" eb="2">
      <t>フメイ</t>
    </rPh>
    <phoneticPr fontId="15"/>
  </si>
  <si>
    <t>18-15　火災原因別件数</t>
  </si>
  <si>
    <t>区　　　　分</t>
    <rPh sb="0" eb="1">
      <t>ク</t>
    </rPh>
    <rPh sb="5" eb="6">
      <t>ブン</t>
    </rPh>
    <phoneticPr fontId="15"/>
  </si>
  <si>
    <t>総数</t>
    <rPh sb="0" eb="2">
      <t>ソウスウ</t>
    </rPh>
    <phoneticPr fontId="15"/>
  </si>
  <si>
    <t>たばこ</t>
  </si>
  <si>
    <t>風呂かまど</t>
    <rPh sb="0" eb="2">
      <t>フロ</t>
    </rPh>
    <phoneticPr fontId="15"/>
  </si>
  <si>
    <t>火遊び</t>
    <rPh sb="0" eb="2">
      <t>ヒアソ</t>
    </rPh>
    <phoneticPr fontId="15"/>
  </si>
  <si>
    <t>ストーブ</t>
  </si>
  <si>
    <t>放火（疑）</t>
    <rPh sb="0" eb="2">
      <t>ホウカ</t>
    </rPh>
    <rPh sb="3" eb="4">
      <t>ウタガ</t>
    </rPh>
    <phoneticPr fontId="15"/>
  </si>
  <si>
    <t>マッチ・ライター</t>
  </si>
  <si>
    <t>切断機・溶接機</t>
    <rPh sb="0" eb="3">
      <t>セツダンキ</t>
    </rPh>
    <rPh sb="4" eb="7">
      <t>ヨウセツキ</t>
    </rPh>
    <phoneticPr fontId="15"/>
  </si>
  <si>
    <t>電気器具</t>
    <rPh sb="0" eb="2">
      <t>デンキ</t>
    </rPh>
    <rPh sb="2" eb="4">
      <t>キグ</t>
    </rPh>
    <phoneticPr fontId="15"/>
  </si>
  <si>
    <t>電気配線</t>
    <rPh sb="0" eb="2">
      <t>デンキ</t>
    </rPh>
    <rPh sb="2" eb="4">
      <t>ハイセン</t>
    </rPh>
    <phoneticPr fontId="15"/>
  </si>
  <si>
    <t>焼却火の不始末</t>
    <rPh sb="0" eb="2">
      <t>ショウキャク</t>
    </rPh>
    <rPh sb="2" eb="3">
      <t>ヒ</t>
    </rPh>
    <rPh sb="4" eb="7">
      <t>フシマツ</t>
    </rPh>
    <phoneticPr fontId="15"/>
  </si>
  <si>
    <t>ローソク</t>
  </si>
  <si>
    <t>爆発</t>
    <rPh sb="0" eb="2">
      <t>バクハツ</t>
    </rPh>
    <phoneticPr fontId="15"/>
  </si>
  <si>
    <t>花火</t>
    <rPh sb="0" eb="2">
      <t>ハナビ</t>
    </rPh>
    <phoneticPr fontId="15"/>
  </si>
  <si>
    <t>その他</t>
    <rPh sb="2" eb="3">
      <t>ホカ</t>
    </rPh>
    <phoneticPr fontId="15"/>
  </si>
  <si>
    <t>18-16　救急出動状況</t>
    <rPh sb="9" eb="10">
      <t>ドウ</t>
    </rPh>
    <phoneticPr fontId="15"/>
  </si>
  <si>
    <t>年　・　月</t>
    <rPh sb="0" eb="1">
      <t>ネン</t>
    </rPh>
    <rPh sb="4" eb="5">
      <t>ツキ</t>
    </rPh>
    <phoneticPr fontId="15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</si>
  <si>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15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</si>
  <si>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15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</si>
  <si>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15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</si>
  <si>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15"/>
  </si>
  <si>
    <t>火　災</t>
    <rPh sb="0" eb="1">
      <t>ヒ</t>
    </rPh>
    <rPh sb="2" eb="3">
      <t>ワザワ</t>
    </rPh>
    <phoneticPr fontId="15"/>
  </si>
  <si>
    <t>自然災害</t>
    <rPh sb="0" eb="2">
      <t>シゼン</t>
    </rPh>
    <rPh sb="2" eb="4">
      <t>サイガイ</t>
    </rPh>
    <phoneticPr fontId="15"/>
  </si>
  <si>
    <t>水　難</t>
    <rPh sb="0" eb="1">
      <t>ミズ</t>
    </rPh>
    <rPh sb="2" eb="3">
      <t>ナン</t>
    </rPh>
    <phoneticPr fontId="15"/>
  </si>
  <si>
    <t>交　通</t>
    <rPh sb="0" eb="1">
      <t>コウ</t>
    </rPh>
    <rPh sb="2" eb="3">
      <t>ツウ</t>
    </rPh>
    <phoneticPr fontId="15"/>
  </si>
  <si>
    <t>労働災害</t>
    <rPh sb="0" eb="2">
      <t>ロウドウ</t>
    </rPh>
    <rPh sb="2" eb="4">
      <t>サイガイ</t>
    </rPh>
    <phoneticPr fontId="15"/>
  </si>
  <si>
    <t>運動競技</t>
    <rPh sb="0" eb="2">
      <t>ウンドウ</t>
    </rPh>
    <rPh sb="2" eb="4">
      <t>キョウギ</t>
    </rPh>
    <phoneticPr fontId="15"/>
  </si>
  <si>
    <t>一般負傷</t>
    <rPh sb="0" eb="2">
      <t>イッパン</t>
    </rPh>
    <rPh sb="2" eb="4">
      <t>フショウ</t>
    </rPh>
    <phoneticPr fontId="15"/>
  </si>
  <si>
    <t>加　害</t>
    <rPh sb="0" eb="1">
      <t>カ</t>
    </rPh>
    <rPh sb="2" eb="3">
      <t>ガイ</t>
    </rPh>
    <phoneticPr fontId="15"/>
  </si>
  <si>
    <t>自損行為</t>
    <rPh sb="0" eb="2">
      <t>ジソン</t>
    </rPh>
    <rPh sb="2" eb="4">
      <t>コウイ</t>
    </rPh>
    <phoneticPr fontId="15"/>
  </si>
  <si>
    <t>　急　病</t>
    <rPh sb="1" eb="2">
      <t>キュウ</t>
    </rPh>
    <rPh sb="3" eb="4">
      <t>ビョウ</t>
    </rPh>
    <phoneticPr fontId="15"/>
  </si>
  <si>
    <t>年</t>
  </si>
  <si>
    <t>(１)　　消防職員</t>
    <rPh sb="5" eb="7">
      <t>ショウボウ</t>
    </rPh>
    <rPh sb="7" eb="9">
      <t>ショクイン</t>
    </rPh>
    <phoneticPr fontId="1"/>
  </si>
  <si>
    <t>総　　数</t>
    <rPh sb="0" eb="1">
      <t>フサ</t>
    </rPh>
    <rPh sb="3" eb="4">
      <t>カズ</t>
    </rPh>
    <phoneticPr fontId="1"/>
  </si>
  <si>
    <t>消防監</t>
    <rPh sb="0" eb="2">
      <t>ショウボウ</t>
    </rPh>
    <rPh sb="2" eb="3">
      <t>カン</t>
    </rPh>
    <phoneticPr fontId="1"/>
  </si>
  <si>
    <t>消防司令長</t>
    <rPh sb="0" eb="2">
      <t>ショウボウ</t>
    </rPh>
    <phoneticPr fontId="1"/>
  </si>
  <si>
    <t>消防司令</t>
    <rPh sb="0" eb="2">
      <t>ショウボウ</t>
    </rPh>
    <rPh sb="2" eb="4">
      <t>シレイ</t>
    </rPh>
    <phoneticPr fontId="1"/>
  </si>
  <si>
    <t>消防司令補</t>
    <rPh sb="0" eb="2">
      <t>ショウボウ</t>
    </rPh>
    <phoneticPr fontId="1"/>
  </si>
  <si>
    <t>消防士長</t>
    <rPh sb="0" eb="2">
      <t>ショウボウ</t>
    </rPh>
    <rPh sb="2" eb="3">
      <t>シ</t>
    </rPh>
    <rPh sb="3" eb="4">
      <t>チョウ</t>
    </rPh>
    <phoneticPr fontId="1"/>
  </si>
  <si>
    <t>消防副士長</t>
    <rPh sb="0" eb="2">
      <t>ショウボウ</t>
    </rPh>
    <phoneticPr fontId="1"/>
  </si>
  <si>
    <t>消防士</t>
    <rPh sb="0" eb="3">
      <t>ショウボウシ</t>
    </rPh>
    <phoneticPr fontId="1"/>
  </si>
  <si>
    <t>その他</t>
    <rPh sb="2" eb="3">
      <t>ホカ</t>
    </rPh>
    <phoneticPr fontId="1"/>
  </si>
  <si>
    <t>-</t>
  </si>
  <si>
    <t>(２)　　消防団員</t>
    <rPh sb="5" eb="7">
      <t>ショウボウ</t>
    </rPh>
    <rPh sb="7" eb="9">
      <t>ダンイン</t>
    </rPh>
    <phoneticPr fontId="1"/>
  </si>
  <si>
    <t>団　　長</t>
    <rPh sb="0" eb="1">
      <t>ダン</t>
    </rPh>
    <rPh sb="3" eb="4">
      <t>チョウ</t>
    </rPh>
    <phoneticPr fontId="1"/>
  </si>
  <si>
    <t>副団長</t>
    <rPh sb="0" eb="1">
      <t>フク</t>
    </rPh>
    <rPh sb="1" eb="3">
      <t>ダンチョウ</t>
    </rPh>
    <phoneticPr fontId="1"/>
  </si>
  <si>
    <t>本部付分団長</t>
  </si>
  <si>
    <t>分団長</t>
    <rPh sb="0" eb="2">
      <t>ブンダン</t>
    </rPh>
    <rPh sb="2" eb="3">
      <t>チョウ</t>
    </rPh>
    <phoneticPr fontId="1"/>
  </si>
  <si>
    <t>副分団長</t>
    <rPh sb="0" eb="1">
      <t>フク</t>
    </rPh>
    <rPh sb="1" eb="3">
      <t>ブンダン</t>
    </rPh>
    <rPh sb="3" eb="4">
      <t>チョウ</t>
    </rPh>
    <phoneticPr fontId="1"/>
  </si>
  <si>
    <t>部　　長</t>
    <rPh sb="0" eb="1">
      <t>ブ</t>
    </rPh>
    <rPh sb="3" eb="4">
      <t>チョウ</t>
    </rPh>
    <phoneticPr fontId="1"/>
  </si>
  <si>
    <t>班　　長</t>
    <rPh sb="0" eb="1">
      <t>ハン</t>
    </rPh>
    <rPh sb="3" eb="4">
      <t>チョウ</t>
    </rPh>
    <phoneticPr fontId="1"/>
  </si>
  <si>
    <t>団　　員</t>
    <rPh sb="0" eb="1">
      <t>ダン</t>
    </rPh>
    <rPh sb="3" eb="4">
      <t>イン</t>
    </rPh>
    <phoneticPr fontId="1"/>
  </si>
  <si>
    <t>機能別団員</t>
    <rPh sb="0" eb="2">
      <t>キノウ</t>
    </rPh>
    <rPh sb="2" eb="3">
      <t>ベツ</t>
    </rPh>
    <rPh sb="3" eb="5">
      <t>ダンイン</t>
    </rPh>
    <phoneticPr fontId="1"/>
  </si>
  <si>
    <t>平成 ３０年</t>
  </si>
  <si>
    <t>平成３０年</t>
  </si>
  <si>
    <t>ガスこんろ</t>
  </si>
  <si>
    <t>ガスこんろ</t>
    <phoneticPr fontId="2"/>
  </si>
  <si>
    <t>令和</t>
    <rPh sb="0" eb="1">
      <t>レイ</t>
    </rPh>
    <rPh sb="1" eb="2">
      <t>ワ</t>
    </rPh>
    <phoneticPr fontId="2"/>
  </si>
  <si>
    <t>東部分署</t>
    <rPh sb="0" eb="2">
      <t>トウブ</t>
    </rPh>
    <rPh sb="2" eb="4">
      <t>ブンショ</t>
    </rPh>
    <phoneticPr fontId="2"/>
  </si>
  <si>
    <t>東部分署</t>
    <rPh sb="0" eb="2">
      <t>トウブ</t>
    </rPh>
    <rPh sb="2" eb="4">
      <t>ブンショ</t>
    </rPh>
    <phoneticPr fontId="15"/>
  </si>
  <si>
    <t>令和</t>
    <rPh sb="0" eb="2">
      <t>レイワ</t>
    </rPh>
    <phoneticPr fontId="2"/>
  </si>
  <si>
    <t>元</t>
    <rPh sb="0" eb="1">
      <t>ガン</t>
    </rPh>
    <phoneticPr fontId="2"/>
  </si>
  <si>
    <t>本　　署</t>
    <rPh sb="0" eb="1">
      <t>ホン</t>
    </rPh>
    <rPh sb="3" eb="4">
      <t>ショ</t>
    </rPh>
    <phoneticPr fontId="2"/>
  </si>
  <si>
    <t>消防署</t>
    <rPh sb="1" eb="2">
      <t>ショ</t>
    </rPh>
    <phoneticPr fontId="2"/>
  </si>
  <si>
    <t>(令和４年４月１日現在)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</si>
  <si>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</t>
    <rPh sb="0" eb="2">
      <t>レイワ</t>
    </rPh>
    <phoneticPr fontId="1"/>
  </si>
  <si>
    <t>年</t>
    <rPh sb="0" eb="1">
      <t>ネン</t>
    </rPh>
    <phoneticPr fontId="1"/>
  </si>
  <si>
    <t>式</t>
    <rPh sb="0" eb="1">
      <t>シキ</t>
    </rPh>
    <phoneticPr fontId="1"/>
  </si>
  <si>
    <t>令和</t>
  </si>
  <si>
    <t>西部　〃</t>
  </si>
  <si>
    <t>-</t>
    <phoneticPr fontId="14"/>
  </si>
  <si>
    <t>マンホール救助機器　</t>
    <rPh sb="5" eb="6">
      <t>スクイ</t>
    </rPh>
    <rPh sb="6" eb="7">
      <t>スケ</t>
    </rPh>
    <rPh sb="7" eb="8">
      <t>キ</t>
    </rPh>
    <rPh sb="8" eb="9">
      <t>ウツワ</t>
    </rPh>
    <phoneticPr fontId="1"/>
  </si>
  <si>
    <t>空気呼吸器用予備空気容器</t>
    <rPh sb="0" eb="2">
      <t>クウキ</t>
    </rPh>
    <rPh sb="2" eb="4">
      <t>コキュウ</t>
    </rPh>
    <rPh sb="4" eb="6">
      <t>キヨウ</t>
    </rPh>
    <rPh sb="6" eb="8">
      <t>ヨビ</t>
    </rPh>
    <rPh sb="8" eb="10">
      <t>クウキ</t>
    </rPh>
    <rPh sb="10" eb="12">
      <t>ヨウキ</t>
    </rPh>
    <phoneticPr fontId="1"/>
  </si>
  <si>
    <t>本</t>
    <rPh sb="0" eb="1">
      <t>ホン</t>
    </rPh>
    <phoneticPr fontId="1"/>
  </si>
  <si>
    <t>投光用発電機</t>
    <rPh sb="0" eb="3">
      <t>トウコウヨウ</t>
    </rPh>
    <rPh sb="3" eb="6">
      <t>ハツデンキ</t>
    </rPh>
    <phoneticPr fontId="1"/>
  </si>
  <si>
    <t>基</t>
    <rPh sb="0" eb="1">
      <t>キ</t>
    </rPh>
    <phoneticPr fontId="1"/>
  </si>
  <si>
    <t>空気式切断機</t>
    <rPh sb="0" eb="2">
      <t>クウキ</t>
    </rPh>
    <rPh sb="2" eb="3">
      <t>シキ</t>
    </rPh>
    <rPh sb="3" eb="6">
      <t>セツダンキ</t>
    </rPh>
    <phoneticPr fontId="1"/>
  </si>
  <si>
    <t>油圧式切断機</t>
    <rPh sb="0" eb="2">
      <t>ユアツ</t>
    </rPh>
    <rPh sb="2" eb="3">
      <t>シキ</t>
    </rPh>
    <rPh sb="3" eb="6">
      <t>セツダンキ</t>
    </rPh>
    <phoneticPr fontId="1"/>
  </si>
  <si>
    <t>大型ウィンチ</t>
    <rPh sb="0" eb="2">
      <t>オオガタ</t>
    </rPh>
    <phoneticPr fontId="1"/>
  </si>
  <si>
    <t>機</t>
    <rPh sb="0" eb="1">
      <t>キ</t>
    </rPh>
    <phoneticPr fontId="1"/>
  </si>
  <si>
    <t>マット型空気ジャッキ</t>
    <rPh sb="3" eb="4">
      <t>ガタ</t>
    </rPh>
    <rPh sb="4" eb="6">
      <t>クウキ</t>
    </rPh>
    <phoneticPr fontId="1"/>
  </si>
  <si>
    <t>酸素切断機</t>
    <rPh sb="0" eb="2">
      <t>サンソ</t>
    </rPh>
    <rPh sb="2" eb="4">
      <t>セツダン</t>
    </rPh>
    <rPh sb="4" eb="5">
      <t>キ</t>
    </rPh>
    <phoneticPr fontId="1"/>
  </si>
  <si>
    <t>削岩機</t>
    <rPh sb="0" eb="1">
      <t>ケズ</t>
    </rPh>
    <rPh sb="1" eb="2">
      <t>ガン</t>
    </rPh>
    <rPh sb="2" eb="3">
      <t>キ</t>
    </rPh>
    <phoneticPr fontId="1"/>
  </si>
  <si>
    <t>平成</t>
    <rPh sb="0" eb="2">
      <t>ヘイセイ</t>
    </rPh>
    <phoneticPr fontId="1"/>
  </si>
  <si>
    <t>令和　元年</t>
    <rPh sb="0" eb="2">
      <t>レイワ</t>
    </rPh>
    <rPh sb="3" eb="4">
      <t>モト</t>
    </rPh>
    <rPh sb="4" eb="5">
      <t>ネン</t>
    </rPh>
    <phoneticPr fontId="1"/>
  </si>
  <si>
    <t>令和　２年</t>
    <rPh sb="0" eb="2">
      <t>レイワ</t>
    </rPh>
    <rPh sb="4" eb="5">
      <t>ネン</t>
    </rPh>
    <phoneticPr fontId="1"/>
  </si>
  <si>
    <t>令和　３年</t>
    <rPh sb="0" eb="2">
      <t>レイワ</t>
    </rPh>
    <rPh sb="4" eb="5">
      <t>ネン</t>
    </rPh>
    <phoneticPr fontId="1"/>
  </si>
  <si>
    <t>令和　４年</t>
    <rPh sb="0" eb="2">
      <t>レイワ</t>
    </rPh>
    <rPh sb="4" eb="5">
      <t>ネン</t>
    </rPh>
    <phoneticPr fontId="1"/>
  </si>
  <si>
    <t>令和　元年</t>
  </si>
  <si>
    <t>平成</t>
  </si>
  <si>
    <t>元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</si>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</sst>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#"/>
  </numFmts>
  <fonts count="1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/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3" xfId="0" applyFon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0" fillId="5" borderId="23" xfId="0" applyFont="1" applyFill="1" applyBorder="1" applyAlignment="1">
      <alignment horizontal="center" vertical="center"/>
    </xf>
    <xf numFmtId="38" fontId="10" fillId="0" borderId="23" xfId="1" applyFont="1" applyBorder="1" applyAlignment="1">
      <alignment horizontal="right" vertical="center"/>
    </xf>
    <xf numFmtId="0" fontId="10" fillId="0" borderId="23" xfId="0" applyFont="1" applyBorder="1" applyAlignment="1">
      <alignment horizontal="distributed" vertical="center" indent="2"/>
    </xf>
    <xf numFmtId="0" fontId="10" fillId="0" borderId="23" xfId="0" applyFont="1" applyBorder="1">
      <alignment vertical="center"/>
    </xf>
    <xf numFmtId="0" fontId="10" fillId="0" borderId="33" xfId="0" applyFont="1" applyBorder="1" applyAlignment="1">
      <alignment horizontal="center" vertical="center"/>
    </xf>
    <xf numFmtId="38" fontId="10" fillId="0" borderId="24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0" fillId="0" borderId="24" xfId="1" applyFont="1" applyBorder="1" applyAlignment="1"/>
    <xf numFmtId="38" fontId="0" fillId="0" borderId="25" xfId="1" applyFont="1" applyBorder="1" applyAlignment="1"/>
    <xf numFmtId="0" fontId="1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41" fontId="0" fillId="0" borderId="1" xfId="0" applyNumberFormat="1" applyBorder="1" applyAlignment="1">
      <alignment horizontal="center" vertical="center"/>
    </xf>
    <xf numFmtId="41" fontId="0" fillId="0" borderId="1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4" xfId="0" applyBorder="1" applyAlignment="1">
      <alignment horizontal="right"/>
    </xf>
    <xf numFmtId="3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10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4" xfId="0" applyBorder="1" applyAlignment="1">
      <alignment horizontal="left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38" fontId="0" fillId="0" borderId="2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19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0" xfId="0" applyNumberFormat="1" applyAlignment="1">
      <alignment horizontal="left" vertical="center"/>
    </xf>
    <xf numFmtId="177" fontId="0" fillId="0" borderId="21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4" xfId="0" applyBorder="1" applyAlignment="1">
      <alignment horizontal="distributed" vertical="center" indent="2"/>
    </xf>
    <xf numFmtId="0" fontId="0" fillId="0" borderId="24" xfId="0" applyBorder="1">
      <alignment vertical="center"/>
    </xf>
    <xf numFmtId="0" fontId="0" fillId="0" borderId="25" xfId="0" applyBorder="1" applyAlignment="1">
      <alignment horizontal="distributed" vertical="center" indent="2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 applyAlignment="1"/>
    <xf numFmtId="0" fontId="0" fillId="0" borderId="32" xfId="0" applyBorder="1" applyAlignment="1"/>
    <xf numFmtId="0" fontId="0" fillId="0" borderId="27" xfId="0" applyBorder="1" applyAlignment="1"/>
    <xf numFmtId="0" fontId="0" fillId="0" borderId="23" xfId="0" applyBorder="1" applyAlignment="1"/>
    <xf numFmtId="0" fontId="0" fillId="0" borderId="23" xfId="0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177" fontId="0" fillId="0" borderId="28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4" borderId="26" xfId="0" applyFill="1" applyBorder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>
      <alignment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>
      <alignment vertical="center"/>
    </xf>
    <xf numFmtId="0" fontId="0" fillId="4" borderId="31" xfId="0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 indent="1"/>
    </xf>
    <xf numFmtId="0" fontId="0" fillId="3" borderId="24" xfId="0" applyFill="1" applyBorder="1" applyAlignment="1">
      <alignment horizontal="left" vertical="center" indent="1"/>
    </xf>
    <xf numFmtId="0" fontId="0" fillId="3" borderId="25" xfId="0" applyFill="1" applyBorder="1" applyAlignment="1">
      <alignment horizontal="left" vertical="center" indent="1"/>
    </xf>
    <xf numFmtId="0" fontId="16" fillId="0" borderId="23" xfId="0" applyFont="1" applyBorder="1">
      <alignment vertical="center"/>
    </xf>
    <xf numFmtId="0" fontId="16" fillId="0" borderId="36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10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left" vertical="center"/>
    </xf>
    <xf numFmtId="177" fontId="0" fillId="0" borderId="2" xfId="0" applyNumberForma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41" fontId="0" fillId="0" borderId="1" xfId="0" applyNumberFormat="1" applyBorder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right" vertical="center"/>
    </xf>
    <xf numFmtId="0" fontId="0" fillId="0" borderId="7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41" fontId="0" fillId="0" borderId="16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41" fontId="8" fillId="0" borderId="20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1" fontId="8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distributed" textRotation="255" justifyLastLine="1"/>
    </xf>
    <xf numFmtId="0" fontId="0" fillId="0" borderId="21" xfId="0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distributed" textRotation="255" justifyLastLine="1"/>
    </xf>
    <xf numFmtId="0" fontId="0" fillId="0" borderId="22" xfId="0" applyBorder="1" applyAlignment="1">
      <alignment horizontal="center" vertical="distributed" textRotation="255" justifyLastLine="1"/>
    </xf>
    <xf numFmtId="0" fontId="0" fillId="0" borderId="1" xfId="0" applyBorder="1" applyAlignment="1">
      <alignment horizontal="center" vertical="distributed" textRotation="255" justifyLastLine="1"/>
    </xf>
    <xf numFmtId="0" fontId="0" fillId="0" borderId="19" xfId="0" applyBorder="1" applyAlignment="1">
      <alignment horizontal="center" vertical="distributed" textRotation="255" justifyLastLine="1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41" fontId="8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1" fontId="4" fillId="0" borderId="20" xfId="1" applyNumberFormat="1" applyFont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3" fontId="0" fillId="0" borderId="3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center" vertical="center"/>
    </xf>
    <xf numFmtId="41" fontId="0" fillId="0" borderId="1" xfId="1" applyNumberFormat="1" applyFont="1" applyFill="1" applyBorder="1" applyAlignment="1">
      <alignment horizontal="center" vertical="center"/>
    </xf>
    <xf numFmtId="3" fontId="0" fillId="0" borderId="10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distributed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20" xfId="0" applyNumberFormat="1" applyFont="1" applyBorder="1" applyAlignment="1">
      <alignment horizontal="right" vertical="center"/>
    </xf>
    <xf numFmtId="41" fontId="1" fillId="0" borderId="2" xfId="0" applyNumberFormat="1" applyFont="1" applyBorder="1" applyAlignment="1">
      <alignment horizontal="righ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0" fontId="0" fillId="0" borderId="5" xfId="0" applyBorder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25"/>
  <sheetViews>
    <sheetView showGridLines="0" tabSelected="1" zoomScale="85" zoomScaleNormal="85" workbookViewId="0"/>
  </sheetViews>
  <sheetFormatPr defaultColWidth="3.625" defaultRowHeight="30" customHeight="1" x14ac:dyDescent="0.15"/>
  <cols>
    <col min="1" max="7" width="3.625" style="1" customWidth="1"/>
    <col min="8" max="8" width="1.625" style="1" customWidth="1"/>
    <col min="9" max="16384" width="3.625" style="1"/>
  </cols>
  <sheetData>
    <row r="1" spans="2:26" ht="30" customHeight="1" x14ac:dyDescent="0.15">
      <c r="B1" s="142" t="s">
        <v>11</v>
      </c>
      <c r="C1" s="142"/>
      <c r="D1" s="142"/>
      <c r="E1" s="142"/>
      <c r="F1" s="142"/>
      <c r="G1" s="142"/>
      <c r="H1" s="142"/>
      <c r="I1" s="142"/>
      <c r="J1" s="5"/>
      <c r="K1" s="4"/>
      <c r="L1" s="3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133" t="s">
        <v>10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2:26" ht="21.75" customHeight="1" thickBot="1" x14ac:dyDescent="0.2"/>
    <row r="6" spans="2:26" ht="30" customHeight="1" x14ac:dyDescent="0.15">
      <c r="B6" s="127" t="s">
        <v>0</v>
      </c>
      <c r="C6" s="128"/>
      <c r="D6" s="128"/>
      <c r="E6" s="128"/>
      <c r="F6" s="128"/>
      <c r="G6" s="128" t="s">
        <v>4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 t="s">
        <v>5</v>
      </c>
      <c r="T6" s="128"/>
      <c r="U6" s="128"/>
      <c r="V6" s="128"/>
      <c r="W6" s="128" t="s">
        <v>6</v>
      </c>
      <c r="X6" s="128"/>
      <c r="Y6" s="128"/>
      <c r="Z6" s="140"/>
    </row>
    <row r="7" spans="2:26" ht="30" customHeight="1" x14ac:dyDescent="0.15">
      <c r="B7" s="129"/>
      <c r="C7" s="130"/>
      <c r="D7" s="130"/>
      <c r="E7" s="130"/>
      <c r="F7" s="130"/>
      <c r="G7" s="130" t="s">
        <v>1</v>
      </c>
      <c r="H7" s="130"/>
      <c r="I7" s="130"/>
      <c r="J7" s="130"/>
      <c r="K7" s="130" t="s">
        <v>2</v>
      </c>
      <c r="L7" s="130"/>
      <c r="M7" s="130"/>
      <c r="N7" s="130"/>
      <c r="O7" s="130" t="s">
        <v>3</v>
      </c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41"/>
    </row>
    <row r="8" spans="2:26" ht="30" customHeight="1" x14ac:dyDescent="0.15">
      <c r="B8" s="135" t="s">
        <v>7</v>
      </c>
      <c r="C8" s="135"/>
      <c r="D8" s="135">
        <v>28</v>
      </c>
      <c r="E8" s="135"/>
      <c r="F8" s="6" t="s">
        <v>0</v>
      </c>
      <c r="G8" s="143">
        <v>609</v>
      </c>
      <c r="H8" s="144"/>
      <c r="I8" s="144"/>
      <c r="J8" s="144"/>
      <c r="K8" s="131">
        <v>29</v>
      </c>
      <c r="L8" s="131"/>
      <c r="M8" s="131"/>
      <c r="N8" s="131"/>
      <c r="O8" s="131">
        <v>580</v>
      </c>
      <c r="P8" s="131"/>
      <c r="Q8" s="131"/>
      <c r="R8" s="131"/>
      <c r="S8" s="131">
        <v>578</v>
      </c>
      <c r="T8" s="131"/>
      <c r="U8" s="131"/>
      <c r="V8" s="131"/>
      <c r="W8" s="131">
        <v>31</v>
      </c>
      <c r="X8" s="131"/>
      <c r="Y8" s="131"/>
      <c r="Z8" s="131"/>
    </row>
    <row r="9" spans="2:26" ht="30" customHeight="1" x14ac:dyDescent="0.15">
      <c r="B9" s="145"/>
      <c r="C9" s="145"/>
      <c r="D9" s="135">
        <v>29</v>
      </c>
      <c r="E9" s="135"/>
      <c r="F9" s="7"/>
      <c r="G9" s="136">
        <v>630</v>
      </c>
      <c r="H9" s="131"/>
      <c r="I9" s="131"/>
      <c r="J9" s="131"/>
      <c r="K9" s="131">
        <v>31</v>
      </c>
      <c r="L9" s="131"/>
      <c r="M9" s="131"/>
      <c r="N9" s="131"/>
      <c r="O9" s="131">
        <v>599</v>
      </c>
      <c r="P9" s="131"/>
      <c r="Q9" s="131"/>
      <c r="R9" s="131"/>
      <c r="S9" s="131">
        <v>592</v>
      </c>
      <c r="T9" s="131"/>
      <c r="U9" s="131"/>
      <c r="V9" s="131"/>
      <c r="W9" s="131">
        <v>38</v>
      </c>
      <c r="X9" s="131"/>
      <c r="Y9" s="131"/>
      <c r="Z9" s="131"/>
    </row>
    <row r="10" spans="2:26" ht="30" customHeight="1" x14ac:dyDescent="0.15">
      <c r="B10" s="145"/>
      <c r="C10" s="145"/>
      <c r="D10" s="135">
        <v>30</v>
      </c>
      <c r="E10" s="135"/>
      <c r="F10" s="7"/>
      <c r="G10" s="136">
        <v>583</v>
      </c>
      <c r="H10" s="131"/>
      <c r="I10" s="131"/>
      <c r="J10" s="131"/>
      <c r="K10" s="131">
        <v>38</v>
      </c>
      <c r="L10" s="131"/>
      <c r="M10" s="131"/>
      <c r="N10" s="131"/>
      <c r="O10" s="131">
        <v>545</v>
      </c>
      <c r="P10" s="131"/>
      <c r="Q10" s="131"/>
      <c r="R10" s="131"/>
      <c r="S10" s="131">
        <v>544</v>
      </c>
      <c r="T10" s="131"/>
      <c r="U10" s="131"/>
      <c r="V10" s="131"/>
      <c r="W10" s="131">
        <v>39</v>
      </c>
      <c r="X10" s="131"/>
      <c r="Y10" s="131"/>
      <c r="Z10" s="131"/>
    </row>
    <row r="11" spans="2:26" ht="30" customHeight="1" x14ac:dyDescent="0.15">
      <c r="B11" s="145" t="s">
        <v>308</v>
      </c>
      <c r="C11" s="145"/>
      <c r="D11" s="135" t="s">
        <v>338</v>
      </c>
      <c r="E11" s="135"/>
      <c r="F11" s="7" t="s">
        <v>0</v>
      </c>
      <c r="G11" s="136">
        <v>496</v>
      </c>
      <c r="H11" s="131"/>
      <c r="I11" s="131"/>
      <c r="J11" s="131"/>
      <c r="K11" s="131">
        <v>39</v>
      </c>
      <c r="L11" s="131"/>
      <c r="M11" s="131"/>
      <c r="N11" s="131"/>
      <c r="O11" s="131">
        <v>457</v>
      </c>
      <c r="P11" s="131"/>
      <c r="Q11" s="131"/>
      <c r="R11" s="131"/>
      <c r="S11" s="131">
        <v>472</v>
      </c>
      <c r="T11" s="131"/>
      <c r="U11" s="131"/>
      <c r="V11" s="131"/>
      <c r="W11" s="131">
        <v>24</v>
      </c>
      <c r="X11" s="131"/>
      <c r="Y11" s="131"/>
      <c r="Z11" s="131"/>
    </row>
    <row r="12" spans="2:26" ht="30" customHeight="1" x14ac:dyDescent="0.15">
      <c r="B12" s="134"/>
      <c r="C12" s="134"/>
      <c r="D12" s="139">
        <v>2</v>
      </c>
      <c r="E12" s="139"/>
      <c r="F12" s="9"/>
      <c r="G12" s="136">
        <f>SUM(K12,O12)</f>
        <v>404</v>
      </c>
      <c r="H12" s="131"/>
      <c r="I12" s="131"/>
      <c r="J12" s="131"/>
      <c r="K12" s="132">
        <v>24</v>
      </c>
      <c r="L12" s="132"/>
      <c r="M12" s="132"/>
      <c r="N12" s="132"/>
      <c r="O12" s="132">
        <v>380</v>
      </c>
      <c r="P12" s="132"/>
      <c r="Q12" s="132"/>
      <c r="R12" s="132"/>
      <c r="S12" s="132">
        <v>386</v>
      </c>
      <c r="T12" s="132"/>
      <c r="U12" s="132"/>
      <c r="V12" s="132"/>
      <c r="W12" s="132">
        <v>18</v>
      </c>
      <c r="X12" s="132"/>
      <c r="Y12" s="132"/>
      <c r="Z12" s="132"/>
    </row>
    <row r="13" spans="2:26" ht="30" customHeight="1" x14ac:dyDescent="0.15">
      <c r="B13" s="7"/>
      <c r="C13" s="7"/>
      <c r="D13" s="7"/>
      <c r="E13" s="7"/>
      <c r="F13" s="7"/>
      <c r="G13" s="10"/>
      <c r="H13" s="10"/>
      <c r="I13" s="10"/>
      <c r="J13" s="10"/>
      <c r="K13" s="10"/>
      <c r="L13" s="10"/>
      <c r="M13" s="7"/>
      <c r="N13" s="7"/>
      <c r="O13" s="138" t="s">
        <v>8</v>
      </c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</row>
    <row r="14" spans="2:26" ht="30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2:26" ht="30" customHeight="1" x14ac:dyDescent="0.15"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30" customHeight="1" x14ac:dyDescent="0.15">
      <c r="B16" s="133" t="s">
        <v>9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2:26" ht="27" customHeight="1" thickBot="1" x14ac:dyDescent="0.2"/>
    <row r="18" spans="2:26" ht="30" customHeight="1" x14ac:dyDescent="0.15">
      <c r="B18" s="127" t="s">
        <v>0</v>
      </c>
      <c r="C18" s="128"/>
      <c r="D18" s="128"/>
      <c r="E18" s="128"/>
      <c r="F18" s="128"/>
      <c r="G18" s="128" t="s">
        <v>4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 t="s">
        <v>5</v>
      </c>
      <c r="T18" s="128"/>
      <c r="U18" s="128"/>
      <c r="V18" s="128"/>
      <c r="W18" s="128" t="s">
        <v>6</v>
      </c>
      <c r="X18" s="128"/>
      <c r="Y18" s="128"/>
      <c r="Z18" s="140"/>
    </row>
    <row r="19" spans="2:26" ht="30" customHeight="1" x14ac:dyDescent="0.15">
      <c r="B19" s="129"/>
      <c r="C19" s="130"/>
      <c r="D19" s="130"/>
      <c r="E19" s="130"/>
      <c r="F19" s="130"/>
      <c r="G19" s="130" t="s">
        <v>1</v>
      </c>
      <c r="H19" s="130"/>
      <c r="I19" s="130"/>
      <c r="J19" s="130"/>
      <c r="K19" s="130" t="s">
        <v>2</v>
      </c>
      <c r="L19" s="130"/>
      <c r="M19" s="130"/>
      <c r="N19" s="130"/>
      <c r="O19" s="130" t="s">
        <v>3</v>
      </c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41"/>
    </row>
    <row r="20" spans="2:26" ht="30" customHeight="1" x14ac:dyDescent="0.15">
      <c r="B20" s="135" t="str">
        <f t="shared" ref="B20" si="0">B8</f>
        <v>平成</v>
      </c>
      <c r="C20" s="135"/>
      <c r="D20" s="137">
        <f t="shared" ref="D20:D24" si="1">D8</f>
        <v>28</v>
      </c>
      <c r="E20" s="137"/>
      <c r="F20" s="6" t="s">
        <v>0</v>
      </c>
      <c r="G20" s="136">
        <v>32</v>
      </c>
      <c r="H20" s="131"/>
      <c r="I20" s="131"/>
      <c r="J20" s="131"/>
      <c r="K20" s="131">
        <v>17</v>
      </c>
      <c r="L20" s="131"/>
      <c r="M20" s="131"/>
      <c r="N20" s="131"/>
      <c r="O20" s="131">
        <v>15</v>
      </c>
      <c r="P20" s="131"/>
      <c r="Q20" s="131"/>
      <c r="R20" s="131"/>
      <c r="S20" s="131">
        <v>26</v>
      </c>
      <c r="T20" s="131"/>
      <c r="U20" s="131"/>
      <c r="V20" s="131"/>
      <c r="W20" s="131">
        <v>6</v>
      </c>
      <c r="X20" s="131"/>
      <c r="Y20" s="131"/>
      <c r="Z20" s="131"/>
    </row>
    <row r="21" spans="2:26" ht="30" customHeight="1" x14ac:dyDescent="0.15">
      <c r="B21" s="135"/>
      <c r="C21" s="135"/>
      <c r="D21" s="135">
        <f t="shared" si="1"/>
        <v>29</v>
      </c>
      <c r="E21" s="135"/>
      <c r="F21" s="6"/>
      <c r="G21" s="136">
        <v>23</v>
      </c>
      <c r="H21" s="131"/>
      <c r="I21" s="131"/>
      <c r="J21" s="131"/>
      <c r="K21" s="131">
        <v>6</v>
      </c>
      <c r="L21" s="131"/>
      <c r="M21" s="131"/>
      <c r="N21" s="131"/>
      <c r="O21" s="131">
        <v>17</v>
      </c>
      <c r="P21" s="131"/>
      <c r="Q21" s="131"/>
      <c r="R21" s="131"/>
      <c r="S21" s="131">
        <v>18</v>
      </c>
      <c r="T21" s="131"/>
      <c r="U21" s="131"/>
      <c r="V21" s="131"/>
      <c r="W21" s="131">
        <v>5</v>
      </c>
      <c r="X21" s="131"/>
      <c r="Y21" s="131"/>
      <c r="Z21" s="131"/>
    </row>
    <row r="22" spans="2:26" ht="30" customHeight="1" x14ac:dyDescent="0.15">
      <c r="B22" s="135"/>
      <c r="C22" s="135"/>
      <c r="D22" s="135">
        <f t="shared" si="1"/>
        <v>30</v>
      </c>
      <c r="E22" s="135"/>
      <c r="F22" s="6"/>
      <c r="G22" s="136">
        <v>27</v>
      </c>
      <c r="H22" s="131"/>
      <c r="I22" s="131"/>
      <c r="J22" s="131"/>
      <c r="K22" s="131">
        <v>5</v>
      </c>
      <c r="L22" s="131"/>
      <c r="M22" s="131"/>
      <c r="N22" s="131"/>
      <c r="O22" s="131">
        <v>22</v>
      </c>
      <c r="P22" s="131"/>
      <c r="Q22" s="131"/>
      <c r="R22" s="131"/>
      <c r="S22" s="131">
        <v>20</v>
      </c>
      <c r="T22" s="131"/>
      <c r="U22" s="131"/>
      <c r="V22" s="131"/>
      <c r="W22" s="131">
        <v>7</v>
      </c>
      <c r="X22" s="131"/>
      <c r="Y22" s="131"/>
      <c r="Z22" s="131"/>
    </row>
    <row r="23" spans="2:26" ht="30" customHeight="1" x14ac:dyDescent="0.15">
      <c r="B23" s="135" t="s">
        <v>316</v>
      </c>
      <c r="C23" s="135"/>
      <c r="D23" s="135" t="str">
        <f t="shared" si="1"/>
        <v>元</v>
      </c>
      <c r="E23" s="135"/>
      <c r="F23" s="1" t="s">
        <v>0</v>
      </c>
      <c r="G23" s="136">
        <v>45</v>
      </c>
      <c r="H23" s="131"/>
      <c r="I23" s="131"/>
      <c r="J23" s="131"/>
      <c r="K23" s="131">
        <v>7</v>
      </c>
      <c r="L23" s="131"/>
      <c r="M23" s="131"/>
      <c r="N23" s="131"/>
      <c r="O23" s="131">
        <v>38</v>
      </c>
      <c r="P23" s="131"/>
      <c r="Q23" s="131"/>
      <c r="R23" s="131"/>
      <c r="S23" s="131">
        <v>35</v>
      </c>
      <c r="T23" s="131"/>
      <c r="U23" s="131"/>
      <c r="V23" s="131"/>
      <c r="W23" s="131">
        <v>10</v>
      </c>
      <c r="X23" s="131"/>
      <c r="Y23" s="131"/>
      <c r="Z23" s="131"/>
    </row>
    <row r="24" spans="2:26" ht="30" customHeight="1" x14ac:dyDescent="0.15">
      <c r="B24" s="134"/>
      <c r="C24" s="134"/>
      <c r="D24" s="139">
        <f t="shared" si="1"/>
        <v>2</v>
      </c>
      <c r="E24" s="139"/>
      <c r="F24" s="126"/>
      <c r="G24" s="136">
        <f>SUM(K24,O24)</f>
        <v>28</v>
      </c>
      <c r="H24" s="131"/>
      <c r="I24" s="131"/>
      <c r="J24" s="131"/>
      <c r="K24" s="132">
        <v>10</v>
      </c>
      <c r="L24" s="132"/>
      <c r="M24" s="132"/>
      <c r="N24" s="132"/>
      <c r="O24" s="132">
        <v>18</v>
      </c>
      <c r="P24" s="132"/>
      <c r="Q24" s="132"/>
      <c r="R24" s="132"/>
      <c r="S24" s="132">
        <v>21</v>
      </c>
      <c r="T24" s="132"/>
      <c r="U24" s="132"/>
      <c r="V24" s="132"/>
      <c r="W24" s="132">
        <v>7</v>
      </c>
      <c r="X24" s="132"/>
      <c r="Y24" s="132"/>
      <c r="Z24" s="132"/>
    </row>
    <row r="25" spans="2:26" ht="30" customHeight="1" x14ac:dyDescent="0.15">
      <c r="G25" s="11"/>
      <c r="H25" s="11"/>
      <c r="I25" s="11"/>
      <c r="J25" s="11"/>
      <c r="K25" s="11"/>
      <c r="O25" s="138" t="s">
        <v>8</v>
      </c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</row>
  </sheetData>
  <mergeCells count="89">
    <mergeCell ref="K7:N7"/>
    <mergeCell ref="B8:C8"/>
    <mergeCell ref="D11:E11"/>
    <mergeCell ref="D9:E9"/>
    <mergeCell ref="B10:C10"/>
    <mergeCell ref="D10:E10"/>
    <mergeCell ref="D8:E8"/>
    <mergeCell ref="B9:C9"/>
    <mergeCell ref="B4:Z4"/>
    <mergeCell ref="B1:I1"/>
    <mergeCell ref="G11:J11"/>
    <mergeCell ref="K11:N11"/>
    <mergeCell ref="O11:R11"/>
    <mergeCell ref="S11:V11"/>
    <mergeCell ref="G8:J8"/>
    <mergeCell ref="W11:Z11"/>
    <mergeCell ref="B6:F7"/>
    <mergeCell ref="O8:R8"/>
    <mergeCell ref="W10:Z10"/>
    <mergeCell ref="S6:V7"/>
    <mergeCell ref="W6:Z7"/>
    <mergeCell ref="B11:C11"/>
    <mergeCell ref="O7:R7"/>
    <mergeCell ref="G7:J7"/>
    <mergeCell ref="G6:R6"/>
    <mergeCell ref="W20:Z20"/>
    <mergeCell ref="S20:V20"/>
    <mergeCell ref="K20:N20"/>
    <mergeCell ref="O13:Z13"/>
    <mergeCell ref="G10:J10"/>
    <mergeCell ref="K9:N9"/>
    <mergeCell ref="O9:R9"/>
    <mergeCell ref="K8:N8"/>
    <mergeCell ref="G9:J9"/>
    <mergeCell ref="S8:V8"/>
    <mergeCell ref="W8:Z8"/>
    <mergeCell ref="W9:Z9"/>
    <mergeCell ref="S9:V9"/>
    <mergeCell ref="W18:Z19"/>
    <mergeCell ref="S18:V19"/>
    <mergeCell ref="O25:Z25"/>
    <mergeCell ref="B23:C23"/>
    <mergeCell ref="D23:E23"/>
    <mergeCell ref="G23:J23"/>
    <mergeCell ref="K23:N23"/>
    <mergeCell ref="O23:R23"/>
    <mergeCell ref="S23:V23"/>
    <mergeCell ref="D24:E24"/>
    <mergeCell ref="W23:Z23"/>
    <mergeCell ref="O24:R24"/>
    <mergeCell ref="S24:V24"/>
    <mergeCell ref="W24:Z24"/>
    <mergeCell ref="G24:J24"/>
    <mergeCell ref="B24:C24"/>
    <mergeCell ref="K24:N24"/>
    <mergeCell ref="B20:C20"/>
    <mergeCell ref="D20:E20"/>
    <mergeCell ref="O20:R20"/>
    <mergeCell ref="G20:J20"/>
    <mergeCell ref="G21:J21"/>
    <mergeCell ref="K21:N21"/>
    <mergeCell ref="D21:E21"/>
    <mergeCell ref="B22:C22"/>
    <mergeCell ref="D22:E22"/>
    <mergeCell ref="B21:C21"/>
    <mergeCell ref="O22:R22"/>
    <mergeCell ref="G22:J22"/>
    <mergeCell ref="K22:N22"/>
    <mergeCell ref="W22:Z22"/>
    <mergeCell ref="O21:R21"/>
    <mergeCell ref="S21:V21"/>
    <mergeCell ref="W21:Z21"/>
    <mergeCell ref="S22:V22"/>
    <mergeCell ref="S10:V10"/>
    <mergeCell ref="W12:Z12"/>
    <mergeCell ref="B16:Z16"/>
    <mergeCell ref="S12:V12"/>
    <mergeCell ref="B12:C12"/>
    <mergeCell ref="D12:E12"/>
    <mergeCell ref="G12:J12"/>
    <mergeCell ref="K12:N12"/>
    <mergeCell ref="B18:F19"/>
    <mergeCell ref="G19:J19"/>
    <mergeCell ref="K19:N19"/>
    <mergeCell ref="O19:R19"/>
    <mergeCell ref="K10:N10"/>
    <mergeCell ref="O10:R10"/>
    <mergeCell ref="G18:R18"/>
    <mergeCell ref="O12:R12"/>
  </mergeCells>
  <phoneticPr fontId="2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topLeftCell="A23" zoomScale="75" zoomScaleNormal="75" workbookViewId="0">
      <selection activeCell="N25" sqref="N25:Z25"/>
    </sheetView>
  </sheetViews>
  <sheetFormatPr defaultColWidth="3.625" defaultRowHeight="30" customHeight="1" x14ac:dyDescent="0.15"/>
  <cols>
    <col min="1" max="1" width="3.625" customWidth="1"/>
    <col min="2" max="6" width="3.625" style="69" customWidth="1"/>
    <col min="7" max="9" width="3.625" customWidth="1"/>
    <col min="10" max="17" width="4.625" customWidth="1"/>
    <col min="18" max="18" width="4.25" customWidth="1"/>
    <col min="19" max="19" width="4.375" customWidth="1"/>
    <col min="20" max="20" width="3.625" customWidth="1"/>
    <col min="21" max="21" width="0.75" customWidth="1"/>
    <col min="22" max="22" width="4" customWidth="1"/>
    <col min="23" max="23" width="4.125" customWidth="1"/>
    <col min="24" max="25" width="4" customWidth="1"/>
    <col min="26" max="26" width="0.75" customWidth="1"/>
    <col min="257" max="265" width="3.625" customWidth="1"/>
    <col min="266" max="273" width="4.625" customWidth="1"/>
    <col min="274" max="274" width="4.25" customWidth="1"/>
    <col min="275" max="275" width="4.375" customWidth="1"/>
    <col min="276" max="276" width="3.625" customWidth="1"/>
    <col min="277" max="277" width="0.75" customWidth="1"/>
    <col min="278" max="278" width="4" customWidth="1"/>
    <col min="279" max="279" width="4.125" customWidth="1"/>
    <col min="280" max="281" width="4" customWidth="1"/>
    <col min="282" max="282" width="0.75" customWidth="1"/>
    <col min="513" max="521" width="3.625" customWidth="1"/>
    <col min="522" max="529" width="4.625" customWidth="1"/>
    <col min="530" max="530" width="4.25" customWidth="1"/>
    <col min="531" max="531" width="4.375" customWidth="1"/>
    <col min="532" max="532" width="3.625" customWidth="1"/>
    <col min="533" max="533" width="0.75" customWidth="1"/>
    <col min="534" max="534" width="4" customWidth="1"/>
    <col min="535" max="535" width="4.125" customWidth="1"/>
    <col min="536" max="537" width="4" customWidth="1"/>
    <col min="538" max="538" width="0.75" customWidth="1"/>
    <col min="769" max="777" width="3.625" customWidth="1"/>
    <col min="778" max="785" width="4.625" customWidth="1"/>
    <col min="786" max="786" width="4.25" customWidth="1"/>
    <col min="787" max="787" width="4.375" customWidth="1"/>
    <col min="788" max="788" width="3.625" customWidth="1"/>
    <col min="789" max="789" width="0.75" customWidth="1"/>
    <col min="790" max="790" width="4" customWidth="1"/>
    <col min="791" max="791" width="4.125" customWidth="1"/>
    <col min="792" max="793" width="4" customWidth="1"/>
    <col min="794" max="794" width="0.75" customWidth="1"/>
    <col min="1025" max="1033" width="3.625" customWidth="1"/>
    <col min="1034" max="1041" width="4.625" customWidth="1"/>
    <col min="1042" max="1042" width="4.25" customWidth="1"/>
    <col min="1043" max="1043" width="4.375" customWidth="1"/>
    <col min="1044" max="1044" width="3.625" customWidth="1"/>
    <col min="1045" max="1045" width="0.75" customWidth="1"/>
    <col min="1046" max="1046" width="4" customWidth="1"/>
    <col min="1047" max="1047" width="4.125" customWidth="1"/>
    <col min="1048" max="1049" width="4" customWidth="1"/>
    <col min="1050" max="1050" width="0.75" customWidth="1"/>
    <col min="1281" max="1289" width="3.625" customWidth="1"/>
    <col min="1290" max="1297" width="4.625" customWidth="1"/>
    <col min="1298" max="1298" width="4.25" customWidth="1"/>
    <col min="1299" max="1299" width="4.375" customWidth="1"/>
    <col min="1300" max="1300" width="3.625" customWidth="1"/>
    <col min="1301" max="1301" width="0.75" customWidth="1"/>
    <col min="1302" max="1302" width="4" customWidth="1"/>
    <col min="1303" max="1303" width="4.125" customWidth="1"/>
    <col min="1304" max="1305" width="4" customWidth="1"/>
    <col min="1306" max="1306" width="0.75" customWidth="1"/>
    <col min="1537" max="1545" width="3.625" customWidth="1"/>
    <col min="1546" max="1553" width="4.625" customWidth="1"/>
    <col min="1554" max="1554" width="4.25" customWidth="1"/>
    <col min="1555" max="1555" width="4.375" customWidth="1"/>
    <col min="1556" max="1556" width="3.625" customWidth="1"/>
    <col min="1557" max="1557" width="0.75" customWidth="1"/>
    <col min="1558" max="1558" width="4" customWidth="1"/>
    <col min="1559" max="1559" width="4.125" customWidth="1"/>
    <col min="1560" max="1561" width="4" customWidth="1"/>
    <col min="1562" max="1562" width="0.75" customWidth="1"/>
    <col min="1793" max="1801" width="3.625" customWidth="1"/>
    <col min="1802" max="1809" width="4.625" customWidth="1"/>
    <col min="1810" max="1810" width="4.25" customWidth="1"/>
    <col min="1811" max="1811" width="4.375" customWidth="1"/>
    <col min="1812" max="1812" width="3.625" customWidth="1"/>
    <col min="1813" max="1813" width="0.75" customWidth="1"/>
    <col min="1814" max="1814" width="4" customWidth="1"/>
    <col min="1815" max="1815" width="4.125" customWidth="1"/>
    <col min="1816" max="1817" width="4" customWidth="1"/>
    <col min="1818" max="1818" width="0.75" customWidth="1"/>
    <col min="2049" max="2057" width="3.625" customWidth="1"/>
    <col min="2058" max="2065" width="4.625" customWidth="1"/>
    <col min="2066" max="2066" width="4.25" customWidth="1"/>
    <col min="2067" max="2067" width="4.375" customWidth="1"/>
    <col min="2068" max="2068" width="3.625" customWidth="1"/>
    <col min="2069" max="2069" width="0.75" customWidth="1"/>
    <col min="2070" max="2070" width="4" customWidth="1"/>
    <col min="2071" max="2071" width="4.125" customWidth="1"/>
    <col min="2072" max="2073" width="4" customWidth="1"/>
    <col min="2074" max="2074" width="0.75" customWidth="1"/>
    <col min="2305" max="2313" width="3.625" customWidth="1"/>
    <col min="2314" max="2321" width="4.625" customWidth="1"/>
    <col min="2322" max="2322" width="4.25" customWidth="1"/>
    <col min="2323" max="2323" width="4.375" customWidth="1"/>
    <col min="2324" max="2324" width="3.625" customWidth="1"/>
    <col min="2325" max="2325" width="0.75" customWidth="1"/>
    <col min="2326" max="2326" width="4" customWidth="1"/>
    <col min="2327" max="2327" width="4.125" customWidth="1"/>
    <col min="2328" max="2329" width="4" customWidth="1"/>
    <col min="2330" max="2330" width="0.75" customWidth="1"/>
    <col min="2561" max="2569" width="3.625" customWidth="1"/>
    <col min="2570" max="2577" width="4.625" customWidth="1"/>
    <col min="2578" max="2578" width="4.25" customWidth="1"/>
    <col min="2579" max="2579" width="4.375" customWidth="1"/>
    <col min="2580" max="2580" width="3.625" customWidth="1"/>
    <col min="2581" max="2581" width="0.75" customWidth="1"/>
    <col min="2582" max="2582" width="4" customWidth="1"/>
    <col min="2583" max="2583" width="4.125" customWidth="1"/>
    <col min="2584" max="2585" width="4" customWidth="1"/>
    <col min="2586" max="2586" width="0.75" customWidth="1"/>
    <col min="2817" max="2825" width="3.625" customWidth="1"/>
    <col min="2826" max="2833" width="4.625" customWidth="1"/>
    <col min="2834" max="2834" width="4.25" customWidth="1"/>
    <col min="2835" max="2835" width="4.375" customWidth="1"/>
    <col min="2836" max="2836" width="3.625" customWidth="1"/>
    <col min="2837" max="2837" width="0.75" customWidth="1"/>
    <col min="2838" max="2838" width="4" customWidth="1"/>
    <col min="2839" max="2839" width="4.125" customWidth="1"/>
    <col min="2840" max="2841" width="4" customWidth="1"/>
    <col min="2842" max="2842" width="0.75" customWidth="1"/>
    <col min="3073" max="3081" width="3.625" customWidth="1"/>
    <col min="3082" max="3089" width="4.625" customWidth="1"/>
    <col min="3090" max="3090" width="4.25" customWidth="1"/>
    <col min="3091" max="3091" width="4.375" customWidth="1"/>
    <col min="3092" max="3092" width="3.625" customWidth="1"/>
    <col min="3093" max="3093" width="0.75" customWidth="1"/>
    <col min="3094" max="3094" width="4" customWidth="1"/>
    <col min="3095" max="3095" width="4.125" customWidth="1"/>
    <col min="3096" max="3097" width="4" customWidth="1"/>
    <col min="3098" max="3098" width="0.75" customWidth="1"/>
    <col min="3329" max="3337" width="3.625" customWidth="1"/>
    <col min="3338" max="3345" width="4.625" customWidth="1"/>
    <col min="3346" max="3346" width="4.25" customWidth="1"/>
    <col min="3347" max="3347" width="4.375" customWidth="1"/>
    <col min="3348" max="3348" width="3.625" customWidth="1"/>
    <col min="3349" max="3349" width="0.75" customWidth="1"/>
    <col min="3350" max="3350" width="4" customWidth="1"/>
    <col min="3351" max="3351" width="4.125" customWidth="1"/>
    <col min="3352" max="3353" width="4" customWidth="1"/>
    <col min="3354" max="3354" width="0.75" customWidth="1"/>
    <col min="3585" max="3593" width="3.625" customWidth="1"/>
    <col min="3594" max="3601" width="4.625" customWidth="1"/>
    <col min="3602" max="3602" width="4.25" customWidth="1"/>
    <col min="3603" max="3603" width="4.375" customWidth="1"/>
    <col min="3604" max="3604" width="3.625" customWidth="1"/>
    <col min="3605" max="3605" width="0.75" customWidth="1"/>
    <col min="3606" max="3606" width="4" customWidth="1"/>
    <col min="3607" max="3607" width="4.125" customWidth="1"/>
    <col min="3608" max="3609" width="4" customWidth="1"/>
    <col min="3610" max="3610" width="0.75" customWidth="1"/>
    <col min="3841" max="3849" width="3.625" customWidth="1"/>
    <col min="3850" max="3857" width="4.625" customWidth="1"/>
    <col min="3858" max="3858" width="4.25" customWidth="1"/>
    <col min="3859" max="3859" width="4.375" customWidth="1"/>
    <col min="3860" max="3860" width="3.625" customWidth="1"/>
    <col min="3861" max="3861" width="0.75" customWidth="1"/>
    <col min="3862" max="3862" width="4" customWidth="1"/>
    <col min="3863" max="3863" width="4.125" customWidth="1"/>
    <col min="3864" max="3865" width="4" customWidth="1"/>
    <col min="3866" max="3866" width="0.75" customWidth="1"/>
    <col min="4097" max="4105" width="3.625" customWidth="1"/>
    <col min="4106" max="4113" width="4.625" customWidth="1"/>
    <col min="4114" max="4114" width="4.25" customWidth="1"/>
    <col min="4115" max="4115" width="4.375" customWidth="1"/>
    <col min="4116" max="4116" width="3.625" customWidth="1"/>
    <col min="4117" max="4117" width="0.75" customWidth="1"/>
    <col min="4118" max="4118" width="4" customWidth="1"/>
    <col min="4119" max="4119" width="4.125" customWidth="1"/>
    <col min="4120" max="4121" width="4" customWidth="1"/>
    <col min="4122" max="4122" width="0.75" customWidth="1"/>
    <col min="4353" max="4361" width="3.625" customWidth="1"/>
    <col min="4362" max="4369" width="4.625" customWidth="1"/>
    <col min="4370" max="4370" width="4.25" customWidth="1"/>
    <col min="4371" max="4371" width="4.375" customWidth="1"/>
    <col min="4372" max="4372" width="3.625" customWidth="1"/>
    <col min="4373" max="4373" width="0.75" customWidth="1"/>
    <col min="4374" max="4374" width="4" customWidth="1"/>
    <col min="4375" max="4375" width="4.125" customWidth="1"/>
    <col min="4376" max="4377" width="4" customWidth="1"/>
    <col min="4378" max="4378" width="0.75" customWidth="1"/>
    <col min="4609" max="4617" width="3.625" customWidth="1"/>
    <col min="4618" max="4625" width="4.625" customWidth="1"/>
    <col min="4626" max="4626" width="4.25" customWidth="1"/>
    <col min="4627" max="4627" width="4.375" customWidth="1"/>
    <col min="4628" max="4628" width="3.625" customWidth="1"/>
    <col min="4629" max="4629" width="0.75" customWidth="1"/>
    <col min="4630" max="4630" width="4" customWidth="1"/>
    <col min="4631" max="4631" width="4.125" customWidth="1"/>
    <col min="4632" max="4633" width="4" customWidth="1"/>
    <col min="4634" max="4634" width="0.75" customWidth="1"/>
    <col min="4865" max="4873" width="3.625" customWidth="1"/>
    <col min="4874" max="4881" width="4.625" customWidth="1"/>
    <col min="4882" max="4882" width="4.25" customWidth="1"/>
    <col min="4883" max="4883" width="4.375" customWidth="1"/>
    <col min="4884" max="4884" width="3.625" customWidth="1"/>
    <col min="4885" max="4885" width="0.75" customWidth="1"/>
    <col min="4886" max="4886" width="4" customWidth="1"/>
    <col min="4887" max="4887" width="4.125" customWidth="1"/>
    <col min="4888" max="4889" width="4" customWidth="1"/>
    <col min="4890" max="4890" width="0.75" customWidth="1"/>
    <col min="5121" max="5129" width="3.625" customWidth="1"/>
    <col min="5130" max="5137" width="4.625" customWidth="1"/>
    <col min="5138" max="5138" width="4.25" customWidth="1"/>
    <col min="5139" max="5139" width="4.375" customWidth="1"/>
    <col min="5140" max="5140" width="3.625" customWidth="1"/>
    <col min="5141" max="5141" width="0.75" customWidth="1"/>
    <col min="5142" max="5142" width="4" customWidth="1"/>
    <col min="5143" max="5143" width="4.125" customWidth="1"/>
    <col min="5144" max="5145" width="4" customWidth="1"/>
    <col min="5146" max="5146" width="0.75" customWidth="1"/>
    <col min="5377" max="5385" width="3.625" customWidth="1"/>
    <col min="5386" max="5393" width="4.625" customWidth="1"/>
    <col min="5394" max="5394" width="4.25" customWidth="1"/>
    <col min="5395" max="5395" width="4.375" customWidth="1"/>
    <col min="5396" max="5396" width="3.625" customWidth="1"/>
    <col min="5397" max="5397" width="0.75" customWidth="1"/>
    <col min="5398" max="5398" width="4" customWidth="1"/>
    <col min="5399" max="5399" width="4.125" customWidth="1"/>
    <col min="5400" max="5401" width="4" customWidth="1"/>
    <col min="5402" max="5402" width="0.75" customWidth="1"/>
    <col min="5633" max="5641" width="3.625" customWidth="1"/>
    <col min="5642" max="5649" width="4.625" customWidth="1"/>
    <col min="5650" max="5650" width="4.25" customWidth="1"/>
    <col min="5651" max="5651" width="4.375" customWidth="1"/>
    <col min="5652" max="5652" width="3.625" customWidth="1"/>
    <col min="5653" max="5653" width="0.75" customWidth="1"/>
    <col min="5654" max="5654" width="4" customWidth="1"/>
    <col min="5655" max="5655" width="4.125" customWidth="1"/>
    <col min="5656" max="5657" width="4" customWidth="1"/>
    <col min="5658" max="5658" width="0.75" customWidth="1"/>
    <col min="5889" max="5897" width="3.625" customWidth="1"/>
    <col min="5898" max="5905" width="4.625" customWidth="1"/>
    <col min="5906" max="5906" width="4.25" customWidth="1"/>
    <col min="5907" max="5907" width="4.375" customWidth="1"/>
    <col min="5908" max="5908" width="3.625" customWidth="1"/>
    <col min="5909" max="5909" width="0.75" customWidth="1"/>
    <col min="5910" max="5910" width="4" customWidth="1"/>
    <col min="5911" max="5911" width="4.125" customWidth="1"/>
    <col min="5912" max="5913" width="4" customWidth="1"/>
    <col min="5914" max="5914" width="0.75" customWidth="1"/>
    <col min="6145" max="6153" width="3.625" customWidth="1"/>
    <col min="6154" max="6161" width="4.625" customWidth="1"/>
    <col min="6162" max="6162" width="4.25" customWidth="1"/>
    <col min="6163" max="6163" width="4.375" customWidth="1"/>
    <col min="6164" max="6164" width="3.625" customWidth="1"/>
    <col min="6165" max="6165" width="0.75" customWidth="1"/>
    <col min="6166" max="6166" width="4" customWidth="1"/>
    <col min="6167" max="6167" width="4.125" customWidth="1"/>
    <col min="6168" max="6169" width="4" customWidth="1"/>
    <col min="6170" max="6170" width="0.75" customWidth="1"/>
    <col min="6401" max="6409" width="3.625" customWidth="1"/>
    <col min="6410" max="6417" width="4.625" customWidth="1"/>
    <col min="6418" max="6418" width="4.25" customWidth="1"/>
    <col min="6419" max="6419" width="4.375" customWidth="1"/>
    <col min="6420" max="6420" width="3.625" customWidth="1"/>
    <col min="6421" max="6421" width="0.75" customWidth="1"/>
    <col min="6422" max="6422" width="4" customWidth="1"/>
    <col min="6423" max="6423" width="4.125" customWidth="1"/>
    <col min="6424" max="6425" width="4" customWidth="1"/>
    <col min="6426" max="6426" width="0.75" customWidth="1"/>
    <col min="6657" max="6665" width="3.625" customWidth="1"/>
    <col min="6666" max="6673" width="4.625" customWidth="1"/>
    <col min="6674" max="6674" width="4.25" customWidth="1"/>
    <col min="6675" max="6675" width="4.375" customWidth="1"/>
    <col min="6676" max="6676" width="3.625" customWidth="1"/>
    <col min="6677" max="6677" width="0.75" customWidth="1"/>
    <col min="6678" max="6678" width="4" customWidth="1"/>
    <col min="6679" max="6679" width="4.125" customWidth="1"/>
    <col min="6680" max="6681" width="4" customWidth="1"/>
    <col min="6682" max="6682" width="0.75" customWidth="1"/>
    <col min="6913" max="6921" width="3.625" customWidth="1"/>
    <col min="6922" max="6929" width="4.625" customWidth="1"/>
    <col min="6930" max="6930" width="4.25" customWidth="1"/>
    <col min="6931" max="6931" width="4.375" customWidth="1"/>
    <col min="6932" max="6932" width="3.625" customWidth="1"/>
    <col min="6933" max="6933" width="0.75" customWidth="1"/>
    <col min="6934" max="6934" width="4" customWidth="1"/>
    <col min="6935" max="6935" width="4.125" customWidth="1"/>
    <col min="6936" max="6937" width="4" customWidth="1"/>
    <col min="6938" max="6938" width="0.75" customWidth="1"/>
    <col min="7169" max="7177" width="3.625" customWidth="1"/>
    <col min="7178" max="7185" width="4.625" customWidth="1"/>
    <col min="7186" max="7186" width="4.25" customWidth="1"/>
    <col min="7187" max="7187" width="4.375" customWidth="1"/>
    <col min="7188" max="7188" width="3.625" customWidth="1"/>
    <col min="7189" max="7189" width="0.75" customWidth="1"/>
    <col min="7190" max="7190" width="4" customWidth="1"/>
    <col min="7191" max="7191" width="4.125" customWidth="1"/>
    <col min="7192" max="7193" width="4" customWidth="1"/>
    <col min="7194" max="7194" width="0.75" customWidth="1"/>
    <col min="7425" max="7433" width="3.625" customWidth="1"/>
    <col min="7434" max="7441" width="4.625" customWidth="1"/>
    <col min="7442" max="7442" width="4.25" customWidth="1"/>
    <col min="7443" max="7443" width="4.375" customWidth="1"/>
    <col min="7444" max="7444" width="3.625" customWidth="1"/>
    <col min="7445" max="7445" width="0.75" customWidth="1"/>
    <col min="7446" max="7446" width="4" customWidth="1"/>
    <col min="7447" max="7447" width="4.125" customWidth="1"/>
    <col min="7448" max="7449" width="4" customWidth="1"/>
    <col min="7450" max="7450" width="0.75" customWidth="1"/>
    <col min="7681" max="7689" width="3.625" customWidth="1"/>
    <col min="7690" max="7697" width="4.625" customWidth="1"/>
    <col min="7698" max="7698" width="4.25" customWidth="1"/>
    <col min="7699" max="7699" width="4.375" customWidth="1"/>
    <col min="7700" max="7700" width="3.625" customWidth="1"/>
    <col min="7701" max="7701" width="0.75" customWidth="1"/>
    <col min="7702" max="7702" width="4" customWidth="1"/>
    <col min="7703" max="7703" width="4.125" customWidth="1"/>
    <col min="7704" max="7705" width="4" customWidth="1"/>
    <col min="7706" max="7706" width="0.75" customWidth="1"/>
    <col min="7937" max="7945" width="3.625" customWidth="1"/>
    <col min="7946" max="7953" width="4.625" customWidth="1"/>
    <col min="7954" max="7954" width="4.25" customWidth="1"/>
    <col min="7955" max="7955" width="4.375" customWidth="1"/>
    <col min="7956" max="7956" width="3.625" customWidth="1"/>
    <col min="7957" max="7957" width="0.75" customWidth="1"/>
    <col min="7958" max="7958" width="4" customWidth="1"/>
    <col min="7959" max="7959" width="4.125" customWidth="1"/>
    <col min="7960" max="7961" width="4" customWidth="1"/>
    <col min="7962" max="7962" width="0.75" customWidth="1"/>
    <col min="8193" max="8201" width="3.625" customWidth="1"/>
    <col min="8202" max="8209" width="4.625" customWidth="1"/>
    <col min="8210" max="8210" width="4.25" customWidth="1"/>
    <col min="8211" max="8211" width="4.375" customWidth="1"/>
    <col min="8212" max="8212" width="3.625" customWidth="1"/>
    <col min="8213" max="8213" width="0.75" customWidth="1"/>
    <col min="8214" max="8214" width="4" customWidth="1"/>
    <col min="8215" max="8215" width="4.125" customWidth="1"/>
    <col min="8216" max="8217" width="4" customWidth="1"/>
    <col min="8218" max="8218" width="0.75" customWidth="1"/>
    <col min="8449" max="8457" width="3.625" customWidth="1"/>
    <col min="8458" max="8465" width="4.625" customWidth="1"/>
    <col min="8466" max="8466" width="4.25" customWidth="1"/>
    <col min="8467" max="8467" width="4.375" customWidth="1"/>
    <col min="8468" max="8468" width="3.625" customWidth="1"/>
    <col min="8469" max="8469" width="0.75" customWidth="1"/>
    <col min="8470" max="8470" width="4" customWidth="1"/>
    <col min="8471" max="8471" width="4.125" customWidth="1"/>
    <col min="8472" max="8473" width="4" customWidth="1"/>
    <col min="8474" max="8474" width="0.75" customWidth="1"/>
    <col min="8705" max="8713" width="3.625" customWidth="1"/>
    <col min="8714" max="8721" width="4.625" customWidth="1"/>
    <col min="8722" max="8722" width="4.25" customWidth="1"/>
    <col min="8723" max="8723" width="4.375" customWidth="1"/>
    <col min="8724" max="8724" width="3.625" customWidth="1"/>
    <col min="8725" max="8725" width="0.75" customWidth="1"/>
    <col min="8726" max="8726" width="4" customWidth="1"/>
    <col min="8727" max="8727" width="4.125" customWidth="1"/>
    <col min="8728" max="8729" width="4" customWidth="1"/>
    <col min="8730" max="8730" width="0.75" customWidth="1"/>
    <col min="8961" max="8969" width="3.625" customWidth="1"/>
    <col min="8970" max="8977" width="4.625" customWidth="1"/>
    <col min="8978" max="8978" width="4.25" customWidth="1"/>
    <col min="8979" max="8979" width="4.375" customWidth="1"/>
    <col min="8980" max="8980" width="3.625" customWidth="1"/>
    <col min="8981" max="8981" width="0.75" customWidth="1"/>
    <col min="8982" max="8982" width="4" customWidth="1"/>
    <col min="8983" max="8983" width="4.125" customWidth="1"/>
    <col min="8984" max="8985" width="4" customWidth="1"/>
    <col min="8986" max="8986" width="0.75" customWidth="1"/>
    <col min="9217" max="9225" width="3.625" customWidth="1"/>
    <col min="9226" max="9233" width="4.625" customWidth="1"/>
    <col min="9234" max="9234" width="4.25" customWidth="1"/>
    <col min="9235" max="9235" width="4.375" customWidth="1"/>
    <col min="9236" max="9236" width="3.625" customWidth="1"/>
    <col min="9237" max="9237" width="0.75" customWidth="1"/>
    <col min="9238" max="9238" width="4" customWidth="1"/>
    <col min="9239" max="9239" width="4.125" customWidth="1"/>
    <col min="9240" max="9241" width="4" customWidth="1"/>
    <col min="9242" max="9242" width="0.75" customWidth="1"/>
    <col min="9473" max="9481" width="3.625" customWidth="1"/>
    <col min="9482" max="9489" width="4.625" customWidth="1"/>
    <col min="9490" max="9490" width="4.25" customWidth="1"/>
    <col min="9491" max="9491" width="4.375" customWidth="1"/>
    <col min="9492" max="9492" width="3.625" customWidth="1"/>
    <col min="9493" max="9493" width="0.75" customWidth="1"/>
    <col min="9494" max="9494" width="4" customWidth="1"/>
    <col min="9495" max="9495" width="4.125" customWidth="1"/>
    <col min="9496" max="9497" width="4" customWidth="1"/>
    <col min="9498" max="9498" width="0.75" customWidth="1"/>
    <col min="9729" max="9737" width="3.625" customWidth="1"/>
    <col min="9738" max="9745" width="4.625" customWidth="1"/>
    <col min="9746" max="9746" width="4.25" customWidth="1"/>
    <col min="9747" max="9747" width="4.375" customWidth="1"/>
    <col min="9748" max="9748" width="3.625" customWidth="1"/>
    <col min="9749" max="9749" width="0.75" customWidth="1"/>
    <col min="9750" max="9750" width="4" customWidth="1"/>
    <col min="9751" max="9751" width="4.125" customWidth="1"/>
    <col min="9752" max="9753" width="4" customWidth="1"/>
    <col min="9754" max="9754" width="0.75" customWidth="1"/>
    <col min="9985" max="9993" width="3.625" customWidth="1"/>
    <col min="9994" max="10001" width="4.625" customWidth="1"/>
    <col min="10002" max="10002" width="4.25" customWidth="1"/>
    <col min="10003" max="10003" width="4.375" customWidth="1"/>
    <col min="10004" max="10004" width="3.625" customWidth="1"/>
    <col min="10005" max="10005" width="0.75" customWidth="1"/>
    <col min="10006" max="10006" width="4" customWidth="1"/>
    <col min="10007" max="10007" width="4.125" customWidth="1"/>
    <col min="10008" max="10009" width="4" customWidth="1"/>
    <col min="10010" max="10010" width="0.75" customWidth="1"/>
    <col min="10241" max="10249" width="3.625" customWidth="1"/>
    <col min="10250" max="10257" width="4.625" customWidth="1"/>
    <col min="10258" max="10258" width="4.25" customWidth="1"/>
    <col min="10259" max="10259" width="4.375" customWidth="1"/>
    <col min="10260" max="10260" width="3.625" customWidth="1"/>
    <col min="10261" max="10261" width="0.75" customWidth="1"/>
    <col min="10262" max="10262" width="4" customWidth="1"/>
    <col min="10263" max="10263" width="4.125" customWidth="1"/>
    <col min="10264" max="10265" width="4" customWidth="1"/>
    <col min="10266" max="10266" width="0.75" customWidth="1"/>
    <col min="10497" max="10505" width="3.625" customWidth="1"/>
    <col min="10506" max="10513" width="4.625" customWidth="1"/>
    <col min="10514" max="10514" width="4.25" customWidth="1"/>
    <col min="10515" max="10515" width="4.375" customWidth="1"/>
    <col min="10516" max="10516" width="3.625" customWidth="1"/>
    <col min="10517" max="10517" width="0.75" customWidth="1"/>
    <col min="10518" max="10518" width="4" customWidth="1"/>
    <col min="10519" max="10519" width="4.125" customWidth="1"/>
    <col min="10520" max="10521" width="4" customWidth="1"/>
    <col min="10522" max="10522" width="0.75" customWidth="1"/>
    <col min="10753" max="10761" width="3.625" customWidth="1"/>
    <col min="10762" max="10769" width="4.625" customWidth="1"/>
    <col min="10770" max="10770" width="4.25" customWidth="1"/>
    <col min="10771" max="10771" width="4.375" customWidth="1"/>
    <col min="10772" max="10772" width="3.625" customWidth="1"/>
    <col min="10773" max="10773" width="0.75" customWidth="1"/>
    <col min="10774" max="10774" width="4" customWidth="1"/>
    <col min="10775" max="10775" width="4.125" customWidth="1"/>
    <col min="10776" max="10777" width="4" customWidth="1"/>
    <col min="10778" max="10778" width="0.75" customWidth="1"/>
    <col min="11009" max="11017" width="3.625" customWidth="1"/>
    <col min="11018" max="11025" width="4.625" customWidth="1"/>
    <col min="11026" max="11026" width="4.25" customWidth="1"/>
    <col min="11027" max="11027" width="4.375" customWidth="1"/>
    <col min="11028" max="11028" width="3.625" customWidth="1"/>
    <col min="11029" max="11029" width="0.75" customWidth="1"/>
    <col min="11030" max="11030" width="4" customWidth="1"/>
    <col min="11031" max="11031" width="4.125" customWidth="1"/>
    <col min="11032" max="11033" width="4" customWidth="1"/>
    <col min="11034" max="11034" width="0.75" customWidth="1"/>
    <col min="11265" max="11273" width="3.625" customWidth="1"/>
    <col min="11274" max="11281" width="4.625" customWidth="1"/>
    <col min="11282" max="11282" width="4.25" customWidth="1"/>
    <col min="11283" max="11283" width="4.375" customWidth="1"/>
    <col min="11284" max="11284" width="3.625" customWidth="1"/>
    <col min="11285" max="11285" width="0.75" customWidth="1"/>
    <col min="11286" max="11286" width="4" customWidth="1"/>
    <col min="11287" max="11287" width="4.125" customWidth="1"/>
    <col min="11288" max="11289" width="4" customWidth="1"/>
    <col min="11290" max="11290" width="0.75" customWidth="1"/>
    <col min="11521" max="11529" width="3.625" customWidth="1"/>
    <col min="11530" max="11537" width="4.625" customWidth="1"/>
    <col min="11538" max="11538" width="4.25" customWidth="1"/>
    <col min="11539" max="11539" width="4.375" customWidth="1"/>
    <col min="11540" max="11540" width="3.625" customWidth="1"/>
    <col min="11541" max="11541" width="0.75" customWidth="1"/>
    <col min="11542" max="11542" width="4" customWidth="1"/>
    <col min="11543" max="11543" width="4.125" customWidth="1"/>
    <col min="11544" max="11545" width="4" customWidth="1"/>
    <col min="11546" max="11546" width="0.75" customWidth="1"/>
    <col min="11777" max="11785" width="3.625" customWidth="1"/>
    <col min="11786" max="11793" width="4.625" customWidth="1"/>
    <col min="11794" max="11794" width="4.25" customWidth="1"/>
    <col min="11795" max="11795" width="4.375" customWidth="1"/>
    <col min="11796" max="11796" width="3.625" customWidth="1"/>
    <col min="11797" max="11797" width="0.75" customWidth="1"/>
    <col min="11798" max="11798" width="4" customWidth="1"/>
    <col min="11799" max="11799" width="4.125" customWidth="1"/>
    <col min="11800" max="11801" width="4" customWidth="1"/>
    <col min="11802" max="11802" width="0.75" customWidth="1"/>
    <col min="12033" max="12041" width="3.625" customWidth="1"/>
    <col min="12042" max="12049" width="4.625" customWidth="1"/>
    <col min="12050" max="12050" width="4.25" customWidth="1"/>
    <col min="12051" max="12051" width="4.375" customWidth="1"/>
    <col min="12052" max="12052" width="3.625" customWidth="1"/>
    <col min="12053" max="12053" width="0.75" customWidth="1"/>
    <col min="12054" max="12054" width="4" customWidth="1"/>
    <col min="12055" max="12055" width="4.125" customWidth="1"/>
    <col min="12056" max="12057" width="4" customWidth="1"/>
    <col min="12058" max="12058" width="0.75" customWidth="1"/>
    <col min="12289" max="12297" width="3.625" customWidth="1"/>
    <col min="12298" max="12305" width="4.625" customWidth="1"/>
    <col min="12306" max="12306" width="4.25" customWidth="1"/>
    <col min="12307" max="12307" width="4.375" customWidth="1"/>
    <col min="12308" max="12308" width="3.625" customWidth="1"/>
    <col min="12309" max="12309" width="0.75" customWidth="1"/>
    <col min="12310" max="12310" width="4" customWidth="1"/>
    <col min="12311" max="12311" width="4.125" customWidth="1"/>
    <col min="12312" max="12313" width="4" customWidth="1"/>
    <col min="12314" max="12314" width="0.75" customWidth="1"/>
    <col min="12545" max="12553" width="3.625" customWidth="1"/>
    <col min="12554" max="12561" width="4.625" customWidth="1"/>
    <col min="12562" max="12562" width="4.25" customWidth="1"/>
    <col min="12563" max="12563" width="4.375" customWidth="1"/>
    <col min="12564" max="12564" width="3.625" customWidth="1"/>
    <col min="12565" max="12565" width="0.75" customWidth="1"/>
    <col min="12566" max="12566" width="4" customWidth="1"/>
    <col min="12567" max="12567" width="4.125" customWidth="1"/>
    <col min="12568" max="12569" width="4" customWidth="1"/>
    <col min="12570" max="12570" width="0.75" customWidth="1"/>
    <col min="12801" max="12809" width="3.625" customWidth="1"/>
    <col min="12810" max="12817" width="4.625" customWidth="1"/>
    <col min="12818" max="12818" width="4.25" customWidth="1"/>
    <col min="12819" max="12819" width="4.375" customWidth="1"/>
    <col min="12820" max="12820" width="3.625" customWidth="1"/>
    <col min="12821" max="12821" width="0.75" customWidth="1"/>
    <col min="12822" max="12822" width="4" customWidth="1"/>
    <col min="12823" max="12823" width="4.125" customWidth="1"/>
    <col min="12824" max="12825" width="4" customWidth="1"/>
    <col min="12826" max="12826" width="0.75" customWidth="1"/>
    <col min="13057" max="13065" width="3.625" customWidth="1"/>
    <col min="13066" max="13073" width="4.625" customWidth="1"/>
    <col min="13074" max="13074" width="4.25" customWidth="1"/>
    <col min="13075" max="13075" width="4.375" customWidth="1"/>
    <col min="13076" max="13076" width="3.625" customWidth="1"/>
    <col min="13077" max="13077" width="0.75" customWidth="1"/>
    <col min="13078" max="13078" width="4" customWidth="1"/>
    <col min="13079" max="13079" width="4.125" customWidth="1"/>
    <col min="13080" max="13081" width="4" customWidth="1"/>
    <col min="13082" max="13082" width="0.75" customWidth="1"/>
    <col min="13313" max="13321" width="3.625" customWidth="1"/>
    <col min="13322" max="13329" width="4.625" customWidth="1"/>
    <col min="13330" max="13330" width="4.25" customWidth="1"/>
    <col min="13331" max="13331" width="4.375" customWidth="1"/>
    <col min="13332" max="13332" width="3.625" customWidth="1"/>
    <col min="13333" max="13333" width="0.75" customWidth="1"/>
    <col min="13334" max="13334" width="4" customWidth="1"/>
    <col min="13335" max="13335" width="4.125" customWidth="1"/>
    <col min="13336" max="13337" width="4" customWidth="1"/>
    <col min="13338" max="13338" width="0.75" customWidth="1"/>
    <col min="13569" max="13577" width="3.625" customWidth="1"/>
    <col min="13578" max="13585" width="4.625" customWidth="1"/>
    <col min="13586" max="13586" width="4.25" customWidth="1"/>
    <col min="13587" max="13587" width="4.375" customWidth="1"/>
    <col min="13588" max="13588" width="3.625" customWidth="1"/>
    <col min="13589" max="13589" width="0.75" customWidth="1"/>
    <col min="13590" max="13590" width="4" customWidth="1"/>
    <col min="13591" max="13591" width="4.125" customWidth="1"/>
    <col min="13592" max="13593" width="4" customWidth="1"/>
    <col min="13594" max="13594" width="0.75" customWidth="1"/>
    <col min="13825" max="13833" width="3.625" customWidth="1"/>
    <col min="13834" max="13841" width="4.625" customWidth="1"/>
    <col min="13842" max="13842" width="4.25" customWidth="1"/>
    <col min="13843" max="13843" width="4.375" customWidth="1"/>
    <col min="13844" max="13844" width="3.625" customWidth="1"/>
    <col min="13845" max="13845" width="0.75" customWidth="1"/>
    <col min="13846" max="13846" width="4" customWidth="1"/>
    <col min="13847" max="13847" width="4.125" customWidth="1"/>
    <col min="13848" max="13849" width="4" customWidth="1"/>
    <col min="13850" max="13850" width="0.75" customWidth="1"/>
    <col min="14081" max="14089" width="3.625" customWidth="1"/>
    <col min="14090" max="14097" width="4.625" customWidth="1"/>
    <col min="14098" max="14098" width="4.25" customWidth="1"/>
    <col min="14099" max="14099" width="4.375" customWidth="1"/>
    <col min="14100" max="14100" width="3.625" customWidth="1"/>
    <col min="14101" max="14101" width="0.75" customWidth="1"/>
    <col min="14102" max="14102" width="4" customWidth="1"/>
    <col min="14103" max="14103" width="4.125" customWidth="1"/>
    <col min="14104" max="14105" width="4" customWidth="1"/>
    <col min="14106" max="14106" width="0.75" customWidth="1"/>
    <col min="14337" max="14345" width="3.625" customWidth="1"/>
    <col min="14346" max="14353" width="4.625" customWidth="1"/>
    <col min="14354" max="14354" width="4.25" customWidth="1"/>
    <col min="14355" max="14355" width="4.375" customWidth="1"/>
    <col min="14356" max="14356" width="3.625" customWidth="1"/>
    <col min="14357" max="14357" width="0.75" customWidth="1"/>
    <col min="14358" max="14358" width="4" customWidth="1"/>
    <col min="14359" max="14359" width="4.125" customWidth="1"/>
    <col min="14360" max="14361" width="4" customWidth="1"/>
    <col min="14362" max="14362" width="0.75" customWidth="1"/>
    <col min="14593" max="14601" width="3.625" customWidth="1"/>
    <col min="14602" max="14609" width="4.625" customWidth="1"/>
    <col min="14610" max="14610" width="4.25" customWidth="1"/>
    <col min="14611" max="14611" width="4.375" customWidth="1"/>
    <col min="14612" max="14612" width="3.625" customWidth="1"/>
    <col min="14613" max="14613" width="0.75" customWidth="1"/>
    <col min="14614" max="14614" width="4" customWidth="1"/>
    <col min="14615" max="14615" width="4.125" customWidth="1"/>
    <col min="14616" max="14617" width="4" customWidth="1"/>
    <col min="14618" max="14618" width="0.75" customWidth="1"/>
    <col min="14849" max="14857" width="3.625" customWidth="1"/>
    <col min="14858" max="14865" width="4.625" customWidth="1"/>
    <col min="14866" max="14866" width="4.25" customWidth="1"/>
    <col min="14867" max="14867" width="4.375" customWidth="1"/>
    <col min="14868" max="14868" width="3.625" customWidth="1"/>
    <col min="14869" max="14869" width="0.75" customWidth="1"/>
    <col min="14870" max="14870" width="4" customWidth="1"/>
    <col min="14871" max="14871" width="4.125" customWidth="1"/>
    <col min="14872" max="14873" width="4" customWidth="1"/>
    <col min="14874" max="14874" width="0.75" customWidth="1"/>
    <col min="15105" max="15113" width="3.625" customWidth="1"/>
    <col min="15114" max="15121" width="4.625" customWidth="1"/>
    <col min="15122" max="15122" width="4.25" customWidth="1"/>
    <col min="15123" max="15123" width="4.375" customWidth="1"/>
    <col min="15124" max="15124" width="3.625" customWidth="1"/>
    <col min="15125" max="15125" width="0.75" customWidth="1"/>
    <col min="15126" max="15126" width="4" customWidth="1"/>
    <col min="15127" max="15127" width="4.125" customWidth="1"/>
    <col min="15128" max="15129" width="4" customWidth="1"/>
    <col min="15130" max="15130" width="0.75" customWidth="1"/>
    <col min="15361" max="15369" width="3.625" customWidth="1"/>
    <col min="15370" max="15377" width="4.625" customWidth="1"/>
    <col min="15378" max="15378" width="4.25" customWidth="1"/>
    <col min="15379" max="15379" width="4.375" customWidth="1"/>
    <col min="15380" max="15380" width="3.625" customWidth="1"/>
    <col min="15381" max="15381" width="0.75" customWidth="1"/>
    <col min="15382" max="15382" width="4" customWidth="1"/>
    <col min="15383" max="15383" width="4.125" customWidth="1"/>
    <col min="15384" max="15385" width="4" customWidth="1"/>
    <col min="15386" max="15386" width="0.75" customWidth="1"/>
    <col min="15617" max="15625" width="3.625" customWidth="1"/>
    <col min="15626" max="15633" width="4.625" customWidth="1"/>
    <col min="15634" max="15634" width="4.25" customWidth="1"/>
    <col min="15635" max="15635" width="4.375" customWidth="1"/>
    <col min="15636" max="15636" width="3.625" customWidth="1"/>
    <col min="15637" max="15637" width="0.75" customWidth="1"/>
    <col min="15638" max="15638" width="4" customWidth="1"/>
    <col min="15639" max="15639" width="4.125" customWidth="1"/>
    <col min="15640" max="15641" width="4" customWidth="1"/>
    <col min="15642" max="15642" width="0.75" customWidth="1"/>
    <col min="15873" max="15881" width="3.625" customWidth="1"/>
    <col min="15882" max="15889" width="4.625" customWidth="1"/>
    <col min="15890" max="15890" width="4.25" customWidth="1"/>
    <col min="15891" max="15891" width="4.375" customWidth="1"/>
    <col min="15892" max="15892" width="3.625" customWidth="1"/>
    <col min="15893" max="15893" width="0.75" customWidth="1"/>
    <col min="15894" max="15894" width="4" customWidth="1"/>
    <col min="15895" max="15895" width="4.125" customWidth="1"/>
    <col min="15896" max="15897" width="4" customWidth="1"/>
    <col min="15898" max="15898" width="0.75" customWidth="1"/>
    <col min="16129" max="16137" width="3.625" customWidth="1"/>
    <col min="16138" max="16145" width="4.625" customWidth="1"/>
    <col min="16146" max="16146" width="4.25" customWidth="1"/>
    <col min="16147" max="16147" width="4.375" customWidth="1"/>
    <col min="16148" max="16148" width="3.625" customWidth="1"/>
    <col min="16149" max="16149" width="0.75" customWidth="1"/>
    <col min="16150" max="16150" width="4" customWidth="1"/>
    <col min="16151" max="16151" width="4.125" customWidth="1"/>
    <col min="16152" max="16153" width="4" customWidth="1"/>
    <col min="16154" max="16154" width="0.75" customWidth="1"/>
  </cols>
  <sheetData>
    <row r="1" spans="1:30" ht="30" customHeight="1" x14ac:dyDescent="0.15">
      <c r="A1" s="152" t="s">
        <v>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15.75" customHeight="1" thickBot="1" x14ac:dyDescent="0.2"/>
    <row r="3" spans="1:30" ht="30" customHeight="1" x14ac:dyDescent="0.15">
      <c r="B3" s="153" t="s">
        <v>0</v>
      </c>
      <c r="C3" s="154"/>
      <c r="D3" s="154"/>
      <c r="E3" s="154"/>
      <c r="F3" s="154"/>
      <c r="G3" s="157" t="s">
        <v>13</v>
      </c>
      <c r="H3" s="157"/>
      <c r="I3" s="157"/>
      <c r="J3" s="157" t="s">
        <v>14</v>
      </c>
      <c r="K3" s="157"/>
      <c r="L3" s="157"/>
      <c r="M3" s="157"/>
      <c r="N3" s="157"/>
      <c r="O3" s="157"/>
      <c r="P3" s="157"/>
      <c r="Q3" s="157"/>
      <c r="R3" s="157" t="s">
        <v>15</v>
      </c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8"/>
    </row>
    <row r="4" spans="1:30" ht="30" customHeight="1" x14ac:dyDescent="0.15">
      <c r="B4" s="155"/>
      <c r="C4" s="156"/>
      <c r="D4" s="156"/>
      <c r="E4" s="156"/>
      <c r="F4" s="156"/>
      <c r="G4" s="151"/>
      <c r="H4" s="151"/>
      <c r="I4" s="151"/>
      <c r="J4" s="151" t="s">
        <v>16</v>
      </c>
      <c r="K4" s="151"/>
      <c r="L4" s="151" t="s">
        <v>17</v>
      </c>
      <c r="M4" s="151"/>
      <c r="N4" s="151" t="s">
        <v>18</v>
      </c>
      <c r="O4" s="151"/>
      <c r="P4" s="151" t="s">
        <v>19</v>
      </c>
      <c r="Q4" s="151"/>
      <c r="R4" s="159" t="s">
        <v>20</v>
      </c>
      <c r="S4" s="151"/>
      <c r="T4" s="151"/>
      <c r="U4" s="151" t="s">
        <v>21</v>
      </c>
      <c r="V4" s="151"/>
      <c r="W4" s="151"/>
      <c r="X4" s="151" t="s">
        <v>22</v>
      </c>
      <c r="Y4" s="151"/>
      <c r="Z4" s="151"/>
      <c r="AA4" s="151" t="s">
        <v>23</v>
      </c>
      <c r="AB4" s="151"/>
      <c r="AC4" s="151" t="s">
        <v>24</v>
      </c>
      <c r="AD4" s="160"/>
    </row>
    <row r="5" spans="1:30" ht="30" customHeight="1" x14ac:dyDescent="0.15">
      <c r="B5" s="161" t="s">
        <v>7</v>
      </c>
      <c r="C5" s="161"/>
      <c r="D5" s="162">
        <v>30</v>
      </c>
      <c r="E5" s="162"/>
      <c r="F5" s="70" t="s">
        <v>0</v>
      </c>
      <c r="G5" s="149">
        <v>348</v>
      </c>
      <c r="H5" s="148"/>
      <c r="I5" s="148"/>
      <c r="J5" s="150">
        <v>2</v>
      </c>
      <c r="K5" s="150"/>
      <c r="L5" s="150">
        <v>2</v>
      </c>
      <c r="M5" s="150"/>
      <c r="N5" s="150">
        <v>3</v>
      </c>
      <c r="O5" s="150"/>
      <c r="P5" s="150">
        <v>1</v>
      </c>
      <c r="Q5" s="150"/>
      <c r="R5" s="150">
        <v>0</v>
      </c>
      <c r="S5" s="150"/>
      <c r="T5" s="150"/>
      <c r="U5" s="150">
        <v>8</v>
      </c>
      <c r="V5" s="150"/>
      <c r="W5" s="150"/>
      <c r="X5" s="150">
        <v>13</v>
      </c>
      <c r="Y5" s="150"/>
      <c r="Z5" s="150"/>
      <c r="AA5" s="150">
        <v>0</v>
      </c>
      <c r="AB5" s="150"/>
      <c r="AC5" s="150">
        <v>1</v>
      </c>
      <c r="AD5" s="150"/>
    </row>
    <row r="6" spans="1:30" ht="30" customHeight="1" x14ac:dyDescent="0.15">
      <c r="B6" s="161" t="s">
        <v>305</v>
      </c>
      <c r="C6" s="161"/>
      <c r="D6" s="162" t="s">
        <v>309</v>
      </c>
      <c r="E6" s="162"/>
      <c r="F6" s="69" t="s">
        <v>0</v>
      </c>
      <c r="G6" s="149">
        <v>340</v>
      </c>
      <c r="H6" s="148"/>
      <c r="I6" s="148"/>
      <c r="J6" s="148">
        <v>1</v>
      </c>
      <c r="K6" s="148"/>
      <c r="L6" s="148">
        <v>0</v>
      </c>
      <c r="M6" s="148"/>
      <c r="N6" s="148">
        <v>0</v>
      </c>
      <c r="O6" s="148"/>
      <c r="P6" s="148">
        <v>2</v>
      </c>
      <c r="Q6" s="148"/>
      <c r="R6" s="148">
        <v>0</v>
      </c>
      <c r="S6" s="148"/>
      <c r="T6" s="148"/>
      <c r="U6" s="148">
        <v>4</v>
      </c>
      <c r="V6" s="148"/>
      <c r="W6" s="148"/>
      <c r="X6" s="148">
        <v>13</v>
      </c>
      <c r="Y6" s="148"/>
      <c r="Z6" s="148"/>
      <c r="AA6" s="148">
        <v>1</v>
      </c>
      <c r="AB6" s="148"/>
      <c r="AC6" s="148">
        <v>0</v>
      </c>
      <c r="AD6" s="148"/>
    </row>
    <row r="7" spans="1:30" ht="30" customHeight="1" x14ac:dyDescent="0.15">
      <c r="B7" s="161"/>
      <c r="C7" s="161"/>
      <c r="D7" s="162">
        <v>2</v>
      </c>
      <c r="E7" s="162"/>
      <c r="G7" s="149">
        <v>302</v>
      </c>
      <c r="H7" s="148"/>
      <c r="I7" s="148"/>
      <c r="J7" s="148">
        <v>0</v>
      </c>
      <c r="K7" s="148"/>
      <c r="L7" s="148">
        <v>1</v>
      </c>
      <c r="M7" s="148"/>
      <c r="N7" s="148">
        <v>0</v>
      </c>
      <c r="O7" s="148"/>
      <c r="P7" s="148">
        <v>3</v>
      </c>
      <c r="Q7" s="148"/>
      <c r="R7" s="148">
        <v>0</v>
      </c>
      <c r="S7" s="148"/>
      <c r="T7" s="148"/>
      <c r="U7" s="148">
        <v>4</v>
      </c>
      <c r="V7" s="148"/>
      <c r="W7" s="148"/>
      <c r="X7" s="148">
        <v>12</v>
      </c>
      <c r="Y7" s="148"/>
      <c r="Z7" s="148"/>
      <c r="AA7" s="148">
        <v>0</v>
      </c>
      <c r="AB7" s="148"/>
      <c r="AC7" s="148">
        <v>1</v>
      </c>
      <c r="AD7" s="148"/>
    </row>
    <row r="8" spans="1:30" ht="30" customHeight="1" x14ac:dyDescent="0.15">
      <c r="B8" s="161"/>
      <c r="C8" s="161"/>
      <c r="D8" s="162">
        <v>3</v>
      </c>
      <c r="E8" s="162"/>
      <c r="G8" s="149">
        <f>SUM(J8:AD8,G16:AD16)</f>
        <v>265</v>
      </c>
      <c r="H8" s="148"/>
      <c r="I8" s="148"/>
      <c r="J8" s="148">
        <v>0</v>
      </c>
      <c r="K8" s="148"/>
      <c r="L8" s="148">
        <v>0</v>
      </c>
      <c r="M8" s="148"/>
      <c r="N8" s="148">
        <v>0</v>
      </c>
      <c r="O8" s="148"/>
      <c r="P8" s="148">
        <v>3</v>
      </c>
      <c r="Q8" s="148"/>
      <c r="R8" s="148">
        <v>0</v>
      </c>
      <c r="S8" s="148"/>
      <c r="T8" s="148"/>
      <c r="U8" s="148">
        <v>8</v>
      </c>
      <c r="V8" s="148"/>
      <c r="W8" s="148"/>
      <c r="X8" s="148">
        <v>7</v>
      </c>
      <c r="Y8" s="148"/>
      <c r="Z8" s="148"/>
      <c r="AA8" s="148">
        <v>0</v>
      </c>
      <c r="AB8" s="148"/>
      <c r="AC8" s="148">
        <v>0</v>
      </c>
      <c r="AD8" s="148"/>
    </row>
    <row r="9" spans="1:30" ht="30" customHeight="1" x14ac:dyDescent="0.15">
      <c r="B9" s="163"/>
      <c r="C9" s="163"/>
      <c r="D9" s="165">
        <v>4</v>
      </c>
      <c r="E9" s="165"/>
      <c r="F9" s="71"/>
      <c r="G9" s="147">
        <f>SUM(J9:AD9,G17:AD17)</f>
        <v>268</v>
      </c>
      <c r="H9" s="146"/>
      <c r="I9" s="146"/>
      <c r="J9" s="146">
        <v>3</v>
      </c>
      <c r="K9" s="146"/>
      <c r="L9" s="146">
        <v>0</v>
      </c>
      <c r="M9" s="146"/>
      <c r="N9" s="146">
        <v>0</v>
      </c>
      <c r="O9" s="146"/>
      <c r="P9" s="146">
        <v>0</v>
      </c>
      <c r="Q9" s="146"/>
      <c r="R9" s="146">
        <v>0</v>
      </c>
      <c r="S9" s="146"/>
      <c r="T9" s="146"/>
      <c r="U9" s="146">
        <v>5</v>
      </c>
      <c r="V9" s="146"/>
      <c r="W9" s="146"/>
      <c r="X9" s="146">
        <v>9</v>
      </c>
      <c r="Y9" s="146"/>
      <c r="Z9" s="146"/>
      <c r="AA9" s="146">
        <v>2</v>
      </c>
      <c r="AB9" s="146"/>
      <c r="AC9" s="146">
        <v>0</v>
      </c>
      <c r="AD9" s="146"/>
    </row>
    <row r="10" spans="1:30" ht="30" customHeight="1" thickBot="1" x14ac:dyDescent="0.2"/>
    <row r="11" spans="1:30" ht="30" customHeight="1" x14ac:dyDescent="0.15">
      <c r="B11" s="153" t="s">
        <v>0</v>
      </c>
      <c r="C11" s="154"/>
      <c r="D11" s="154"/>
      <c r="E11" s="154"/>
      <c r="F11" s="154"/>
      <c r="G11" s="157" t="s">
        <v>25</v>
      </c>
      <c r="H11" s="157"/>
      <c r="I11" s="157"/>
      <c r="J11" s="157" t="s">
        <v>26</v>
      </c>
      <c r="K11" s="157"/>
      <c r="L11" s="157"/>
      <c r="M11" s="157"/>
      <c r="N11" s="157"/>
      <c r="O11" s="157"/>
      <c r="P11" s="157"/>
      <c r="Q11" s="157"/>
      <c r="R11" s="157" t="s">
        <v>27</v>
      </c>
      <c r="S11" s="157"/>
      <c r="T11" s="157"/>
      <c r="U11" s="157"/>
      <c r="V11" s="157"/>
      <c r="W11" s="157"/>
      <c r="X11" s="157"/>
      <c r="Y11" s="157"/>
      <c r="Z11" s="157"/>
      <c r="AA11" s="164" t="s">
        <v>28</v>
      </c>
      <c r="AB11" s="157"/>
      <c r="AC11" s="157"/>
      <c r="AD11" s="158"/>
    </row>
    <row r="12" spans="1:30" ht="30" customHeight="1" x14ac:dyDescent="0.15">
      <c r="B12" s="155"/>
      <c r="C12" s="156"/>
      <c r="D12" s="156"/>
      <c r="E12" s="156"/>
      <c r="F12" s="156"/>
      <c r="G12" s="151"/>
      <c r="H12" s="151"/>
      <c r="I12" s="151"/>
      <c r="J12" s="151" t="s">
        <v>29</v>
      </c>
      <c r="K12" s="151"/>
      <c r="L12" s="151" t="s">
        <v>30</v>
      </c>
      <c r="M12" s="151"/>
      <c r="N12" s="159" t="s">
        <v>31</v>
      </c>
      <c r="O12" s="151"/>
      <c r="P12" s="151"/>
      <c r="Q12" s="151"/>
      <c r="R12" s="151" t="s">
        <v>32</v>
      </c>
      <c r="S12" s="151"/>
      <c r="T12" s="151"/>
      <c r="U12" s="12"/>
      <c r="V12" s="166" t="s">
        <v>33</v>
      </c>
      <c r="W12" s="167"/>
      <c r="X12" s="167"/>
      <c r="Y12" s="168"/>
      <c r="Z12" s="13"/>
      <c r="AA12" s="151"/>
      <c r="AB12" s="151"/>
      <c r="AC12" s="151"/>
      <c r="AD12" s="160"/>
    </row>
    <row r="13" spans="1:30" ht="30" customHeight="1" x14ac:dyDescent="0.15">
      <c r="B13" s="161" t="str">
        <f t="shared" ref="B13:F17" si="0">B5</f>
        <v>平成</v>
      </c>
      <c r="C13" s="161"/>
      <c r="D13" s="162">
        <f t="shared" ref="D13" si="1">D5</f>
        <v>30</v>
      </c>
      <c r="E13" s="162"/>
      <c r="F13" s="70" t="str">
        <f t="shared" si="0"/>
        <v>年</v>
      </c>
      <c r="G13" s="149">
        <v>235</v>
      </c>
      <c r="H13" s="148"/>
      <c r="I13" s="148"/>
      <c r="J13" s="148">
        <v>7</v>
      </c>
      <c r="K13" s="148"/>
      <c r="L13" s="148">
        <v>0</v>
      </c>
      <c r="M13" s="148"/>
      <c r="N13" s="148">
        <v>0</v>
      </c>
      <c r="O13" s="148"/>
      <c r="P13" s="148"/>
      <c r="Q13" s="148"/>
      <c r="R13" s="148">
        <v>0</v>
      </c>
      <c r="S13" s="148"/>
      <c r="T13" s="148"/>
      <c r="U13" s="148">
        <v>3</v>
      </c>
      <c r="V13" s="148"/>
      <c r="W13" s="148"/>
      <c r="X13" s="148"/>
      <c r="Y13" s="148"/>
      <c r="Z13" s="148"/>
      <c r="AA13" s="148">
        <v>73</v>
      </c>
      <c r="AB13" s="148"/>
      <c r="AC13" s="148"/>
      <c r="AD13" s="148"/>
    </row>
    <row r="14" spans="1:30" ht="30" customHeight="1" x14ac:dyDescent="0.15">
      <c r="B14" s="161" t="str">
        <f t="shared" si="0"/>
        <v>令和</v>
      </c>
      <c r="C14" s="161"/>
      <c r="D14" s="162" t="str">
        <f t="shared" si="0"/>
        <v>元</v>
      </c>
      <c r="E14" s="162"/>
      <c r="F14" s="69" t="str">
        <f t="shared" si="0"/>
        <v>年</v>
      </c>
      <c r="G14" s="149">
        <v>231</v>
      </c>
      <c r="H14" s="148"/>
      <c r="I14" s="148"/>
      <c r="J14" s="148">
        <v>10</v>
      </c>
      <c r="K14" s="148"/>
      <c r="L14" s="148">
        <v>0</v>
      </c>
      <c r="M14" s="148"/>
      <c r="N14" s="148">
        <v>0</v>
      </c>
      <c r="O14" s="148"/>
      <c r="P14" s="148"/>
      <c r="Q14" s="148"/>
      <c r="R14" s="148">
        <v>0</v>
      </c>
      <c r="S14" s="148"/>
      <c r="T14" s="148"/>
      <c r="U14" s="148">
        <v>5</v>
      </c>
      <c r="V14" s="148"/>
      <c r="W14" s="148"/>
      <c r="X14" s="148"/>
      <c r="Y14" s="148"/>
      <c r="Z14" s="148"/>
      <c r="AA14" s="148">
        <v>73</v>
      </c>
      <c r="AB14" s="148"/>
      <c r="AC14" s="148"/>
      <c r="AD14" s="148"/>
    </row>
    <row r="15" spans="1:30" ht="30" customHeight="1" x14ac:dyDescent="0.15">
      <c r="B15" s="161">
        <f t="shared" si="0"/>
        <v>0</v>
      </c>
      <c r="C15" s="161"/>
      <c r="D15" s="162">
        <f t="shared" si="0"/>
        <v>2</v>
      </c>
      <c r="E15" s="162"/>
      <c r="F15" s="69">
        <f t="shared" si="0"/>
        <v>0</v>
      </c>
      <c r="G15" s="149">
        <v>209</v>
      </c>
      <c r="H15" s="148"/>
      <c r="I15" s="148"/>
      <c r="J15" s="148">
        <v>16</v>
      </c>
      <c r="K15" s="148"/>
      <c r="L15" s="148">
        <v>0</v>
      </c>
      <c r="M15" s="148"/>
      <c r="N15" s="148">
        <v>0</v>
      </c>
      <c r="O15" s="148"/>
      <c r="P15" s="148"/>
      <c r="Q15" s="148"/>
      <c r="R15" s="148">
        <v>0</v>
      </c>
      <c r="S15" s="148"/>
      <c r="T15" s="148"/>
      <c r="U15" s="148">
        <v>11</v>
      </c>
      <c r="V15" s="148"/>
      <c r="W15" s="148"/>
      <c r="X15" s="148"/>
      <c r="Y15" s="148"/>
      <c r="Z15" s="148"/>
      <c r="AA15" s="148">
        <v>45</v>
      </c>
      <c r="AB15" s="148"/>
      <c r="AC15" s="148"/>
      <c r="AD15" s="148"/>
    </row>
    <row r="16" spans="1:30" ht="30" customHeight="1" x14ac:dyDescent="0.15">
      <c r="B16" s="161">
        <f t="shared" si="0"/>
        <v>0</v>
      </c>
      <c r="C16" s="161"/>
      <c r="D16" s="162">
        <f t="shared" si="0"/>
        <v>3</v>
      </c>
      <c r="E16" s="162"/>
      <c r="F16" s="69">
        <f t="shared" si="0"/>
        <v>0</v>
      </c>
      <c r="G16" s="149">
        <v>175</v>
      </c>
      <c r="H16" s="148"/>
      <c r="I16" s="148"/>
      <c r="J16" s="148">
        <v>9</v>
      </c>
      <c r="K16" s="148"/>
      <c r="L16" s="148">
        <v>0</v>
      </c>
      <c r="M16" s="148"/>
      <c r="N16" s="148">
        <v>0</v>
      </c>
      <c r="O16" s="148"/>
      <c r="P16" s="148"/>
      <c r="Q16" s="148"/>
      <c r="R16" s="148">
        <v>0</v>
      </c>
      <c r="S16" s="148"/>
      <c r="T16" s="148"/>
      <c r="U16" s="148">
        <v>10</v>
      </c>
      <c r="V16" s="148"/>
      <c r="W16" s="148"/>
      <c r="X16" s="148"/>
      <c r="Y16" s="148"/>
      <c r="Z16" s="148"/>
      <c r="AA16" s="148">
        <v>53</v>
      </c>
      <c r="AB16" s="148"/>
      <c r="AC16" s="148"/>
      <c r="AD16" s="148"/>
    </row>
    <row r="17" spans="2:30" ht="30" customHeight="1" x14ac:dyDescent="0.15">
      <c r="B17" s="163">
        <f t="shared" si="0"/>
        <v>0</v>
      </c>
      <c r="C17" s="163"/>
      <c r="D17" s="165">
        <f t="shared" si="0"/>
        <v>4</v>
      </c>
      <c r="E17" s="165"/>
      <c r="F17" s="71">
        <f t="shared" si="0"/>
        <v>0</v>
      </c>
      <c r="G17" s="147">
        <v>176</v>
      </c>
      <c r="H17" s="146"/>
      <c r="I17" s="146"/>
      <c r="J17" s="146">
        <v>9</v>
      </c>
      <c r="K17" s="146"/>
      <c r="L17" s="146">
        <v>0</v>
      </c>
      <c r="M17" s="146"/>
      <c r="N17" s="146">
        <v>0</v>
      </c>
      <c r="O17" s="146"/>
      <c r="P17" s="146"/>
      <c r="Q17" s="146"/>
      <c r="R17" s="146">
        <v>0</v>
      </c>
      <c r="S17" s="146"/>
      <c r="T17" s="146"/>
      <c r="U17" s="146">
        <v>6</v>
      </c>
      <c r="V17" s="146"/>
      <c r="W17" s="146"/>
      <c r="X17" s="146"/>
      <c r="Y17" s="146"/>
      <c r="Z17" s="146"/>
      <c r="AA17" s="146">
        <v>58</v>
      </c>
      <c r="AB17" s="146"/>
      <c r="AC17" s="146"/>
      <c r="AD17" s="146"/>
    </row>
    <row r="18" spans="2:30" ht="14.25" x14ac:dyDescent="0.15"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AC18" s="41" t="s">
        <v>34</v>
      </c>
    </row>
    <row r="19" spans="2:30" ht="30" customHeight="1" x14ac:dyDescent="0.15">
      <c r="B19" s="152" t="s">
        <v>35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2:30" ht="30" customHeight="1" thickBot="1" x14ac:dyDescent="0.2"/>
    <row r="21" spans="2:30" ht="30" customHeight="1" x14ac:dyDescent="0.15">
      <c r="B21" s="153" t="s">
        <v>0</v>
      </c>
      <c r="C21" s="154"/>
      <c r="D21" s="154"/>
      <c r="E21" s="154"/>
      <c r="F21" s="154"/>
      <c r="G21" s="157" t="s">
        <v>13</v>
      </c>
      <c r="H21" s="157"/>
      <c r="I21" s="157"/>
      <c r="J21" s="157" t="s">
        <v>14</v>
      </c>
      <c r="K21" s="157"/>
      <c r="L21" s="157"/>
      <c r="M21" s="157"/>
      <c r="N21" s="157"/>
      <c r="O21" s="157"/>
      <c r="P21" s="157"/>
      <c r="Q21" s="157"/>
      <c r="R21" s="157" t="s">
        <v>15</v>
      </c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2:30" ht="30" customHeight="1" x14ac:dyDescent="0.15">
      <c r="B22" s="155"/>
      <c r="C22" s="156"/>
      <c r="D22" s="156"/>
      <c r="E22" s="156"/>
      <c r="F22" s="156"/>
      <c r="G22" s="151"/>
      <c r="H22" s="151"/>
      <c r="I22" s="151"/>
      <c r="J22" s="151" t="s">
        <v>16</v>
      </c>
      <c r="K22" s="151"/>
      <c r="L22" s="151" t="s">
        <v>17</v>
      </c>
      <c r="M22" s="151"/>
      <c r="N22" s="151" t="s">
        <v>18</v>
      </c>
      <c r="O22" s="151"/>
      <c r="P22" s="151" t="s">
        <v>19</v>
      </c>
      <c r="Q22" s="151"/>
      <c r="R22" s="159" t="s">
        <v>36</v>
      </c>
      <c r="S22" s="151"/>
      <c r="T22" s="151"/>
      <c r="U22" s="151" t="s">
        <v>21</v>
      </c>
      <c r="V22" s="151"/>
      <c r="W22" s="151"/>
      <c r="X22" s="151" t="s">
        <v>22</v>
      </c>
      <c r="Y22" s="151"/>
      <c r="Z22" s="151"/>
      <c r="AA22" s="151" t="s">
        <v>23</v>
      </c>
      <c r="AB22" s="151"/>
      <c r="AC22" s="151" t="s">
        <v>24</v>
      </c>
      <c r="AD22" s="160"/>
    </row>
    <row r="23" spans="2:30" ht="30" customHeight="1" x14ac:dyDescent="0.15">
      <c r="B23" s="170" t="str">
        <f t="shared" ref="B23:F27" si="2">B5</f>
        <v>平成</v>
      </c>
      <c r="C23" s="170"/>
      <c r="D23" s="171">
        <f t="shared" ref="D23" si="3">D5</f>
        <v>30</v>
      </c>
      <c r="E23" s="171"/>
      <c r="F23" s="70" t="str">
        <f t="shared" si="2"/>
        <v>年</v>
      </c>
      <c r="G23" s="149">
        <v>204</v>
      </c>
      <c r="H23" s="148"/>
      <c r="I23" s="148"/>
      <c r="J23" s="148">
        <v>1</v>
      </c>
      <c r="K23" s="148"/>
      <c r="L23" s="148">
        <v>0</v>
      </c>
      <c r="M23" s="148"/>
      <c r="N23" s="148">
        <v>0</v>
      </c>
      <c r="O23" s="148"/>
      <c r="P23" s="148">
        <v>0</v>
      </c>
      <c r="Q23" s="148"/>
      <c r="R23" s="148">
        <v>0</v>
      </c>
      <c r="S23" s="148"/>
      <c r="T23" s="148"/>
      <c r="U23" s="148">
        <v>7</v>
      </c>
      <c r="V23" s="148"/>
      <c r="W23" s="148"/>
      <c r="X23" s="148">
        <v>11</v>
      </c>
      <c r="Y23" s="148"/>
      <c r="Z23" s="148"/>
      <c r="AA23" s="148">
        <v>0</v>
      </c>
      <c r="AB23" s="148"/>
      <c r="AC23" s="148">
        <v>0</v>
      </c>
      <c r="AD23" s="148"/>
    </row>
    <row r="24" spans="2:30" ht="30" customHeight="1" x14ac:dyDescent="0.15">
      <c r="B24" s="161" t="str">
        <f t="shared" si="2"/>
        <v>令和</v>
      </c>
      <c r="C24" s="161"/>
      <c r="D24" s="162" t="str">
        <f t="shared" si="2"/>
        <v>元</v>
      </c>
      <c r="E24" s="162"/>
      <c r="F24" s="69" t="str">
        <f t="shared" si="2"/>
        <v>年</v>
      </c>
      <c r="G24" s="149">
        <v>203</v>
      </c>
      <c r="H24" s="148"/>
      <c r="I24" s="148"/>
      <c r="J24" s="148">
        <v>2</v>
      </c>
      <c r="K24" s="148"/>
      <c r="L24" s="148">
        <v>4</v>
      </c>
      <c r="M24" s="148"/>
      <c r="N24" s="148">
        <v>0</v>
      </c>
      <c r="O24" s="148"/>
      <c r="P24" s="148">
        <v>1</v>
      </c>
      <c r="Q24" s="148"/>
      <c r="R24" s="148">
        <v>0</v>
      </c>
      <c r="S24" s="148"/>
      <c r="T24" s="148"/>
      <c r="U24" s="148">
        <v>4</v>
      </c>
      <c r="V24" s="148"/>
      <c r="W24" s="148"/>
      <c r="X24" s="148">
        <v>10</v>
      </c>
      <c r="Y24" s="148"/>
      <c r="Z24" s="148"/>
      <c r="AA24" s="148">
        <v>1</v>
      </c>
      <c r="AB24" s="148"/>
      <c r="AC24" s="148">
        <v>0</v>
      </c>
      <c r="AD24" s="148"/>
    </row>
    <row r="25" spans="2:30" ht="30" customHeight="1" x14ac:dyDescent="0.15">
      <c r="B25" s="161">
        <f t="shared" si="2"/>
        <v>0</v>
      </c>
      <c r="C25" s="161"/>
      <c r="D25" s="162">
        <f t="shared" si="2"/>
        <v>2</v>
      </c>
      <c r="E25" s="162"/>
      <c r="F25" s="69">
        <f t="shared" si="2"/>
        <v>0</v>
      </c>
      <c r="G25" s="149">
        <v>140</v>
      </c>
      <c r="H25" s="148"/>
      <c r="I25" s="148"/>
      <c r="J25" s="148">
        <v>0</v>
      </c>
      <c r="K25" s="148"/>
      <c r="L25" s="148">
        <v>1</v>
      </c>
      <c r="M25" s="148"/>
      <c r="N25" s="148">
        <v>1</v>
      </c>
      <c r="O25" s="148"/>
      <c r="P25" s="148">
        <v>1</v>
      </c>
      <c r="Q25" s="148"/>
      <c r="R25" s="148">
        <v>0</v>
      </c>
      <c r="S25" s="148"/>
      <c r="T25" s="148"/>
      <c r="U25" s="148">
        <v>1</v>
      </c>
      <c r="V25" s="148"/>
      <c r="W25" s="148"/>
      <c r="X25" s="148">
        <v>10</v>
      </c>
      <c r="Y25" s="148"/>
      <c r="Z25" s="148"/>
      <c r="AA25" s="148">
        <v>0</v>
      </c>
      <c r="AB25" s="148"/>
      <c r="AC25" s="148">
        <v>1</v>
      </c>
      <c r="AD25" s="148"/>
    </row>
    <row r="26" spans="2:30" ht="30" customHeight="1" x14ac:dyDescent="0.15">
      <c r="B26" s="161">
        <f t="shared" si="2"/>
        <v>0</v>
      </c>
      <c r="C26" s="161"/>
      <c r="D26" s="162">
        <f t="shared" si="2"/>
        <v>3</v>
      </c>
      <c r="E26" s="162"/>
      <c r="F26" s="69">
        <f t="shared" si="2"/>
        <v>0</v>
      </c>
      <c r="G26" s="149">
        <f>SUM(J26:AD26,G34:AD34)</f>
        <v>124</v>
      </c>
      <c r="H26" s="148"/>
      <c r="I26" s="148"/>
      <c r="J26" s="148">
        <v>0</v>
      </c>
      <c r="K26" s="148"/>
      <c r="L26" s="148">
        <v>0</v>
      </c>
      <c r="M26" s="148"/>
      <c r="N26" s="148">
        <v>0</v>
      </c>
      <c r="O26" s="148"/>
      <c r="P26" s="148">
        <v>7</v>
      </c>
      <c r="Q26" s="148"/>
      <c r="R26" s="148">
        <v>0</v>
      </c>
      <c r="S26" s="148"/>
      <c r="T26" s="148"/>
      <c r="U26" s="148">
        <v>8</v>
      </c>
      <c r="V26" s="148"/>
      <c r="W26" s="148"/>
      <c r="X26" s="148">
        <v>6</v>
      </c>
      <c r="Y26" s="148"/>
      <c r="Z26" s="148"/>
      <c r="AA26" s="148">
        <v>0</v>
      </c>
      <c r="AB26" s="148"/>
      <c r="AC26" s="148">
        <v>0</v>
      </c>
      <c r="AD26" s="148"/>
    </row>
    <row r="27" spans="2:30" ht="30" customHeight="1" x14ac:dyDescent="0.15">
      <c r="B27" s="163">
        <f t="shared" si="2"/>
        <v>0</v>
      </c>
      <c r="C27" s="163"/>
      <c r="D27" s="165">
        <f t="shared" si="2"/>
        <v>4</v>
      </c>
      <c r="E27" s="165"/>
      <c r="F27" s="71">
        <f t="shared" si="2"/>
        <v>0</v>
      </c>
      <c r="G27" s="149">
        <f>SUM(J27:AD27,G35:AD35)</f>
        <v>127</v>
      </c>
      <c r="H27" s="148"/>
      <c r="I27" s="148"/>
      <c r="J27" s="146">
        <v>3</v>
      </c>
      <c r="K27" s="146"/>
      <c r="L27" s="146">
        <v>0</v>
      </c>
      <c r="M27" s="146"/>
      <c r="N27" s="146">
        <v>0</v>
      </c>
      <c r="O27" s="146"/>
      <c r="P27" s="146">
        <v>0</v>
      </c>
      <c r="Q27" s="146"/>
      <c r="R27" s="146">
        <v>0</v>
      </c>
      <c r="S27" s="146"/>
      <c r="T27" s="146"/>
      <c r="U27" s="146">
        <v>7</v>
      </c>
      <c r="V27" s="146"/>
      <c r="W27" s="146"/>
      <c r="X27" s="146">
        <v>11</v>
      </c>
      <c r="Y27" s="146"/>
      <c r="Z27" s="146"/>
      <c r="AA27" s="146">
        <v>2</v>
      </c>
      <c r="AB27" s="146"/>
      <c r="AC27" s="146">
        <v>0</v>
      </c>
      <c r="AD27" s="146"/>
    </row>
    <row r="28" spans="2:30" ht="30" customHeight="1" thickBot="1" x14ac:dyDescent="0.2">
      <c r="E28" s="72"/>
      <c r="F28" s="72"/>
      <c r="G28" s="14"/>
      <c r="H28" s="14"/>
      <c r="I28" s="14"/>
    </row>
    <row r="29" spans="2:30" ht="30" customHeight="1" x14ac:dyDescent="0.15">
      <c r="B29" s="153" t="s">
        <v>0</v>
      </c>
      <c r="C29" s="154"/>
      <c r="D29" s="154"/>
      <c r="E29" s="154"/>
      <c r="F29" s="154"/>
      <c r="G29" s="157" t="s">
        <v>25</v>
      </c>
      <c r="H29" s="157"/>
      <c r="I29" s="157"/>
      <c r="J29" s="157" t="s">
        <v>26</v>
      </c>
      <c r="K29" s="157"/>
      <c r="L29" s="157"/>
      <c r="M29" s="157"/>
      <c r="N29" s="157"/>
      <c r="O29" s="157"/>
      <c r="P29" s="157"/>
      <c r="Q29" s="157"/>
      <c r="R29" s="157" t="s">
        <v>27</v>
      </c>
      <c r="S29" s="157"/>
      <c r="T29" s="157"/>
      <c r="U29" s="157"/>
      <c r="V29" s="157"/>
      <c r="W29" s="157"/>
      <c r="X29" s="157"/>
      <c r="Y29" s="157"/>
      <c r="Z29" s="157"/>
      <c r="AA29" s="164" t="s">
        <v>28</v>
      </c>
      <c r="AB29" s="157"/>
      <c r="AC29" s="157"/>
      <c r="AD29" s="158"/>
    </row>
    <row r="30" spans="2:30" ht="30" customHeight="1" x14ac:dyDescent="0.15">
      <c r="B30" s="155"/>
      <c r="C30" s="156"/>
      <c r="D30" s="156"/>
      <c r="E30" s="156"/>
      <c r="F30" s="156"/>
      <c r="G30" s="151"/>
      <c r="H30" s="151"/>
      <c r="I30" s="151"/>
      <c r="J30" s="151" t="s">
        <v>29</v>
      </c>
      <c r="K30" s="151"/>
      <c r="L30" s="151" t="s">
        <v>30</v>
      </c>
      <c r="M30" s="151"/>
      <c r="N30" s="159" t="s">
        <v>31</v>
      </c>
      <c r="O30" s="151"/>
      <c r="P30" s="151"/>
      <c r="Q30" s="151"/>
      <c r="R30" s="151" t="s">
        <v>32</v>
      </c>
      <c r="S30" s="151"/>
      <c r="T30" s="151"/>
      <c r="U30" s="12"/>
      <c r="V30" s="166" t="s">
        <v>33</v>
      </c>
      <c r="W30" s="167"/>
      <c r="X30" s="167"/>
      <c r="Y30" s="168"/>
      <c r="Z30" s="13"/>
      <c r="AA30" s="151"/>
      <c r="AB30" s="151"/>
      <c r="AC30" s="151"/>
      <c r="AD30" s="160"/>
    </row>
    <row r="31" spans="2:30" ht="30" customHeight="1" x14ac:dyDescent="0.15">
      <c r="B31" s="161" t="str">
        <f t="shared" ref="B31:F35" si="4">B5</f>
        <v>平成</v>
      </c>
      <c r="C31" s="161"/>
      <c r="D31" s="162">
        <f t="shared" ref="D31" si="5">D5</f>
        <v>30</v>
      </c>
      <c r="E31" s="162"/>
      <c r="F31" s="70" t="str">
        <f t="shared" si="4"/>
        <v>年</v>
      </c>
      <c r="G31" s="149">
        <v>165</v>
      </c>
      <c r="H31" s="148"/>
      <c r="I31" s="148"/>
      <c r="J31" s="148">
        <v>3</v>
      </c>
      <c r="K31" s="148"/>
      <c r="L31" s="148">
        <v>0</v>
      </c>
      <c r="M31" s="148"/>
      <c r="N31" s="148">
        <v>0</v>
      </c>
      <c r="O31" s="148"/>
      <c r="P31" s="148"/>
      <c r="Q31" s="148"/>
      <c r="R31" s="148">
        <v>0</v>
      </c>
      <c r="S31" s="148"/>
      <c r="T31" s="148"/>
      <c r="U31" s="148">
        <v>2</v>
      </c>
      <c r="V31" s="148"/>
      <c r="W31" s="148"/>
      <c r="X31" s="148"/>
      <c r="Y31" s="148"/>
      <c r="Z31" s="148"/>
      <c r="AA31" s="148">
        <v>15</v>
      </c>
      <c r="AB31" s="148"/>
      <c r="AC31" s="148"/>
      <c r="AD31" s="148"/>
    </row>
    <row r="32" spans="2:30" ht="30" customHeight="1" x14ac:dyDescent="0.15">
      <c r="B32" s="161" t="str">
        <f t="shared" si="4"/>
        <v>令和</v>
      </c>
      <c r="C32" s="161"/>
      <c r="D32" s="162" t="str">
        <f t="shared" si="4"/>
        <v>元</v>
      </c>
      <c r="E32" s="162"/>
      <c r="F32" s="69" t="str">
        <f t="shared" si="4"/>
        <v>年</v>
      </c>
      <c r="G32" s="149">
        <v>154</v>
      </c>
      <c r="H32" s="148"/>
      <c r="I32" s="148"/>
      <c r="J32" s="148">
        <v>3</v>
      </c>
      <c r="K32" s="148"/>
      <c r="L32" s="148">
        <v>0</v>
      </c>
      <c r="M32" s="148"/>
      <c r="N32" s="148">
        <v>0</v>
      </c>
      <c r="O32" s="148"/>
      <c r="P32" s="148"/>
      <c r="Q32" s="148"/>
      <c r="R32" s="148">
        <v>0</v>
      </c>
      <c r="S32" s="148"/>
      <c r="T32" s="148"/>
      <c r="U32" s="148">
        <v>5</v>
      </c>
      <c r="V32" s="148"/>
      <c r="W32" s="148"/>
      <c r="X32" s="148"/>
      <c r="Y32" s="148"/>
      <c r="Z32" s="148"/>
      <c r="AA32" s="148">
        <v>19</v>
      </c>
      <c r="AB32" s="148"/>
      <c r="AC32" s="148"/>
      <c r="AD32" s="148"/>
    </row>
    <row r="33" spans="2:30" ht="30" customHeight="1" x14ac:dyDescent="0.15">
      <c r="B33" s="161">
        <f t="shared" si="4"/>
        <v>0</v>
      </c>
      <c r="C33" s="161"/>
      <c r="D33" s="162">
        <f t="shared" si="4"/>
        <v>2</v>
      </c>
      <c r="E33" s="162"/>
      <c r="F33" s="69">
        <f t="shared" si="4"/>
        <v>0</v>
      </c>
      <c r="G33" s="149">
        <v>91</v>
      </c>
      <c r="H33" s="148"/>
      <c r="I33" s="148"/>
      <c r="J33" s="148">
        <v>10</v>
      </c>
      <c r="K33" s="148"/>
      <c r="L33" s="148">
        <v>0</v>
      </c>
      <c r="M33" s="148"/>
      <c r="N33" s="148">
        <v>0</v>
      </c>
      <c r="O33" s="148"/>
      <c r="P33" s="148"/>
      <c r="Q33" s="148"/>
      <c r="R33" s="148">
        <v>0</v>
      </c>
      <c r="S33" s="148"/>
      <c r="T33" s="148"/>
      <c r="U33" s="148">
        <v>8</v>
      </c>
      <c r="V33" s="148"/>
      <c r="W33" s="148"/>
      <c r="X33" s="148"/>
      <c r="Y33" s="148"/>
      <c r="Z33" s="148"/>
      <c r="AA33" s="148">
        <v>16</v>
      </c>
      <c r="AB33" s="148"/>
      <c r="AC33" s="148"/>
      <c r="AD33" s="148"/>
    </row>
    <row r="34" spans="2:30" ht="30" customHeight="1" x14ac:dyDescent="0.15">
      <c r="B34" s="161">
        <f t="shared" si="4"/>
        <v>0</v>
      </c>
      <c r="C34" s="161"/>
      <c r="D34" s="162">
        <f t="shared" si="4"/>
        <v>3</v>
      </c>
      <c r="E34" s="162"/>
      <c r="F34" s="69">
        <f t="shared" si="4"/>
        <v>0</v>
      </c>
      <c r="G34" s="149">
        <v>69</v>
      </c>
      <c r="H34" s="148"/>
      <c r="I34" s="148"/>
      <c r="J34" s="148">
        <v>7</v>
      </c>
      <c r="K34" s="148"/>
      <c r="L34" s="148">
        <v>0</v>
      </c>
      <c r="M34" s="148"/>
      <c r="N34" s="148">
        <v>0</v>
      </c>
      <c r="O34" s="148"/>
      <c r="P34" s="148"/>
      <c r="Q34" s="148"/>
      <c r="R34" s="148">
        <v>0</v>
      </c>
      <c r="S34" s="148"/>
      <c r="T34" s="148"/>
      <c r="U34" s="148">
        <v>13</v>
      </c>
      <c r="V34" s="148"/>
      <c r="W34" s="148"/>
      <c r="X34" s="148"/>
      <c r="Y34" s="148"/>
      <c r="Z34" s="148"/>
      <c r="AA34" s="148">
        <v>14</v>
      </c>
      <c r="AB34" s="148"/>
      <c r="AC34" s="148"/>
      <c r="AD34" s="148"/>
    </row>
    <row r="35" spans="2:30" ht="30" customHeight="1" x14ac:dyDescent="0.15">
      <c r="B35" s="163">
        <f t="shared" si="4"/>
        <v>0</v>
      </c>
      <c r="C35" s="163"/>
      <c r="D35" s="165">
        <f t="shared" si="4"/>
        <v>4</v>
      </c>
      <c r="E35" s="165"/>
      <c r="F35" s="71">
        <f t="shared" si="4"/>
        <v>0</v>
      </c>
      <c r="G35" s="147">
        <v>65</v>
      </c>
      <c r="H35" s="146"/>
      <c r="I35" s="146"/>
      <c r="J35" s="146">
        <v>6</v>
      </c>
      <c r="K35" s="146"/>
      <c r="L35" s="146">
        <v>0</v>
      </c>
      <c r="M35" s="146"/>
      <c r="N35" s="146">
        <v>0</v>
      </c>
      <c r="O35" s="146"/>
      <c r="P35" s="146"/>
      <c r="Q35" s="146"/>
      <c r="R35" s="146">
        <v>0</v>
      </c>
      <c r="S35" s="146"/>
      <c r="T35" s="146"/>
      <c r="U35" s="146">
        <v>6</v>
      </c>
      <c r="V35" s="146"/>
      <c r="W35" s="146"/>
      <c r="X35" s="146"/>
      <c r="Y35" s="146"/>
      <c r="Z35" s="146"/>
      <c r="AA35" s="146">
        <v>27</v>
      </c>
      <c r="AB35" s="146"/>
      <c r="AC35" s="146"/>
      <c r="AD35" s="146"/>
    </row>
    <row r="36" spans="2:30" ht="14.25" x14ac:dyDescent="0.15"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W36" s="14"/>
      <c r="Y36" s="14"/>
      <c r="Z36" s="14"/>
      <c r="AA36" s="14"/>
      <c r="AB36" s="14"/>
      <c r="AC36" s="41" t="s">
        <v>34</v>
      </c>
      <c r="AD36" s="14"/>
    </row>
  </sheetData>
  <mergeCells count="260">
    <mergeCell ref="B34:C34"/>
    <mergeCell ref="D34:E34"/>
    <mergeCell ref="G33:I33"/>
    <mergeCell ref="J33:K33"/>
    <mergeCell ref="L33:M33"/>
    <mergeCell ref="N33:Q33"/>
    <mergeCell ref="R33:T33"/>
    <mergeCell ref="U33:Z33"/>
    <mergeCell ref="B36:T36"/>
    <mergeCell ref="B35:C35"/>
    <mergeCell ref="D35:E35"/>
    <mergeCell ref="G34:I34"/>
    <mergeCell ref="J34:K34"/>
    <mergeCell ref="L34:M34"/>
    <mergeCell ref="N34:Q34"/>
    <mergeCell ref="R34:T34"/>
    <mergeCell ref="U34:Z34"/>
    <mergeCell ref="B33:C33"/>
    <mergeCell ref="D33:E33"/>
    <mergeCell ref="B31:C31"/>
    <mergeCell ref="D31:E31"/>
    <mergeCell ref="B32:C32"/>
    <mergeCell ref="D32:E32"/>
    <mergeCell ref="G31:I31"/>
    <mergeCell ref="J31:K31"/>
    <mergeCell ref="L31:M31"/>
    <mergeCell ref="N31:Q31"/>
    <mergeCell ref="R31:T31"/>
    <mergeCell ref="B29:F30"/>
    <mergeCell ref="G29:I30"/>
    <mergeCell ref="J29:Q29"/>
    <mergeCell ref="R29:Z29"/>
    <mergeCell ref="AA29:AD30"/>
    <mergeCell ref="D27:E27"/>
    <mergeCell ref="G26:I26"/>
    <mergeCell ref="J26:K26"/>
    <mergeCell ref="L26:M26"/>
    <mergeCell ref="N26:O26"/>
    <mergeCell ref="P26:Q26"/>
    <mergeCell ref="J30:K30"/>
    <mergeCell ref="L30:M30"/>
    <mergeCell ref="N30:Q30"/>
    <mergeCell ref="R30:T30"/>
    <mergeCell ref="V30:Y30"/>
    <mergeCell ref="B27:C27"/>
    <mergeCell ref="G27:I27"/>
    <mergeCell ref="J27:K27"/>
    <mergeCell ref="L27:M27"/>
    <mergeCell ref="N27:O27"/>
    <mergeCell ref="P27:Q27"/>
    <mergeCell ref="R27:T27"/>
    <mergeCell ref="U27:W27"/>
    <mergeCell ref="AA25:AB25"/>
    <mergeCell ref="AC25:AD25"/>
    <mergeCell ref="B26:C26"/>
    <mergeCell ref="D26:E26"/>
    <mergeCell ref="G25:I25"/>
    <mergeCell ref="J25:K25"/>
    <mergeCell ref="L25:M25"/>
    <mergeCell ref="N25:O25"/>
    <mergeCell ref="R26:T26"/>
    <mergeCell ref="U26:W26"/>
    <mergeCell ref="X26:Z26"/>
    <mergeCell ref="AA26:AB26"/>
    <mergeCell ref="AC26:AD26"/>
    <mergeCell ref="B25:C25"/>
    <mergeCell ref="D25:E25"/>
    <mergeCell ref="P25:Q25"/>
    <mergeCell ref="R25:T25"/>
    <mergeCell ref="U25:W25"/>
    <mergeCell ref="B23:C23"/>
    <mergeCell ref="D23:E23"/>
    <mergeCell ref="P23:Q23"/>
    <mergeCell ref="R23:T23"/>
    <mergeCell ref="U23:W23"/>
    <mergeCell ref="X25:Z25"/>
    <mergeCell ref="X23:Z23"/>
    <mergeCell ref="AA23:AB23"/>
    <mergeCell ref="AC23:AD23"/>
    <mergeCell ref="B24:C24"/>
    <mergeCell ref="D24:E24"/>
    <mergeCell ref="G23:I23"/>
    <mergeCell ref="J23:K23"/>
    <mergeCell ref="L23:M23"/>
    <mergeCell ref="N23:O23"/>
    <mergeCell ref="P24:Q24"/>
    <mergeCell ref="R24:T24"/>
    <mergeCell ref="U24:W24"/>
    <mergeCell ref="X24:Z24"/>
    <mergeCell ref="AA24:AB24"/>
    <mergeCell ref="AC24:AD24"/>
    <mergeCell ref="G24:I24"/>
    <mergeCell ref="J24:K24"/>
    <mergeCell ref="L24:M24"/>
    <mergeCell ref="N24:O24"/>
    <mergeCell ref="D17:E17"/>
    <mergeCell ref="G16:I16"/>
    <mergeCell ref="J16:K16"/>
    <mergeCell ref="L16:M16"/>
    <mergeCell ref="N16:Q16"/>
    <mergeCell ref="R16:T16"/>
    <mergeCell ref="U16:Z16"/>
    <mergeCell ref="AA16:AD16"/>
    <mergeCell ref="P22:Q22"/>
    <mergeCell ref="R22:T22"/>
    <mergeCell ref="U22:W22"/>
    <mergeCell ref="X22:Z22"/>
    <mergeCell ref="AA22:AB22"/>
    <mergeCell ref="AC22:AD22"/>
    <mergeCell ref="B18:T18"/>
    <mergeCell ref="B19:AD19"/>
    <mergeCell ref="B21:F22"/>
    <mergeCell ref="G21:I22"/>
    <mergeCell ref="J21:Q21"/>
    <mergeCell ref="R21:AD21"/>
    <mergeCell ref="J22:K22"/>
    <mergeCell ref="L22:M22"/>
    <mergeCell ref="N22:O22"/>
    <mergeCell ref="B17:C17"/>
    <mergeCell ref="B16:C16"/>
    <mergeCell ref="D16:E16"/>
    <mergeCell ref="G15:I15"/>
    <mergeCell ref="J15:K15"/>
    <mergeCell ref="L15:M15"/>
    <mergeCell ref="N15:Q15"/>
    <mergeCell ref="R15:T15"/>
    <mergeCell ref="U15:Z15"/>
    <mergeCell ref="B15:C15"/>
    <mergeCell ref="D15:E15"/>
    <mergeCell ref="G17:I17"/>
    <mergeCell ref="J17:K17"/>
    <mergeCell ref="L17:M17"/>
    <mergeCell ref="N17:Q17"/>
    <mergeCell ref="R17:T17"/>
    <mergeCell ref="U17:Z17"/>
    <mergeCell ref="B13:C13"/>
    <mergeCell ref="D13:E13"/>
    <mergeCell ref="B14:C14"/>
    <mergeCell ref="D14:E14"/>
    <mergeCell ref="G13:I13"/>
    <mergeCell ref="J13:K13"/>
    <mergeCell ref="L13:M13"/>
    <mergeCell ref="B11:F12"/>
    <mergeCell ref="G11:I12"/>
    <mergeCell ref="J11:Q11"/>
    <mergeCell ref="R11:Z11"/>
    <mergeCell ref="AA11:AD12"/>
    <mergeCell ref="D9:E9"/>
    <mergeCell ref="G8:I8"/>
    <mergeCell ref="J8:K8"/>
    <mergeCell ref="L8:M8"/>
    <mergeCell ref="N8:O8"/>
    <mergeCell ref="P8:Q8"/>
    <mergeCell ref="J12:K12"/>
    <mergeCell ref="L12:M12"/>
    <mergeCell ref="N12:Q12"/>
    <mergeCell ref="R12:T12"/>
    <mergeCell ref="V12:Y12"/>
    <mergeCell ref="X9:Z9"/>
    <mergeCell ref="AA9:AB9"/>
    <mergeCell ref="AC9:AD9"/>
    <mergeCell ref="B9:C9"/>
    <mergeCell ref="G9:I9"/>
    <mergeCell ref="J9:K9"/>
    <mergeCell ref="L9:M9"/>
    <mergeCell ref="N9:O9"/>
    <mergeCell ref="P9:Q9"/>
    <mergeCell ref="R9:T9"/>
    <mergeCell ref="U9:W9"/>
    <mergeCell ref="U7:W7"/>
    <mergeCell ref="X7:Z7"/>
    <mergeCell ref="AA7:AB7"/>
    <mergeCell ref="AC7:AD7"/>
    <mergeCell ref="B8:C8"/>
    <mergeCell ref="D8:E8"/>
    <mergeCell ref="G7:I7"/>
    <mergeCell ref="J7:K7"/>
    <mergeCell ref="L7:M7"/>
    <mergeCell ref="N7:O7"/>
    <mergeCell ref="R8:T8"/>
    <mergeCell ref="U8:W8"/>
    <mergeCell ref="X8:Z8"/>
    <mergeCell ref="AA8:AB8"/>
    <mergeCell ref="AC8:AD8"/>
    <mergeCell ref="AC6:AD6"/>
    <mergeCell ref="B7:C7"/>
    <mergeCell ref="D7:E7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B6:C6"/>
    <mergeCell ref="D6:E6"/>
    <mergeCell ref="G5:I5"/>
    <mergeCell ref="J5:K5"/>
    <mergeCell ref="P6:Q6"/>
    <mergeCell ref="R6:T6"/>
    <mergeCell ref="U6:W6"/>
    <mergeCell ref="X6:Z6"/>
    <mergeCell ref="AA6:AB6"/>
    <mergeCell ref="P7:Q7"/>
    <mergeCell ref="R7:T7"/>
    <mergeCell ref="L5:M5"/>
    <mergeCell ref="N5:O5"/>
    <mergeCell ref="U4:W4"/>
    <mergeCell ref="X4:Z4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  <mergeCell ref="AA4:AB4"/>
    <mergeCell ref="AC4:AD4"/>
    <mergeCell ref="B5:C5"/>
    <mergeCell ref="D5:E5"/>
    <mergeCell ref="AA17:AD17"/>
    <mergeCell ref="U13:Z13"/>
    <mergeCell ref="AA13:AD13"/>
    <mergeCell ref="G14:I14"/>
    <mergeCell ref="J14:K14"/>
    <mergeCell ref="L14:M14"/>
    <mergeCell ref="N14:Q14"/>
    <mergeCell ref="R14:T14"/>
    <mergeCell ref="U14:Z14"/>
    <mergeCell ref="AA14:AD14"/>
    <mergeCell ref="AA15:AD15"/>
    <mergeCell ref="N13:Q13"/>
    <mergeCell ref="R13:T13"/>
    <mergeCell ref="X27:Z27"/>
    <mergeCell ref="AA27:AB27"/>
    <mergeCell ref="AC27:AD27"/>
    <mergeCell ref="G35:I35"/>
    <mergeCell ref="J35:K35"/>
    <mergeCell ref="L35:M35"/>
    <mergeCell ref="N35:Q35"/>
    <mergeCell ref="R35:T35"/>
    <mergeCell ref="U35:Z35"/>
    <mergeCell ref="AA35:AD35"/>
    <mergeCell ref="U31:Z31"/>
    <mergeCell ref="AA31:AD31"/>
    <mergeCell ref="AA34:AD34"/>
    <mergeCell ref="G32:I32"/>
    <mergeCell ref="J32:K32"/>
    <mergeCell ref="L32:M32"/>
    <mergeCell ref="N32:Q32"/>
    <mergeCell ref="R32:T32"/>
    <mergeCell ref="U32:Z32"/>
    <mergeCell ref="AA32:AD32"/>
    <mergeCell ref="AA33:AD33"/>
  </mergeCells>
  <phoneticPr fontId="2"/>
  <pageMargins left="0.25" right="0.25" top="0.48" bottom="0.52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7"/>
  <sheetViews>
    <sheetView topLeftCell="A36" zoomScale="70" zoomScaleNormal="70" workbookViewId="0">
      <selection activeCell="AU42" sqref="AU42"/>
    </sheetView>
  </sheetViews>
  <sheetFormatPr defaultColWidth="3.625" defaultRowHeight="30" customHeight="1" x14ac:dyDescent="0.15"/>
  <cols>
    <col min="1" max="1" width="2.25" customWidth="1"/>
    <col min="2" max="3" width="3.25" style="69" customWidth="1"/>
    <col min="4" max="5" width="2.875" style="69" customWidth="1"/>
    <col min="6" max="6" width="4.5" style="69" customWidth="1"/>
    <col min="7" max="9" width="4.125" customWidth="1"/>
    <col min="10" max="10" width="5" customWidth="1"/>
    <col min="11" max="11" width="4.625" customWidth="1"/>
    <col min="12" max="12" width="4.75" customWidth="1"/>
    <col min="13" max="16" width="4.625" customWidth="1"/>
    <col min="17" max="20" width="3.625" customWidth="1"/>
    <col min="21" max="21" width="1" customWidth="1"/>
    <col min="22" max="22" width="3.875" customWidth="1"/>
    <col min="23" max="23" width="4.25" customWidth="1"/>
    <col min="24" max="24" width="4.125" customWidth="1"/>
    <col min="25" max="25" width="3.625" customWidth="1"/>
    <col min="26" max="26" width="0.875" customWidth="1"/>
    <col min="27" max="30" width="3.625" customWidth="1"/>
    <col min="31" max="31" width="2.125" customWidth="1"/>
    <col min="257" max="257" width="3.625" customWidth="1"/>
    <col min="258" max="259" width="3.25" customWidth="1"/>
    <col min="260" max="261" width="2.875" customWidth="1"/>
    <col min="262" max="262" width="4.5" customWidth="1"/>
    <col min="263" max="263" width="4.125" customWidth="1"/>
    <col min="264" max="264" width="5.75" customWidth="1"/>
    <col min="265" max="265" width="3.875" customWidth="1"/>
    <col min="266" max="266" width="5" customWidth="1"/>
    <col min="267" max="267" width="4.625" customWidth="1"/>
    <col min="268" max="268" width="4.75" customWidth="1"/>
    <col min="269" max="272" width="4.625" customWidth="1"/>
    <col min="273" max="276" width="3.625" customWidth="1"/>
    <col min="277" max="277" width="1" customWidth="1"/>
    <col min="278" max="278" width="3.875" customWidth="1"/>
    <col min="279" max="279" width="4.25" customWidth="1"/>
    <col min="280" max="280" width="4.125" customWidth="1"/>
    <col min="281" max="281" width="3.625" customWidth="1"/>
    <col min="282" max="282" width="0.875" customWidth="1"/>
    <col min="283" max="286" width="3.625" customWidth="1"/>
    <col min="287" max="287" width="2.125" customWidth="1"/>
    <col min="513" max="513" width="3.625" customWidth="1"/>
    <col min="514" max="515" width="3.25" customWidth="1"/>
    <col min="516" max="517" width="2.875" customWidth="1"/>
    <col min="518" max="518" width="4.5" customWidth="1"/>
    <col min="519" max="519" width="4.125" customWidth="1"/>
    <col min="520" max="520" width="5.75" customWidth="1"/>
    <col min="521" max="521" width="3.875" customWidth="1"/>
    <col min="522" max="522" width="5" customWidth="1"/>
    <col min="523" max="523" width="4.625" customWidth="1"/>
    <col min="524" max="524" width="4.75" customWidth="1"/>
    <col min="525" max="528" width="4.625" customWidth="1"/>
    <col min="529" max="532" width="3.625" customWidth="1"/>
    <col min="533" max="533" width="1" customWidth="1"/>
    <col min="534" max="534" width="3.875" customWidth="1"/>
    <col min="535" max="535" width="4.25" customWidth="1"/>
    <col min="536" max="536" width="4.125" customWidth="1"/>
    <col min="537" max="537" width="3.625" customWidth="1"/>
    <col min="538" max="538" width="0.875" customWidth="1"/>
    <col min="539" max="542" width="3.625" customWidth="1"/>
    <col min="543" max="543" width="2.125" customWidth="1"/>
    <col min="769" max="769" width="3.625" customWidth="1"/>
    <col min="770" max="771" width="3.25" customWidth="1"/>
    <col min="772" max="773" width="2.875" customWidth="1"/>
    <col min="774" max="774" width="4.5" customWidth="1"/>
    <col min="775" max="775" width="4.125" customWidth="1"/>
    <col min="776" max="776" width="5.75" customWidth="1"/>
    <col min="777" max="777" width="3.875" customWidth="1"/>
    <col min="778" max="778" width="5" customWidth="1"/>
    <col min="779" max="779" width="4.625" customWidth="1"/>
    <col min="780" max="780" width="4.75" customWidth="1"/>
    <col min="781" max="784" width="4.625" customWidth="1"/>
    <col min="785" max="788" width="3.625" customWidth="1"/>
    <col min="789" max="789" width="1" customWidth="1"/>
    <col min="790" max="790" width="3.875" customWidth="1"/>
    <col min="791" max="791" width="4.25" customWidth="1"/>
    <col min="792" max="792" width="4.125" customWidth="1"/>
    <col min="793" max="793" width="3.625" customWidth="1"/>
    <col min="794" max="794" width="0.875" customWidth="1"/>
    <col min="795" max="798" width="3.625" customWidth="1"/>
    <col min="799" max="799" width="2.125" customWidth="1"/>
    <col min="1025" max="1025" width="3.625" customWidth="1"/>
    <col min="1026" max="1027" width="3.25" customWidth="1"/>
    <col min="1028" max="1029" width="2.875" customWidth="1"/>
    <col min="1030" max="1030" width="4.5" customWidth="1"/>
    <col min="1031" max="1031" width="4.125" customWidth="1"/>
    <col min="1032" max="1032" width="5.75" customWidth="1"/>
    <col min="1033" max="1033" width="3.875" customWidth="1"/>
    <col min="1034" max="1034" width="5" customWidth="1"/>
    <col min="1035" max="1035" width="4.625" customWidth="1"/>
    <col min="1036" max="1036" width="4.75" customWidth="1"/>
    <col min="1037" max="1040" width="4.625" customWidth="1"/>
    <col min="1041" max="1044" width="3.625" customWidth="1"/>
    <col min="1045" max="1045" width="1" customWidth="1"/>
    <col min="1046" max="1046" width="3.875" customWidth="1"/>
    <col min="1047" max="1047" width="4.25" customWidth="1"/>
    <col min="1048" max="1048" width="4.125" customWidth="1"/>
    <col min="1049" max="1049" width="3.625" customWidth="1"/>
    <col min="1050" max="1050" width="0.875" customWidth="1"/>
    <col min="1051" max="1054" width="3.625" customWidth="1"/>
    <col min="1055" max="1055" width="2.125" customWidth="1"/>
    <col min="1281" max="1281" width="3.625" customWidth="1"/>
    <col min="1282" max="1283" width="3.25" customWidth="1"/>
    <col min="1284" max="1285" width="2.875" customWidth="1"/>
    <col min="1286" max="1286" width="4.5" customWidth="1"/>
    <col min="1287" max="1287" width="4.125" customWidth="1"/>
    <col min="1288" max="1288" width="5.75" customWidth="1"/>
    <col min="1289" max="1289" width="3.875" customWidth="1"/>
    <col min="1290" max="1290" width="5" customWidth="1"/>
    <col min="1291" max="1291" width="4.625" customWidth="1"/>
    <col min="1292" max="1292" width="4.75" customWidth="1"/>
    <col min="1293" max="1296" width="4.625" customWidth="1"/>
    <col min="1297" max="1300" width="3.625" customWidth="1"/>
    <col min="1301" max="1301" width="1" customWidth="1"/>
    <col min="1302" max="1302" width="3.875" customWidth="1"/>
    <col min="1303" max="1303" width="4.25" customWidth="1"/>
    <col min="1304" max="1304" width="4.125" customWidth="1"/>
    <col min="1305" max="1305" width="3.625" customWidth="1"/>
    <col min="1306" max="1306" width="0.875" customWidth="1"/>
    <col min="1307" max="1310" width="3.625" customWidth="1"/>
    <col min="1311" max="1311" width="2.125" customWidth="1"/>
    <col min="1537" max="1537" width="3.625" customWidth="1"/>
    <col min="1538" max="1539" width="3.25" customWidth="1"/>
    <col min="1540" max="1541" width="2.875" customWidth="1"/>
    <col min="1542" max="1542" width="4.5" customWidth="1"/>
    <col min="1543" max="1543" width="4.125" customWidth="1"/>
    <col min="1544" max="1544" width="5.75" customWidth="1"/>
    <col min="1545" max="1545" width="3.875" customWidth="1"/>
    <col min="1546" max="1546" width="5" customWidth="1"/>
    <col min="1547" max="1547" width="4.625" customWidth="1"/>
    <col min="1548" max="1548" width="4.75" customWidth="1"/>
    <col min="1549" max="1552" width="4.625" customWidth="1"/>
    <col min="1553" max="1556" width="3.625" customWidth="1"/>
    <col min="1557" max="1557" width="1" customWidth="1"/>
    <col min="1558" max="1558" width="3.875" customWidth="1"/>
    <col min="1559" max="1559" width="4.25" customWidth="1"/>
    <col min="1560" max="1560" width="4.125" customWidth="1"/>
    <col min="1561" max="1561" width="3.625" customWidth="1"/>
    <col min="1562" max="1562" width="0.875" customWidth="1"/>
    <col min="1563" max="1566" width="3.625" customWidth="1"/>
    <col min="1567" max="1567" width="2.125" customWidth="1"/>
    <col min="1793" max="1793" width="3.625" customWidth="1"/>
    <col min="1794" max="1795" width="3.25" customWidth="1"/>
    <col min="1796" max="1797" width="2.875" customWidth="1"/>
    <col min="1798" max="1798" width="4.5" customWidth="1"/>
    <col min="1799" max="1799" width="4.125" customWidth="1"/>
    <col min="1800" max="1800" width="5.75" customWidth="1"/>
    <col min="1801" max="1801" width="3.875" customWidth="1"/>
    <col min="1802" max="1802" width="5" customWidth="1"/>
    <col min="1803" max="1803" width="4.625" customWidth="1"/>
    <col min="1804" max="1804" width="4.75" customWidth="1"/>
    <col min="1805" max="1808" width="4.625" customWidth="1"/>
    <col min="1809" max="1812" width="3.625" customWidth="1"/>
    <col min="1813" max="1813" width="1" customWidth="1"/>
    <col min="1814" max="1814" width="3.875" customWidth="1"/>
    <col min="1815" max="1815" width="4.25" customWidth="1"/>
    <col min="1816" max="1816" width="4.125" customWidth="1"/>
    <col min="1817" max="1817" width="3.625" customWidth="1"/>
    <col min="1818" max="1818" width="0.875" customWidth="1"/>
    <col min="1819" max="1822" width="3.625" customWidth="1"/>
    <col min="1823" max="1823" width="2.125" customWidth="1"/>
    <col min="2049" max="2049" width="3.625" customWidth="1"/>
    <col min="2050" max="2051" width="3.25" customWidth="1"/>
    <col min="2052" max="2053" width="2.875" customWidth="1"/>
    <col min="2054" max="2054" width="4.5" customWidth="1"/>
    <col min="2055" max="2055" width="4.125" customWidth="1"/>
    <col min="2056" max="2056" width="5.75" customWidth="1"/>
    <col min="2057" max="2057" width="3.875" customWidth="1"/>
    <col min="2058" max="2058" width="5" customWidth="1"/>
    <col min="2059" max="2059" width="4.625" customWidth="1"/>
    <col min="2060" max="2060" width="4.75" customWidth="1"/>
    <col min="2061" max="2064" width="4.625" customWidth="1"/>
    <col min="2065" max="2068" width="3.625" customWidth="1"/>
    <col min="2069" max="2069" width="1" customWidth="1"/>
    <col min="2070" max="2070" width="3.875" customWidth="1"/>
    <col min="2071" max="2071" width="4.25" customWidth="1"/>
    <col min="2072" max="2072" width="4.125" customWidth="1"/>
    <col min="2073" max="2073" width="3.625" customWidth="1"/>
    <col min="2074" max="2074" width="0.875" customWidth="1"/>
    <col min="2075" max="2078" width="3.625" customWidth="1"/>
    <col min="2079" max="2079" width="2.125" customWidth="1"/>
    <col min="2305" max="2305" width="3.625" customWidth="1"/>
    <col min="2306" max="2307" width="3.25" customWidth="1"/>
    <col min="2308" max="2309" width="2.875" customWidth="1"/>
    <col min="2310" max="2310" width="4.5" customWidth="1"/>
    <col min="2311" max="2311" width="4.125" customWidth="1"/>
    <col min="2312" max="2312" width="5.75" customWidth="1"/>
    <col min="2313" max="2313" width="3.875" customWidth="1"/>
    <col min="2314" max="2314" width="5" customWidth="1"/>
    <col min="2315" max="2315" width="4.625" customWidth="1"/>
    <col min="2316" max="2316" width="4.75" customWidth="1"/>
    <col min="2317" max="2320" width="4.625" customWidth="1"/>
    <col min="2321" max="2324" width="3.625" customWidth="1"/>
    <col min="2325" max="2325" width="1" customWidth="1"/>
    <col min="2326" max="2326" width="3.875" customWidth="1"/>
    <col min="2327" max="2327" width="4.25" customWidth="1"/>
    <col min="2328" max="2328" width="4.125" customWidth="1"/>
    <col min="2329" max="2329" width="3.625" customWidth="1"/>
    <col min="2330" max="2330" width="0.875" customWidth="1"/>
    <col min="2331" max="2334" width="3.625" customWidth="1"/>
    <col min="2335" max="2335" width="2.125" customWidth="1"/>
    <col min="2561" max="2561" width="3.625" customWidth="1"/>
    <col min="2562" max="2563" width="3.25" customWidth="1"/>
    <col min="2564" max="2565" width="2.875" customWidth="1"/>
    <col min="2566" max="2566" width="4.5" customWidth="1"/>
    <col min="2567" max="2567" width="4.125" customWidth="1"/>
    <col min="2568" max="2568" width="5.75" customWidth="1"/>
    <col min="2569" max="2569" width="3.875" customWidth="1"/>
    <col min="2570" max="2570" width="5" customWidth="1"/>
    <col min="2571" max="2571" width="4.625" customWidth="1"/>
    <col min="2572" max="2572" width="4.75" customWidth="1"/>
    <col min="2573" max="2576" width="4.625" customWidth="1"/>
    <col min="2577" max="2580" width="3.625" customWidth="1"/>
    <col min="2581" max="2581" width="1" customWidth="1"/>
    <col min="2582" max="2582" width="3.875" customWidth="1"/>
    <col min="2583" max="2583" width="4.25" customWidth="1"/>
    <col min="2584" max="2584" width="4.125" customWidth="1"/>
    <col min="2585" max="2585" width="3.625" customWidth="1"/>
    <col min="2586" max="2586" width="0.875" customWidth="1"/>
    <col min="2587" max="2590" width="3.625" customWidth="1"/>
    <col min="2591" max="2591" width="2.125" customWidth="1"/>
    <col min="2817" max="2817" width="3.625" customWidth="1"/>
    <col min="2818" max="2819" width="3.25" customWidth="1"/>
    <col min="2820" max="2821" width="2.875" customWidth="1"/>
    <col min="2822" max="2822" width="4.5" customWidth="1"/>
    <col min="2823" max="2823" width="4.125" customWidth="1"/>
    <col min="2824" max="2824" width="5.75" customWidth="1"/>
    <col min="2825" max="2825" width="3.875" customWidth="1"/>
    <col min="2826" max="2826" width="5" customWidth="1"/>
    <col min="2827" max="2827" width="4.625" customWidth="1"/>
    <col min="2828" max="2828" width="4.75" customWidth="1"/>
    <col min="2829" max="2832" width="4.625" customWidth="1"/>
    <col min="2833" max="2836" width="3.625" customWidth="1"/>
    <col min="2837" max="2837" width="1" customWidth="1"/>
    <col min="2838" max="2838" width="3.875" customWidth="1"/>
    <col min="2839" max="2839" width="4.25" customWidth="1"/>
    <col min="2840" max="2840" width="4.125" customWidth="1"/>
    <col min="2841" max="2841" width="3.625" customWidth="1"/>
    <col min="2842" max="2842" width="0.875" customWidth="1"/>
    <col min="2843" max="2846" width="3.625" customWidth="1"/>
    <col min="2847" max="2847" width="2.125" customWidth="1"/>
    <col min="3073" max="3073" width="3.625" customWidth="1"/>
    <col min="3074" max="3075" width="3.25" customWidth="1"/>
    <col min="3076" max="3077" width="2.875" customWidth="1"/>
    <col min="3078" max="3078" width="4.5" customWidth="1"/>
    <col min="3079" max="3079" width="4.125" customWidth="1"/>
    <col min="3080" max="3080" width="5.75" customWidth="1"/>
    <col min="3081" max="3081" width="3.875" customWidth="1"/>
    <col min="3082" max="3082" width="5" customWidth="1"/>
    <col min="3083" max="3083" width="4.625" customWidth="1"/>
    <col min="3084" max="3084" width="4.75" customWidth="1"/>
    <col min="3085" max="3088" width="4.625" customWidth="1"/>
    <col min="3089" max="3092" width="3.625" customWidth="1"/>
    <col min="3093" max="3093" width="1" customWidth="1"/>
    <col min="3094" max="3094" width="3.875" customWidth="1"/>
    <col min="3095" max="3095" width="4.25" customWidth="1"/>
    <col min="3096" max="3096" width="4.125" customWidth="1"/>
    <col min="3097" max="3097" width="3.625" customWidth="1"/>
    <col min="3098" max="3098" width="0.875" customWidth="1"/>
    <col min="3099" max="3102" width="3.625" customWidth="1"/>
    <col min="3103" max="3103" width="2.125" customWidth="1"/>
    <col min="3329" max="3329" width="3.625" customWidth="1"/>
    <col min="3330" max="3331" width="3.25" customWidth="1"/>
    <col min="3332" max="3333" width="2.875" customWidth="1"/>
    <col min="3334" max="3334" width="4.5" customWidth="1"/>
    <col min="3335" max="3335" width="4.125" customWidth="1"/>
    <col min="3336" max="3336" width="5.75" customWidth="1"/>
    <col min="3337" max="3337" width="3.875" customWidth="1"/>
    <col min="3338" max="3338" width="5" customWidth="1"/>
    <col min="3339" max="3339" width="4.625" customWidth="1"/>
    <col min="3340" max="3340" width="4.75" customWidth="1"/>
    <col min="3341" max="3344" width="4.625" customWidth="1"/>
    <col min="3345" max="3348" width="3.625" customWidth="1"/>
    <col min="3349" max="3349" width="1" customWidth="1"/>
    <col min="3350" max="3350" width="3.875" customWidth="1"/>
    <col min="3351" max="3351" width="4.25" customWidth="1"/>
    <col min="3352" max="3352" width="4.125" customWidth="1"/>
    <col min="3353" max="3353" width="3.625" customWidth="1"/>
    <col min="3354" max="3354" width="0.875" customWidth="1"/>
    <col min="3355" max="3358" width="3.625" customWidth="1"/>
    <col min="3359" max="3359" width="2.125" customWidth="1"/>
    <col min="3585" max="3585" width="3.625" customWidth="1"/>
    <col min="3586" max="3587" width="3.25" customWidth="1"/>
    <col min="3588" max="3589" width="2.875" customWidth="1"/>
    <col min="3590" max="3590" width="4.5" customWidth="1"/>
    <col min="3591" max="3591" width="4.125" customWidth="1"/>
    <col min="3592" max="3592" width="5.75" customWidth="1"/>
    <col min="3593" max="3593" width="3.875" customWidth="1"/>
    <col min="3594" max="3594" width="5" customWidth="1"/>
    <col min="3595" max="3595" width="4.625" customWidth="1"/>
    <col min="3596" max="3596" width="4.75" customWidth="1"/>
    <col min="3597" max="3600" width="4.625" customWidth="1"/>
    <col min="3601" max="3604" width="3.625" customWidth="1"/>
    <col min="3605" max="3605" width="1" customWidth="1"/>
    <col min="3606" max="3606" width="3.875" customWidth="1"/>
    <col min="3607" max="3607" width="4.25" customWidth="1"/>
    <col min="3608" max="3608" width="4.125" customWidth="1"/>
    <col min="3609" max="3609" width="3.625" customWidth="1"/>
    <col min="3610" max="3610" width="0.875" customWidth="1"/>
    <col min="3611" max="3614" width="3.625" customWidth="1"/>
    <col min="3615" max="3615" width="2.125" customWidth="1"/>
    <col min="3841" max="3841" width="3.625" customWidth="1"/>
    <col min="3842" max="3843" width="3.25" customWidth="1"/>
    <col min="3844" max="3845" width="2.875" customWidth="1"/>
    <col min="3846" max="3846" width="4.5" customWidth="1"/>
    <col min="3847" max="3847" width="4.125" customWidth="1"/>
    <col min="3848" max="3848" width="5.75" customWidth="1"/>
    <col min="3849" max="3849" width="3.875" customWidth="1"/>
    <col min="3850" max="3850" width="5" customWidth="1"/>
    <col min="3851" max="3851" width="4.625" customWidth="1"/>
    <col min="3852" max="3852" width="4.75" customWidth="1"/>
    <col min="3853" max="3856" width="4.625" customWidth="1"/>
    <col min="3857" max="3860" width="3.625" customWidth="1"/>
    <col min="3861" max="3861" width="1" customWidth="1"/>
    <col min="3862" max="3862" width="3.875" customWidth="1"/>
    <col min="3863" max="3863" width="4.25" customWidth="1"/>
    <col min="3864" max="3864" width="4.125" customWidth="1"/>
    <col min="3865" max="3865" width="3.625" customWidth="1"/>
    <col min="3866" max="3866" width="0.875" customWidth="1"/>
    <col min="3867" max="3870" width="3.625" customWidth="1"/>
    <col min="3871" max="3871" width="2.125" customWidth="1"/>
    <col min="4097" max="4097" width="3.625" customWidth="1"/>
    <col min="4098" max="4099" width="3.25" customWidth="1"/>
    <col min="4100" max="4101" width="2.875" customWidth="1"/>
    <col min="4102" max="4102" width="4.5" customWidth="1"/>
    <col min="4103" max="4103" width="4.125" customWidth="1"/>
    <col min="4104" max="4104" width="5.75" customWidth="1"/>
    <col min="4105" max="4105" width="3.875" customWidth="1"/>
    <col min="4106" max="4106" width="5" customWidth="1"/>
    <col min="4107" max="4107" width="4.625" customWidth="1"/>
    <col min="4108" max="4108" width="4.75" customWidth="1"/>
    <col min="4109" max="4112" width="4.625" customWidth="1"/>
    <col min="4113" max="4116" width="3.625" customWidth="1"/>
    <col min="4117" max="4117" width="1" customWidth="1"/>
    <col min="4118" max="4118" width="3.875" customWidth="1"/>
    <col min="4119" max="4119" width="4.25" customWidth="1"/>
    <col min="4120" max="4120" width="4.125" customWidth="1"/>
    <col min="4121" max="4121" width="3.625" customWidth="1"/>
    <col min="4122" max="4122" width="0.875" customWidth="1"/>
    <col min="4123" max="4126" width="3.625" customWidth="1"/>
    <col min="4127" max="4127" width="2.125" customWidth="1"/>
    <col min="4353" max="4353" width="3.625" customWidth="1"/>
    <col min="4354" max="4355" width="3.25" customWidth="1"/>
    <col min="4356" max="4357" width="2.875" customWidth="1"/>
    <col min="4358" max="4358" width="4.5" customWidth="1"/>
    <col min="4359" max="4359" width="4.125" customWidth="1"/>
    <col min="4360" max="4360" width="5.75" customWidth="1"/>
    <col min="4361" max="4361" width="3.875" customWidth="1"/>
    <col min="4362" max="4362" width="5" customWidth="1"/>
    <col min="4363" max="4363" width="4.625" customWidth="1"/>
    <col min="4364" max="4364" width="4.75" customWidth="1"/>
    <col min="4365" max="4368" width="4.625" customWidth="1"/>
    <col min="4369" max="4372" width="3.625" customWidth="1"/>
    <col min="4373" max="4373" width="1" customWidth="1"/>
    <col min="4374" max="4374" width="3.875" customWidth="1"/>
    <col min="4375" max="4375" width="4.25" customWidth="1"/>
    <col min="4376" max="4376" width="4.125" customWidth="1"/>
    <col min="4377" max="4377" width="3.625" customWidth="1"/>
    <col min="4378" max="4378" width="0.875" customWidth="1"/>
    <col min="4379" max="4382" width="3.625" customWidth="1"/>
    <col min="4383" max="4383" width="2.125" customWidth="1"/>
    <col min="4609" max="4609" width="3.625" customWidth="1"/>
    <col min="4610" max="4611" width="3.25" customWidth="1"/>
    <col min="4612" max="4613" width="2.875" customWidth="1"/>
    <col min="4614" max="4614" width="4.5" customWidth="1"/>
    <col min="4615" max="4615" width="4.125" customWidth="1"/>
    <col min="4616" max="4616" width="5.75" customWidth="1"/>
    <col min="4617" max="4617" width="3.875" customWidth="1"/>
    <col min="4618" max="4618" width="5" customWidth="1"/>
    <col min="4619" max="4619" width="4.625" customWidth="1"/>
    <col min="4620" max="4620" width="4.75" customWidth="1"/>
    <col min="4621" max="4624" width="4.625" customWidth="1"/>
    <col min="4625" max="4628" width="3.625" customWidth="1"/>
    <col min="4629" max="4629" width="1" customWidth="1"/>
    <col min="4630" max="4630" width="3.875" customWidth="1"/>
    <col min="4631" max="4631" width="4.25" customWidth="1"/>
    <col min="4632" max="4632" width="4.125" customWidth="1"/>
    <col min="4633" max="4633" width="3.625" customWidth="1"/>
    <col min="4634" max="4634" width="0.875" customWidth="1"/>
    <col min="4635" max="4638" width="3.625" customWidth="1"/>
    <col min="4639" max="4639" width="2.125" customWidth="1"/>
    <col min="4865" max="4865" width="3.625" customWidth="1"/>
    <col min="4866" max="4867" width="3.25" customWidth="1"/>
    <col min="4868" max="4869" width="2.875" customWidth="1"/>
    <col min="4870" max="4870" width="4.5" customWidth="1"/>
    <col min="4871" max="4871" width="4.125" customWidth="1"/>
    <col min="4872" max="4872" width="5.75" customWidth="1"/>
    <col min="4873" max="4873" width="3.875" customWidth="1"/>
    <col min="4874" max="4874" width="5" customWidth="1"/>
    <col min="4875" max="4875" width="4.625" customWidth="1"/>
    <col min="4876" max="4876" width="4.75" customWidth="1"/>
    <col min="4877" max="4880" width="4.625" customWidth="1"/>
    <col min="4881" max="4884" width="3.625" customWidth="1"/>
    <col min="4885" max="4885" width="1" customWidth="1"/>
    <col min="4886" max="4886" width="3.875" customWidth="1"/>
    <col min="4887" max="4887" width="4.25" customWidth="1"/>
    <col min="4888" max="4888" width="4.125" customWidth="1"/>
    <col min="4889" max="4889" width="3.625" customWidth="1"/>
    <col min="4890" max="4890" width="0.875" customWidth="1"/>
    <col min="4891" max="4894" width="3.625" customWidth="1"/>
    <col min="4895" max="4895" width="2.125" customWidth="1"/>
    <col min="5121" max="5121" width="3.625" customWidth="1"/>
    <col min="5122" max="5123" width="3.25" customWidth="1"/>
    <col min="5124" max="5125" width="2.875" customWidth="1"/>
    <col min="5126" max="5126" width="4.5" customWidth="1"/>
    <col min="5127" max="5127" width="4.125" customWidth="1"/>
    <col min="5128" max="5128" width="5.75" customWidth="1"/>
    <col min="5129" max="5129" width="3.875" customWidth="1"/>
    <col min="5130" max="5130" width="5" customWidth="1"/>
    <col min="5131" max="5131" width="4.625" customWidth="1"/>
    <col min="5132" max="5132" width="4.75" customWidth="1"/>
    <col min="5133" max="5136" width="4.625" customWidth="1"/>
    <col min="5137" max="5140" width="3.625" customWidth="1"/>
    <col min="5141" max="5141" width="1" customWidth="1"/>
    <col min="5142" max="5142" width="3.875" customWidth="1"/>
    <col min="5143" max="5143" width="4.25" customWidth="1"/>
    <col min="5144" max="5144" width="4.125" customWidth="1"/>
    <col min="5145" max="5145" width="3.625" customWidth="1"/>
    <col min="5146" max="5146" width="0.875" customWidth="1"/>
    <col min="5147" max="5150" width="3.625" customWidth="1"/>
    <col min="5151" max="5151" width="2.125" customWidth="1"/>
    <col min="5377" max="5377" width="3.625" customWidth="1"/>
    <col min="5378" max="5379" width="3.25" customWidth="1"/>
    <col min="5380" max="5381" width="2.875" customWidth="1"/>
    <col min="5382" max="5382" width="4.5" customWidth="1"/>
    <col min="5383" max="5383" width="4.125" customWidth="1"/>
    <col min="5384" max="5384" width="5.75" customWidth="1"/>
    <col min="5385" max="5385" width="3.875" customWidth="1"/>
    <col min="5386" max="5386" width="5" customWidth="1"/>
    <col min="5387" max="5387" width="4.625" customWidth="1"/>
    <col min="5388" max="5388" width="4.75" customWidth="1"/>
    <col min="5389" max="5392" width="4.625" customWidth="1"/>
    <col min="5393" max="5396" width="3.625" customWidth="1"/>
    <col min="5397" max="5397" width="1" customWidth="1"/>
    <col min="5398" max="5398" width="3.875" customWidth="1"/>
    <col min="5399" max="5399" width="4.25" customWidth="1"/>
    <col min="5400" max="5400" width="4.125" customWidth="1"/>
    <col min="5401" max="5401" width="3.625" customWidth="1"/>
    <col min="5402" max="5402" width="0.875" customWidth="1"/>
    <col min="5403" max="5406" width="3.625" customWidth="1"/>
    <col min="5407" max="5407" width="2.125" customWidth="1"/>
    <col min="5633" max="5633" width="3.625" customWidth="1"/>
    <col min="5634" max="5635" width="3.25" customWidth="1"/>
    <col min="5636" max="5637" width="2.875" customWidth="1"/>
    <col min="5638" max="5638" width="4.5" customWidth="1"/>
    <col min="5639" max="5639" width="4.125" customWidth="1"/>
    <col min="5640" max="5640" width="5.75" customWidth="1"/>
    <col min="5641" max="5641" width="3.875" customWidth="1"/>
    <col min="5642" max="5642" width="5" customWidth="1"/>
    <col min="5643" max="5643" width="4.625" customWidth="1"/>
    <col min="5644" max="5644" width="4.75" customWidth="1"/>
    <col min="5645" max="5648" width="4.625" customWidth="1"/>
    <col min="5649" max="5652" width="3.625" customWidth="1"/>
    <col min="5653" max="5653" width="1" customWidth="1"/>
    <col min="5654" max="5654" width="3.875" customWidth="1"/>
    <col min="5655" max="5655" width="4.25" customWidth="1"/>
    <col min="5656" max="5656" width="4.125" customWidth="1"/>
    <col min="5657" max="5657" width="3.625" customWidth="1"/>
    <col min="5658" max="5658" width="0.875" customWidth="1"/>
    <col min="5659" max="5662" width="3.625" customWidth="1"/>
    <col min="5663" max="5663" width="2.125" customWidth="1"/>
    <col min="5889" max="5889" width="3.625" customWidth="1"/>
    <col min="5890" max="5891" width="3.25" customWidth="1"/>
    <col min="5892" max="5893" width="2.875" customWidth="1"/>
    <col min="5894" max="5894" width="4.5" customWidth="1"/>
    <col min="5895" max="5895" width="4.125" customWidth="1"/>
    <col min="5896" max="5896" width="5.75" customWidth="1"/>
    <col min="5897" max="5897" width="3.875" customWidth="1"/>
    <col min="5898" max="5898" width="5" customWidth="1"/>
    <col min="5899" max="5899" width="4.625" customWidth="1"/>
    <col min="5900" max="5900" width="4.75" customWidth="1"/>
    <col min="5901" max="5904" width="4.625" customWidth="1"/>
    <col min="5905" max="5908" width="3.625" customWidth="1"/>
    <col min="5909" max="5909" width="1" customWidth="1"/>
    <col min="5910" max="5910" width="3.875" customWidth="1"/>
    <col min="5911" max="5911" width="4.25" customWidth="1"/>
    <col min="5912" max="5912" width="4.125" customWidth="1"/>
    <col min="5913" max="5913" width="3.625" customWidth="1"/>
    <col min="5914" max="5914" width="0.875" customWidth="1"/>
    <col min="5915" max="5918" width="3.625" customWidth="1"/>
    <col min="5919" max="5919" width="2.125" customWidth="1"/>
    <col min="6145" max="6145" width="3.625" customWidth="1"/>
    <col min="6146" max="6147" width="3.25" customWidth="1"/>
    <col min="6148" max="6149" width="2.875" customWidth="1"/>
    <col min="6150" max="6150" width="4.5" customWidth="1"/>
    <col min="6151" max="6151" width="4.125" customWidth="1"/>
    <col min="6152" max="6152" width="5.75" customWidth="1"/>
    <col min="6153" max="6153" width="3.875" customWidth="1"/>
    <col min="6154" max="6154" width="5" customWidth="1"/>
    <col min="6155" max="6155" width="4.625" customWidth="1"/>
    <col min="6156" max="6156" width="4.75" customWidth="1"/>
    <col min="6157" max="6160" width="4.625" customWidth="1"/>
    <col min="6161" max="6164" width="3.625" customWidth="1"/>
    <col min="6165" max="6165" width="1" customWidth="1"/>
    <col min="6166" max="6166" width="3.875" customWidth="1"/>
    <col min="6167" max="6167" width="4.25" customWidth="1"/>
    <col min="6168" max="6168" width="4.125" customWidth="1"/>
    <col min="6169" max="6169" width="3.625" customWidth="1"/>
    <col min="6170" max="6170" width="0.875" customWidth="1"/>
    <col min="6171" max="6174" width="3.625" customWidth="1"/>
    <col min="6175" max="6175" width="2.125" customWidth="1"/>
    <col min="6401" max="6401" width="3.625" customWidth="1"/>
    <col min="6402" max="6403" width="3.25" customWidth="1"/>
    <col min="6404" max="6405" width="2.875" customWidth="1"/>
    <col min="6406" max="6406" width="4.5" customWidth="1"/>
    <col min="6407" max="6407" width="4.125" customWidth="1"/>
    <col min="6408" max="6408" width="5.75" customWidth="1"/>
    <col min="6409" max="6409" width="3.875" customWidth="1"/>
    <col min="6410" max="6410" width="5" customWidth="1"/>
    <col min="6411" max="6411" width="4.625" customWidth="1"/>
    <col min="6412" max="6412" width="4.75" customWidth="1"/>
    <col min="6413" max="6416" width="4.625" customWidth="1"/>
    <col min="6417" max="6420" width="3.625" customWidth="1"/>
    <col min="6421" max="6421" width="1" customWidth="1"/>
    <col min="6422" max="6422" width="3.875" customWidth="1"/>
    <col min="6423" max="6423" width="4.25" customWidth="1"/>
    <col min="6424" max="6424" width="4.125" customWidth="1"/>
    <col min="6425" max="6425" width="3.625" customWidth="1"/>
    <col min="6426" max="6426" width="0.875" customWidth="1"/>
    <col min="6427" max="6430" width="3.625" customWidth="1"/>
    <col min="6431" max="6431" width="2.125" customWidth="1"/>
    <col min="6657" max="6657" width="3.625" customWidth="1"/>
    <col min="6658" max="6659" width="3.25" customWidth="1"/>
    <col min="6660" max="6661" width="2.875" customWidth="1"/>
    <col min="6662" max="6662" width="4.5" customWidth="1"/>
    <col min="6663" max="6663" width="4.125" customWidth="1"/>
    <col min="6664" max="6664" width="5.75" customWidth="1"/>
    <col min="6665" max="6665" width="3.875" customWidth="1"/>
    <col min="6666" max="6666" width="5" customWidth="1"/>
    <col min="6667" max="6667" width="4.625" customWidth="1"/>
    <col min="6668" max="6668" width="4.75" customWidth="1"/>
    <col min="6669" max="6672" width="4.625" customWidth="1"/>
    <col min="6673" max="6676" width="3.625" customWidth="1"/>
    <col min="6677" max="6677" width="1" customWidth="1"/>
    <col min="6678" max="6678" width="3.875" customWidth="1"/>
    <col min="6679" max="6679" width="4.25" customWidth="1"/>
    <col min="6680" max="6680" width="4.125" customWidth="1"/>
    <col min="6681" max="6681" width="3.625" customWidth="1"/>
    <col min="6682" max="6682" width="0.875" customWidth="1"/>
    <col min="6683" max="6686" width="3.625" customWidth="1"/>
    <col min="6687" max="6687" width="2.125" customWidth="1"/>
    <col min="6913" max="6913" width="3.625" customWidth="1"/>
    <col min="6914" max="6915" width="3.25" customWidth="1"/>
    <col min="6916" max="6917" width="2.875" customWidth="1"/>
    <col min="6918" max="6918" width="4.5" customWidth="1"/>
    <col min="6919" max="6919" width="4.125" customWidth="1"/>
    <col min="6920" max="6920" width="5.75" customWidth="1"/>
    <col min="6921" max="6921" width="3.875" customWidth="1"/>
    <col min="6922" max="6922" width="5" customWidth="1"/>
    <col min="6923" max="6923" width="4.625" customWidth="1"/>
    <col min="6924" max="6924" width="4.75" customWidth="1"/>
    <col min="6925" max="6928" width="4.625" customWidth="1"/>
    <col min="6929" max="6932" width="3.625" customWidth="1"/>
    <col min="6933" max="6933" width="1" customWidth="1"/>
    <col min="6934" max="6934" width="3.875" customWidth="1"/>
    <col min="6935" max="6935" width="4.25" customWidth="1"/>
    <col min="6936" max="6936" width="4.125" customWidth="1"/>
    <col min="6937" max="6937" width="3.625" customWidth="1"/>
    <col min="6938" max="6938" width="0.875" customWidth="1"/>
    <col min="6939" max="6942" width="3.625" customWidth="1"/>
    <col min="6943" max="6943" width="2.125" customWidth="1"/>
    <col min="7169" max="7169" width="3.625" customWidth="1"/>
    <col min="7170" max="7171" width="3.25" customWidth="1"/>
    <col min="7172" max="7173" width="2.875" customWidth="1"/>
    <col min="7174" max="7174" width="4.5" customWidth="1"/>
    <col min="7175" max="7175" width="4.125" customWidth="1"/>
    <col min="7176" max="7176" width="5.75" customWidth="1"/>
    <col min="7177" max="7177" width="3.875" customWidth="1"/>
    <col min="7178" max="7178" width="5" customWidth="1"/>
    <col min="7179" max="7179" width="4.625" customWidth="1"/>
    <col min="7180" max="7180" width="4.75" customWidth="1"/>
    <col min="7181" max="7184" width="4.625" customWidth="1"/>
    <col min="7185" max="7188" width="3.625" customWidth="1"/>
    <col min="7189" max="7189" width="1" customWidth="1"/>
    <col min="7190" max="7190" width="3.875" customWidth="1"/>
    <col min="7191" max="7191" width="4.25" customWidth="1"/>
    <col min="7192" max="7192" width="4.125" customWidth="1"/>
    <col min="7193" max="7193" width="3.625" customWidth="1"/>
    <col min="7194" max="7194" width="0.875" customWidth="1"/>
    <col min="7195" max="7198" width="3.625" customWidth="1"/>
    <col min="7199" max="7199" width="2.125" customWidth="1"/>
    <col min="7425" max="7425" width="3.625" customWidth="1"/>
    <col min="7426" max="7427" width="3.25" customWidth="1"/>
    <col min="7428" max="7429" width="2.875" customWidth="1"/>
    <col min="7430" max="7430" width="4.5" customWidth="1"/>
    <col min="7431" max="7431" width="4.125" customWidth="1"/>
    <col min="7432" max="7432" width="5.75" customWidth="1"/>
    <col min="7433" max="7433" width="3.875" customWidth="1"/>
    <col min="7434" max="7434" width="5" customWidth="1"/>
    <col min="7435" max="7435" width="4.625" customWidth="1"/>
    <col min="7436" max="7436" width="4.75" customWidth="1"/>
    <col min="7437" max="7440" width="4.625" customWidth="1"/>
    <col min="7441" max="7444" width="3.625" customWidth="1"/>
    <col min="7445" max="7445" width="1" customWidth="1"/>
    <col min="7446" max="7446" width="3.875" customWidth="1"/>
    <col min="7447" max="7447" width="4.25" customWidth="1"/>
    <col min="7448" max="7448" width="4.125" customWidth="1"/>
    <col min="7449" max="7449" width="3.625" customWidth="1"/>
    <col min="7450" max="7450" width="0.875" customWidth="1"/>
    <col min="7451" max="7454" width="3.625" customWidth="1"/>
    <col min="7455" max="7455" width="2.125" customWidth="1"/>
    <col min="7681" max="7681" width="3.625" customWidth="1"/>
    <col min="7682" max="7683" width="3.25" customWidth="1"/>
    <col min="7684" max="7685" width="2.875" customWidth="1"/>
    <col min="7686" max="7686" width="4.5" customWidth="1"/>
    <col min="7687" max="7687" width="4.125" customWidth="1"/>
    <col min="7688" max="7688" width="5.75" customWidth="1"/>
    <col min="7689" max="7689" width="3.875" customWidth="1"/>
    <col min="7690" max="7690" width="5" customWidth="1"/>
    <col min="7691" max="7691" width="4.625" customWidth="1"/>
    <col min="7692" max="7692" width="4.75" customWidth="1"/>
    <col min="7693" max="7696" width="4.625" customWidth="1"/>
    <col min="7697" max="7700" width="3.625" customWidth="1"/>
    <col min="7701" max="7701" width="1" customWidth="1"/>
    <col min="7702" max="7702" width="3.875" customWidth="1"/>
    <col min="7703" max="7703" width="4.25" customWidth="1"/>
    <col min="7704" max="7704" width="4.125" customWidth="1"/>
    <col min="7705" max="7705" width="3.625" customWidth="1"/>
    <col min="7706" max="7706" width="0.875" customWidth="1"/>
    <col min="7707" max="7710" width="3.625" customWidth="1"/>
    <col min="7711" max="7711" width="2.125" customWidth="1"/>
    <col min="7937" max="7937" width="3.625" customWidth="1"/>
    <col min="7938" max="7939" width="3.25" customWidth="1"/>
    <col min="7940" max="7941" width="2.875" customWidth="1"/>
    <col min="7942" max="7942" width="4.5" customWidth="1"/>
    <col min="7943" max="7943" width="4.125" customWidth="1"/>
    <col min="7944" max="7944" width="5.75" customWidth="1"/>
    <col min="7945" max="7945" width="3.875" customWidth="1"/>
    <col min="7946" max="7946" width="5" customWidth="1"/>
    <col min="7947" max="7947" width="4.625" customWidth="1"/>
    <col min="7948" max="7948" width="4.75" customWidth="1"/>
    <col min="7949" max="7952" width="4.625" customWidth="1"/>
    <col min="7953" max="7956" width="3.625" customWidth="1"/>
    <col min="7957" max="7957" width="1" customWidth="1"/>
    <col min="7958" max="7958" width="3.875" customWidth="1"/>
    <col min="7959" max="7959" width="4.25" customWidth="1"/>
    <col min="7960" max="7960" width="4.125" customWidth="1"/>
    <col min="7961" max="7961" width="3.625" customWidth="1"/>
    <col min="7962" max="7962" width="0.875" customWidth="1"/>
    <col min="7963" max="7966" width="3.625" customWidth="1"/>
    <col min="7967" max="7967" width="2.125" customWidth="1"/>
    <col min="8193" max="8193" width="3.625" customWidth="1"/>
    <col min="8194" max="8195" width="3.25" customWidth="1"/>
    <col min="8196" max="8197" width="2.875" customWidth="1"/>
    <col min="8198" max="8198" width="4.5" customWidth="1"/>
    <col min="8199" max="8199" width="4.125" customWidth="1"/>
    <col min="8200" max="8200" width="5.75" customWidth="1"/>
    <col min="8201" max="8201" width="3.875" customWidth="1"/>
    <col min="8202" max="8202" width="5" customWidth="1"/>
    <col min="8203" max="8203" width="4.625" customWidth="1"/>
    <col min="8204" max="8204" width="4.75" customWidth="1"/>
    <col min="8205" max="8208" width="4.625" customWidth="1"/>
    <col min="8209" max="8212" width="3.625" customWidth="1"/>
    <col min="8213" max="8213" width="1" customWidth="1"/>
    <col min="8214" max="8214" width="3.875" customWidth="1"/>
    <col min="8215" max="8215" width="4.25" customWidth="1"/>
    <col min="8216" max="8216" width="4.125" customWidth="1"/>
    <col min="8217" max="8217" width="3.625" customWidth="1"/>
    <col min="8218" max="8218" width="0.875" customWidth="1"/>
    <col min="8219" max="8222" width="3.625" customWidth="1"/>
    <col min="8223" max="8223" width="2.125" customWidth="1"/>
    <col min="8449" max="8449" width="3.625" customWidth="1"/>
    <col min="8450" max="8451" width="3.25" customWidth="1"/>
    <col min="8452" max="8453" width="2.875" customWidth="1"/>
    <col min="8454" max="8454" width="4.5" customWidth="1"/>
    <col min="8455" max="8455" width="4.125" customWidth="1"/>
    <col min="8456" max="8456" width="5.75" customWidth="1"/>
    <col min="8457" max="8457" width="3.875" customWidth="1"/>
    <col min="8458" max="8458" width="5" customWidth="1"/>
    <col min="8459" max="8459" width="4.625" customWidth="1"/>
    <col min="8460" max="8460" width="4.75" customWidth="1"/>
    <col min="8461" max="8464" width="4.625" customWidth="1"/>
    <col min="8465" max="8468" width="3.625" customWidth="1"/>
    <col min="8469" max="8469" width="1" customWidth="1"/>
    <col min="8470" max="8470" width="3.875" customWidth="1"/>
    <col min="8471" max="8471" width="4.25" customWidth="1"/>
    <col min="8472" max="8472" width="4.125" customWidth="1"/>
    <col min="8473" max="8473" width="3.625" customWidth="1"/>
    <col min="8474" max="8474" width="0.875" customWidth="1"/>
    <col min="8475" max="8478" width="3.625" customWidth="1"/>
    <col min="8479" max="8479" width="2.125" customWidth="1"/>
    <col min="8705" max="8705" width="3.625" customWidth="1"/>
    <col min="8706" max="8707" width="3.25" customWidth="1"/>
    <col min="8708" max="8709" width="2.875" customWidth="1"/>
    <col min="8710" max="8710" width="4.5" customWidth="1"/>
    <col min="8711" max="8711" width="4.125" customWidth="1"/>
    <col min="8712" max="8712" width="5.75" customWidth="1"/>
    <col min="8713" max="8713" width="3.875" customWidth="1"/>
    <col min="8714" max="8714" width="5" customWidth="1"/>
    <col min="8715" max="8715" width="4.625" customWidth="1"/>
    <col min="8716" max="8716" width="4.75" customWidth="1"/>
    <col min="8717" max="8720" width="4.625" customWidth="1"/>
    <col min="8721" max="8724" width="3.625" customWidth="1"/>
    <col min="8725" max="8725" width="1" customWidth="1"/>
    <col min="8726" max="8726" width="3.875" customWidth="1"/>
    <col min="8727" max="8727" width="4.25" customWidth="1"/>
    <col min="8728" max="8728" width="4.125" customWidth="1"/>
    <col min="8729" max="8729" width="3.625" customWidth="1"/>
    <col min="8730" max="8730" width="0.875" customWidth="1"/>
    <col min="8731" max="8734" width="3.625" customWidth="1"/>
    <col min="8735" max="8735" width="2.125" customWidth="1"/>
    <col min="8961" max="8961" width="3.625" customWidth="1"/>
    <col min="8962" max="8963" width="3.25" customWidth="1"/>
    <col min="8964" max="8965" width="2.875" customWidth="1"/>
    <col min="8966" max="8966" width="4.5" customWidth="1"/>
    <col min="8967" max="8967" width="4.125" customWidth="1"/>
    <col min="8968" max="8968" width="5.75" customWidth="1"/>
    <col min="8969" max="8969" width="3.875" customWidth="1"/>
    <col min="8970" max="8970" width="5" customWidth="1"/>
    <col min="8971" max="8971" width="4.625" customWidth="1"/>
    <col min="8972" max="8972" width="4.75" customWidth="1"/>
    <col min="8973" max="8976" width="4.625" customWidth="1"/>
    <col min="8977" max="8980" width="3.625" customWidth="1"/>
    <col min="8981" max="8981" width="1" customWidth="1"/>
    <col min="8982" max="8982" width="3.875" customWidth="1"/>
    <col min="8983" max="8983" width="4.25" customWidth="1"/>
    <col min="8984" max="8984" width="4.125" customWidth="1"/>
    <col min="8985" max="8985" width="3.625" customWidth="1"/>
    <col min="8986" max="8986" width="0.875" customWidth="1"/>
    <col min="8987" max="8990" width="3.625" customWidth="1"/>
    <col min="8991" max="8991" width="2.125" customWidth="1"/>
    <col min="9217" max="9217" width="3.625" customWidth="1"/>
    <col min="9218" max="9219" width="3.25" customWidth="1"/>
    <col min="9220" max="9221" width="2.875" customWidth="1"/>
    <col min="9222" max="9222" width="4.5" customWidth="1"/>
    <col min="9223" max="9223" width="4.125" customWidth="1"/>
    <col min="9224" max="9224" width="5.75" customWidth="1"/>
    <col min="9225" max="9225" width="3.875" customWidth="1"/>
    <col min="9226" max="9226" width="5" customWidth="1"/>
    <col min="9227" max="9227" width="4.625" customWidth="1"/>
    <col min="9228" max="9228" width="4.75" customWidth="1"/>
    <col min="9229" max="9232" width="4.625" customWidth="1"/>
    <col min="9233" max="9236" width="3.625" customWidth="1"/>
    <col min="9237" max="9237" width="1" customWidth="1"/>
    <col min="9238" max="9238" width="3.875" customWidth="1"/>
    <col min="9239" max="9239" width="4.25" customWidth="1"/>
    <col min="9240" max="9240" width="4.125" customWidth="1"/>
    <col min="9241" max="9241" width="3.625" customWidth="1"/>
    <col min="9242" max="9242" width="0.875" customWidth="1"/>
    <col min="9243" max="9246" width="3.625" customWidth="1"/>
    <col min="9247" max="9247" width="2.125" customWidth="1"/>
    <col min="9473" max="9473" width="3.625" customWidth="1"/>
    <col min="9474" max="9475" width="3.25" customWidth="1"/>
    <col min="9476" max="9477" width="2.875" customWidth="1"/>
    <col min="9478" max="9478" width="4.5" customWidth="1"/>
    <col min="9479" max="9479" width="4.125" customWidth="1"/>
    <col min="9480" max="9480" width="5.75" customWidth="1"/>
    <col min="9481" max="9481" width="3.875" customWidth="1"/>
    <col min="9482" max="9482" width="5" customWidth="1"/>
    <col min="9483" max="9483" width="4.625" customWidth="1"/>
    <col min="9484" max="9484" width="4.75" customWidth="1"/>
    <col min="9485" max="9488" width="4.625" customWidth="1"/>
    <col min="9489" max="9492" width="3.625" customWidth="1"/>
    <col min="9493" max="9493" width="1" customWidth="1"/>
    <col min="9494" max="9494" width="3.875" customWidth="1"/>
    <col min="9495" max="9495" width="4.25" customWidth="1"/>
    <col min="9496" max="9496" width="4.125" customWidth="1"/>
    <col min="9497" max="9497" width="3.625" customWidth="1"/>
    <col min="9498" max="9498" width="0.875" customWidth="1"/>
    <col min="9499" max="9502" width="3.625" customWidth="1"/>
    <col min="9503" max="9503" width="2.125" customWidth="1"/>
    <col min="9729" max="9729" width="3.625" customWidth="1"/>
    <col min="9730" max="9731" width="3.25" customWidth="1"/>
    <col min="9732" max="9733" width="2.875" customWidth="1"/>
    <col min="9734" max="9734" width="4.5" customWidth="1"/>
    <col min="9735" max="9735" width="4.125" customWidth="1"/>
    <col min="9736" max="9736" width="5.75" customWidth="1"/>
    <col min="9737" max="9737" width="3.875" customWidth="1"/>
    <col min="9738" max="9738" width="5" customWidth="1"/>
    <col min="9739" max="9739" width="4.625" customWidth="1"/>
    <col min="9740" max="9740" width="4.75" customWidth="1"/>
    <col min="9741" max="9744" width="4.625" customWidth="1"/>
    <col min="9745" max="9748" width="3.625" customWidth="1"/>
    <col min="9749" max="9749" width="1" customWidth="1"/>
    <col min="9750" max="9750" width="3.875" customWidth="1"/>
    <col min="9751" max="9751" width="4.25" customWidth="1"/>
    <col min="9752" max="9752" width="4.125" customWidth="1"/>
    <col min="9753" max="9753" width="3.625" customWidth="1"/>
    <col min="9754" max="9754" width="0.875" customWidth="1"/>
    <col min="9755" max="9758" width="3.625" customWidth="1"/>
    <col min="9759" max="9759" width="2.125" customWidth="1"/>
    <col min="9985" max="9985" width="3.625" customWidth="1"/>
    <col min="9986" max="9987" width="3.25" customWidth="1"/>
    <col min="9988" max="9989" width="2.875" customWidth="1"/>
    <col min="9990" max="9990" width="4.5" customWidth="1"/>
    <col min="9991" max="9991" width="4.125" customWidth="1"/>
    <col min="9992" max="9992" width="5.75" customWidth="1"/>
    <col min="9993" max="9993" width="3.875" customWidth="1"/>
    <col min="9994" max="9994" width="5" customWidth="1"/>
    <col min="9995" max="9995" width="4.625" customWidth="1"/>
    <col min="9996" max="9996" width="4.75" customWidth="1"/>
    <col min="9997" max="10000" width="4.625" customWidth="1"/>
    <col min="10001" max="10004" width="3.625" customWidth="1"/>
    <col min="10005" max="10005" width="1" customWidth="1"/>
    <col min="10006" max="10006" width="3.875" customWidth="1"/>
    <col min="10007" max="10007" width="4.25" customWidth="1"/>
    <col min="10008" max="10008" width="4.125" customWidth="1"/>
    <col min="10009" max="10009" width="3.625" customWidth="1"/>
    <col min="10010" max="10010" width="0.875" customWidth="1"/>
    <col min="10011" max="10014" width="3.625" customWidth="1"/>
    <col min="10015" max="10015" width="2.125" customWidth="1"/>
    <col min="10241" max="10241" width="3.625" customWidth="1"/>
    <col min="10242" max="10243" width="3.25" customWidth="1"/>
    <col min="10244" max="10245" width="2.875" customWidth="1"/>
    <col min="10246" max="10246" width="4.5" customWidth="1"/>
    <col min="10247" max="10247" width="4.125" customWidth="1"/>
    <col min="10248" max="10248" width="5.75" customWidth="1"/>
    <col min="10249" max="10249" width="3.875" customWidth="1"/>
    <col min="10250" max="10250" width="5" customWidth="1"/>
    <col min="10251" max="10251" width="4.625" customWidth="1"/>
    <col min="10252" max="10252" width="4.75" customWidth="1"/>
    <col min="10253" max="10256" width="4.625" customWidth="1"/>
    <col min="10257" max="10260" width="3.625" customWidth="1"/>
    <col min="10261" max="10261" width="1" customWidth="1"/>
    <col min="10262" max="10262" width="3.875" customWidth="1"/>
    <col min="10263" max="10263" width="4.25" customWidth="1"/>
    <col min="10264" max="10264" width="4.125" customWidth="1"/>
    <col min="10265" max="10265" width="3.625" customWidth="1"/>
    <col min="10266" max="10266" width="0.875" customWidth="1"/>
    <col min="10267" max="10270" width="3.625" customWidth="1"/>
    <col min="10271" max="10271" width="2.125" customWidth="1"/>
    <col min="10497" max="10497" width="3.625" customWidth="1"/>
    <col min="10498" max="10499" width="3.25" customWidth="1"/>
    <col min="10500" max="10501" width="2.875" customWidth="1"/>
    <col min="10502" max="10502" width="4.5" customWidth="1"/>
    <col min="10503" max="10503" width="4.125" customWidth="1"/>
    <col min="10504" max="10504" width="5.75" customWidth="1"/>
    <col min="10505" max="10505" width="3.875" customWidth="1"/>
    <col min="10506" max="10506" width="5" customWidth="1"/>
    <col min="10507" max="10507" width="4.625" customWidth="1"/>
    <col min="10508" max="10508" width="4.75" customWidth="1"/>
    <col min="10509" max="10512" width="4.625" customWidth="1"/>
    <col min="10513" max="10516" width="3.625" customWidth="1"/>
    <col min="10517" max="10517" width="1" customWidth="1"/>
    <col min="10518" max="10518" width="3.875" customWidth="1"/>
    <col min="10519" max="10519" width="4.25" customWidth="1"/>
    <col min="10520" max="10520" width="4.125" customWidth="1"/>
    <col min="10521" max="10521" width="3.625" customWidth="1"/>
    <col min="10522" max="10522" width="0.875" customWidth="1"/>
    <col min="10523" max="10526" width="3.625" customWidth="1"/>
    <col min="10527" max="10527" width="2.125" customWidth="1"/>
    <col min="10753" max="10753" width="3.625" customWidth="1"/>
    <col min="10754" max="10755" width="3.25" customWidth="1"/>
    <col min="10756" max="10757" width="2.875" customWidth="1"/>
    <col min="10758" max="10758" width="4.5" customWidth="1"/>
    <col min="10759" max="10759" width="4.125" customWidth="1"/>
    <col min="10760" max="10760" width="5.75" customWidth="1"/>
    <col min="10761" max="10761" width="3.875" customWidth="1"/>
    <col min="10762" max="10762" width="5" customWidth="1"/>
    <col min="10763" max="10763" width="4.625" customWidth="1"/>
    <col min="10764" max="10764" width="4.75" customWidth="1"/>
    <col min="10765" max="10768" width="4.625" customWidth="1"/>
    <col min="10769" max="10772" width="3.625" customWidth="1"/>
    <col min="10773" max="10773" width="1" customWidth="1"/>
    <col min="10774" max="10774" width="3.875" customWidth="1"/>
    <col min="10775" max="10775" width="4.25" customWidth="1"/>
    <col min="10776" max="10776" width="4.125" customWidth="1"/>
    <col min="10777" max="10777" width="3.625" customWidth="1"/>
    <col min="10778" max="10778" width="0.875" customWidth="1"/>
    <col min="10779" max="10782" width="3.625" customWidth="1"/>
    <col min="10783" max="10783" width="2.125" customWidth="1"/>
    <col min="11009" max="11009" width="3.625" customWidth="1"/>
    <col min="11010" max="11011" width="3.25" customWidth="1"/>
    <col min="11012" max="11013" width="2.875" customWidth="1"/>
    <col min="11014" max="11014" width="4.5" customWidth="1"/>
    <col min="11015" max="11015" width="4.125" customWidth="1"/>
    <col min="11016" max="11016" width="5.75" customWidth="1"/>
    <col min="11017" max="11017" width="3.875" customWidth="1"/>
    <col min="11018" max="11018" width="5" customWidth="1"/>
    <col min="11019" max="11019" width="4.625" customWidth="1"/>
    <col min="11020" max="11020" width="4.75" customWidth="1"/>
    <col min="11021" max="11024" width="4.625" customWidth="1"/>
    <col min="11025" max="11028" width="3.625" customWidth="1"/>
    <col min="11029" max="11029" width="1" customWidth="1"/>
    <col min="11030" max="11030" width="3.875" customWidth="1"/>
    <col min="11031" max="11031" width="4.25" customWidth="1"/>
    <col min="11032" max="11032" width="4.125" customWidth="1"/>
    <col min="11033" max="11033" width="3.625" customWidth="1"/>
    <col min="11034" max="11034" width="0.875" customWidth="1"/>
    <col min="11035" max="11038" width="3.625" customWidth="1"/>
    <col min="11039" max="11039" width="2.125" customWidth="1"/>
    <col min="11265" max="11265" width="3.625" customWidth="1"/>
    <col min="11266" max="11267" width="3.25" customWidth="1"/>
    <col min="11268" max="11269" width="2.875" customWidth="1"/>
    <col min="11270" max="11270" width="4.5" customWidth="1"/>
    <col min="11271" max="11271" width="4.125" customWidth="1"/>
    <col min="11272" max="11272" width="5.75" customWidth="1"/>
    <col min="11273" max="11273" width="3.875" customWidth="1"/>
    <col min="11274" max="11274" width="5" customWidth="1"/>
    <col min="11275" max="11275" width="4.625" customWidth="1"/>
    <col min="11276" max="11276" width="4.75" customWidth="1"/>
    <col min="11277" max="11280" width="4.625" customWidth="1"/>
    <col min="11281" max="11284" width="3.625" customWidth="1"/>
    <col min="11285" max="11285" width="1" customWidth="1"/>
    <col min="11286" max="11286" width="3.875" customWidth="1"/>
    <col min="11287" max="11287" width="4.25" customWidth="1"/>
    <col min="11288" max="11288" width="4.125" customWidth="1"/>
    <col min="11289" max="11289" width="3.625" customWidth="1"/>
    <col min="11290" max="11290" width="0.875" customWidth="1"/>
    <col min="11291" max="11294" width="3.625" customWidth="1"/>
    <col min="11295" max="11295" width="2.125" customWidth="1"/>
    <col min="11521" max="11521" width="3.625" customWidth="1"/>
    <col min="11522" max="11523" width="3.25" customWidth="1"/>
    <col min="11524" max="11525" width="2.875" customWidth="1"/>
    <col min="11526" max="11526" width="4.5" customWidth="1"/>
    <col min="11527" max="11527" width="4.125" customWidth="1"/>
    <col min="11528" max="11528" width="5.75" customWidth="1"/>
    <col min="11529" max="11529" width="3.875" customWidth="1"/>
    <col min="11530" max="11530" width="5" customWidth="1"/>
    <col min="11531" max="11531" width="4.625" customWidth="1"/>
    <col min="11532" max="11532" width="4.75" customWidth="1"/>
    <col min="11533" max="11536" width="4.625" customWidth="1"/>
    <col min="11537" max="11540" width="3.625" customWidth="1"/>
    <col min="11541" max="11541" width="1" customWidth="1"/>
    <col min="11542" max="11542" width="3.875" customWidth="1"/>
    <col min="11543" max="11543" width="4.25" customWidth="1"/>
    <col min="11544" max="11544" width="4.125" customWidth="1"/>
    <col min="11545" max="11545" width="3.625" customWidth="1"/>
    <col min="11546" max="11546" width="0.875" customWidth="1"/>
    <col min="11547" max="11550" width="3.625" customWidth="1"/>
    <col min="11551" max="11551" width="2.125" customWidth="1"/>
    <col min="11777" max="11777" width="3.625" customWidth="1"/>
    <col min="11778" max="11779" width="3.25" customWidth="1"/>
    <col min="11780" max="11781" width="2.875" customWidth="1"/>
    <col min="11782" max="11782" width="4.5" customWidth="1"/>
    <col min="11783" max="11783" width="4.125" customWidth="1"/>
    <col min="11784" max="11784" width="5.75" customWidth="1"/>
    <col min="11785" max="11785" width="3.875" customWidth="1"/>
    <col min="11786" max="11786" width="5" customWidth="1"/>
    <col min="11787" max="11787" width="4.625" customWidth="1"/>
    <col min="11788" max="11788" width="4.75" customWidth="1"/>
    <col min="11789" max="11792" width="4.625" customWidth="1"/>
    <col min="11793" max="11796" width="3.625" customWidth="1"/>
    <col min="11797" max="11797" width="1" customWidth="1"/>
    <col min="11798" max="11798" width="3.875" customWidth="1"/>
    <col min="11799" max="11799" width="4.25" customWidth="1"/>
    <col min="11800" max="11800" width="4.125" customWidth="1"/>
    <col min="11801" max="11801" width="3.625" customWidth="1"/>
    <col min="11802" max="11802" width="0.875" customWidth="1"/>
    <col min="11803" max="11806" width="3.625" customWidth="1"/>
    <col min="11807" max="11807" width="2.125" customWidth="1"/>
    <col min="12033" max="12033" width="3.625" customWidth="1"/>
    <col min="12034" max="12035" width="3.25" customWidth="1"/>
    <col min="12036" max="12037" width="2.875" customWidth="1"/>
    <col min="12038" max="12038" width="4.5" customWidth="1"/>
    <col min="12039" max="12039" width="4.125" customWidth="1"/>
    <col min="12040" max="12040" width="5.75" customWidth="1"/>
    <col min="12041" max="12041" width="3.875" customWidth="1"/>
    <col min="12042" max="12042" width="5" customWidth="1"/>
    <col min="12043" max="12043" width="4.625" customWidth="1"/>
    <col min="12044" max="12044" width="4.75" customWidth="1"/>
    <col min="12045" max="12048" width="4.625" customWidth="1"/>
    <col min="12049" max="12052" width="3.625" customWidth="1"/>
    <col min="12053" max="12053" width="1" customWidth="1"/>
    <col min="12054" max="12054" width="3.875" customWidth="1"/>
    <col min="12055" max="12055" width="4.25" customWidth="1"/>
    <col min="12056" max="12056" width="4.125" customWidth="1"/>
    <col min="12057" max="12057" width="3.625" customWidth="1"/>
    <col min="12058" max="12058" width="0.875" customWidth="1"/>
    <col min="12059" max="12062" width="3.625" customWidth="1"/>
    <col min="12063" max="12063" width="2.125" customWidth="1"/>
    <col min="12289" max="12289" width="3.625" customWidth="1"/>
    <col min="12290" max="12291" width="3.25" customWidth="1"/>
    <col min="12292" max="12293" width="2.875" customWidth="1"/>
    <col min="12294" max="12294" width="4.5" customWidth="1"/>
    <col min="12295" max="12295" width="4.125" customWidth="1"/>
    <col min="12296" max="12296" width="5.75" customWidth="1"/>
    <col min="12297" max="12297" width="3.875" customWidth="1"/>
    <col min="12298" max="12298" width="5" customWidth="1"/>
    <col min="12299" max="12299" width="4.625" customWidth="1"/>
    <col min="12300" max="12300" width="4.75" customWidth="1"/>
    <col min="12301" max="12304" width="4.625" customWidth="1"/>
    <col min="12305" max="12308" width="3.625" customWidth="1"/>
    <col min="12309" max="12309" width="1" customWidth="1"/>
    <col min="12310" max="12310" width="3.875" customWidth="1"/>
    <col min="12311" max="12311" width="4.25" customWidth="1"/>
    <col min="12312" max="12312" width="4.125" customWidth="1"/>
    <col min="12313" max="12313" width="3.625" customWidth="1"/>
    <col min="12314" max="12314" width="0.875" customWidth="1"/>
    <col min="12315" max="12318" width="3.625" customWidth="1"/>
    <col min="12319" max="12319" width="2.125" customWidth="1"/>
    <col min="12545" max="12545" width="3.625" customWidth="1"/>
    <col min="12546" max="12547" width="3.25" customWidth="1"/>
    <col min="12548" max="12549" width="2.875" customWidth="1"/>
    <col min="12550" max="12550" width="4.5" customWidth="1"/>
    <col min="12551" max="12551" width="4.125" customWidth="1"/>
    <col min="12552" max="12552" width="5.75" customWidth="1"/>
    <col min="12553" max="12553" width="3.875" customWidth="1"/>
    <col min="12554" max="12554" width="5" customWidth="1"/>
    <col min="12555" max="12555" width="4.625" customWidth="1"/>
    <col min="12556" max="12556" width="4.75" customWidth="1"/>
    <col min="12557" max="12560" width="4.625" customWidth="1"/>
    <col min="12561" max="12564" width="3.625" customWidth="1"/>
    <col min="12565" max="12565" width="1" customWidth="1"/>
    <col min="12566" max="12566" width="3.875" customWidth="1"/>
    <col min="12567" max="12567" width="4.25" customWidth="1"/>
    <col min="12568" max="12568" width="4.125" customWidth="1"/>
    <col min="12569" max="12569" width="3.625" customWidth="1"/>
    <col min="12570" max="12570" width="0.875" customWidth="1"/>
    <col min="12571" max="12574" width="3.625" customWidth="1"/>
    <col min="12575" max="12575" width="2.125" customWidth="1"/>
    <col min="12801" max="12801" width="3.625" customWidth="1"/>
    <col min="12802" max="12803" width="3.25" customWidth="1"/>
    <col min="12804" max="12805" width="2.875" customWidth="1"/>
    <col min="12806" max="12806" width="4.5" customWidth="1"/>
    <col min="12807" max="12807" width="4.125" customWidth="1"/>
    <col min="12808" max="12808" width="5.75" customWidth="1"/>
    <col min="12809" max="12809" width="3.875" customWidth="1"/>
    <col min="12810" max="12810" width="5" customWidth="1"/>
    <col min="12811" max="12811" width="4.625" customWidth="1"/>
    <col min="12812" max="12812" width="4.75" customWidth="1"/>
    <col min="12813" max="12816" width="4.625" customWidth="1"/>
    <col min="12817" max="12820" width="3.625" customWidth="1"/>
    <col min="12821" max="12821" width="1" customWidth="1"/>
    <col min="12822" max="12822" width="3.875" customWidth="1"/>
    <col min="12823" max="12823" width="4.25" customWidth="1"/>
    <col min="12824" max="12824" width="4.125" customWidth="1"/>
    <col min="12825" max="12825" width="3.625" customWidth="1"/>
    <col min="12826" max="12826" width="0.875" customWidth="1"/>
    <col min="12827" max="12830" width="3.625" customWidth="1"/>
    <col min="12831" max="12831" width="2.125" customWidth="1"/>
    <col min="13057" max="13057" width="3.625" customWidth="1"/>
    <col min="13058" max="13059" width="3.25" customWidth="1"/>
    <col min="13060" max="13061" width="2.875" customWidth="1"/>
    <col min="13062" max="13062" width="4.5" customWidth="1"/>
    <col min="13063" max="13063" width="4.125" customWidth="1"/>
    <col min="13064" max="13064" width="5.75" customWidth="1"/>
    <col min="13065" max="13065" width="3.875" customWidth="1"/>
    <col min="13066" max="13066" width="5" customWidth="1"/>
    <col min="13067" max="13067" width="4.625" customWidth="1"/>
    <col min="13068" max="13068" width="4.75" customWidth="1"/>
    <col min="13069" max="13072" width="4.625" customWidth="1"/>
    <col min="13073" max="13076" width="3.625" customWidth="1"/>
    <col min="13077" max="13077" width="1" customWidth="1"/>
    <col min="13078" max="13078" width="3.875" customWidth="1"/>
    <col min="13079" max="13079" width="4.25" customWidth="1"/>
    <col min="13080" max="13080" width="4.125" customWidth="1"/>
    <col min="13081" max="13081" width="3.625" customWidth="1"/>
    <col min="13082" max="13082" width="0.875" customWidth="1"/>
    <col min="13083" max="13086" width="3.625" customWidth="1"/>
    <col min="13087" max="13087" width="2.125" customWidth="1"/>
    <col min="13313" max="13313" width="3.625" customWidth="1"/>
    <col min="13314" max="13315" width="3.25" customWidth="1"/>
    <col min="13316" max="13317" width="2.875" customWidth="1"/>
    <col min="13318" max="13318" width="4.5" customWidth="1"/>
    <col min="13319" max="13319" width="4.125" customWidth="1"/>
    <col min="13320" max="13320" width="5.75" customWidth="1"/>
    <col min="13321" max="13321" width="3.875" customWidth="1"/>
    <col min="13322" max="13322" width="5" customWidth="1"/>
    <col min="13323" max="13323" width="4.625" customWidth="1"/>
    <col min="13324" max="13324" width="4.75" customWidth="1"/>
    <col min="13325" max="13328" width="4.625" customWidth="1"/>
    <col min="13329" max="13332" width="3.625" customWidth="1"/>
    <col min="13333" max="13333" width="1" customWidth="1"/>
    <col min="13334" max="13334" width="3.875" customWidth="1"/>
    <col min="13335" max="13335" width="4.25" customWidth="1"/>
    <col min="13336" max="13336" width="4.125" customWidth="1"/>
    <col min="13337" max="13337" width="3.625" customWidth="1"/>
    <col min="13338" max="13338" width="0.875" customWidth="1"/>
    <col min="13339" max="13342" width="3.625" customWidth="1"/>
    <col min="13343" max="13343" width="2.125" customWidth="1"/>
    <col min="13569" max="13569" width="3.625" customWidth="1"/>
    <col min="13570" max="13571" width="3.25" customWidth="1"/>
    <col min="13572" max="13573" width="2.875" customWidth="1"/>
    <col min="13574" max="13574" width="4.5" customWidth="1"/>
    <col min="13575" max="13575" width="4.125" customWidth="1"/>
    <col min="13576" max="13576" width="5.75" customWidth="1"/>
    <col min="13577" max="13577" width="3.875" customWidth="1"/>
    <col min="13578" max="13578" width="5" customWidth="1"/>
    <col min="13579" max="13579" width="4.625" customWidth="1"/>
    <col min="13580" max="13580" width="4.75" customWidth="1"/>
    <col min="13581" max="13584" width="4.625" customWidth="1"/>
    <col min="13585" max="13588" width="3.625" customWidth="1"/>
    <col min="13589" max="13589" width="1" customWidth="1"/>
    <col min="13590" max="13590" width="3.875" customWidth="1"/>
    <col min="13591" max="13591" width="4.25" customWidth="1"/>
    <col min="13592" max="13592" width="4.125" customWidth="1"/>
    <col min="13593" max="13593" width="3.625" customWidth="1"/>
    <col min="13594" max="13594" width="0.875" customWidth="1"/>
    <col min="13595" max="13598" width="3.625" customWidth="1"/>
    <col min="13599" max="13599" width="2.125" customWidth="1"/>
    <col min="13825" max="13825" width="3.625" customWidth="1"/>
    <col min="13826" max="13827" width="3.25" customWidth="1"/>
    <col min="13828" max="13829" width="2.875" customWidth="1"/>
    <col min="13830" max="13830" width="4.5" customWidth="1"/>
    <col min="13831" max="13831" width="4.125" customWidth="1"/>
    <col min="13832" max="13832" width="5.75" customWidth="1"/>
    <col min="13833" max="13833" width="3.875" customWidth="1"/>
    <col min="13834" max="13834" width="5" customWidth="1"/>
    <col min="13835" max="13835" width="4.625" customWidth="1"/>
    <col min="13836" max="13836" width="4.75" customWidth="1"/>
    <col min="13837" max="13840" width="4.625" customWidth="1"/>
    <col min="13841" max="13844" width="3.625" customWidth="1"/>
    <col min="13845" max="13845" width="1" customWidth="1"/>
    <col min="13846" max="13846" width="3.875" customWidth="1"/>
    <col min="13847" max="13847" width="4.25" customWidth="1"/>
    <col min="13848" max="13848" width="4.125" customWidth="1"/>
    <col min="13849" max="13849" width="3.625" customWidth="1"/>
    <col min="13850" max="13850" width="0.875" customWidth="1"/>
    <col min="13851" max="13854" width="3.625" customWidth="1"/>
    <col min="13855" max="13855" width="2.125" customWidth="1"/>
    <col min="14081" max="14081" width="3.625" customWidth="1"/>
    <col min="14082" max="14083" width="3.25" customWidth="1"/>
    <col min="14084" max="14085" width="2.875" customWidth="1"/>
    <col min="14086" max="14086" width="4.5" customWidth="1"/>
    <col min="14087" max="14087" width="4.125" customWidth="1"/>
    <col min="14088" max="14088" width="5.75" customWidth="1"/>
    <col min="14089" max="14089" width="3.875" customWidth="1"/>
    <col min="14090" max="14090" width="5" customWidth="1"/>
    <col min="14091" max="14091" width="4.625" customWidth="1"/>
    <col min="14092" max="14092" width="4.75" customWidth="1"/>
    <col min="14093" max="14096" width="4.625" customWidth="1"/>
    <col min="14097" max="14100" width="3.625" customWidth="1"/>
    <col min="14101" max="14101" width="1" customWidth="1"/>
    <col min="14102" max="14102" width="3.875" customWidth="1"/>
    <col min="14103" max="14103" width="4.25" customWidth="1"/>
    <col min="14104" max="14104" width="4.125" customWidth="1"/>
    <col min="14105" max="14105" width="3.625" customWidth="1"/>
    <col min="14106" max="14106" width="0.875" customWidth="1"/>
    <col min="14107" max="14110" width="3.625" customWidth="1"/>
    <col min="14111" max="14111" width="2.125" customWidth="1"/>
    <col min="14337" max="14337" width="3.625" customWidth="1"/>
    <col min="14338" max="14339" width="3.25" customWidth="1"/>
    <col min="14340" max="14341" width="2.875" customWidth="1"/>
    <col min="14342" max="14342" width="4.5" customWidth="1"/>
    <col min="14343" max="14343" width="4.125" customWidth="1"/>
    <col min="14344" max="14344" width="5.75" customWidth="1"/>
    <col min="14345" max="14345" width="3.875" customWidth="1"/>
    <col min="14346" max="14346" width="5" customWidth="1"/>
    <col min="14347" max="14347" width="4.625" customWidth="1"/>
    <col min="14348" max="14348" width="4.75" customWidth="1"/>
    <col min="14349" max="14352" width="4.625" customWidth="1"/>
    <col min="14353" max="14356" width="3.625" customWidth="1"/>
    <col min="14357" max="14357" width="1" customWidth="1"/>
    <col min="14358" max="14358" width="3.875" customWidth="1"/>
    <col min="14359" max="14359" width="4.25" customWidth="1"/>
    <col min="14360" max="14360" width="4.125" customWidth="1"/>
    <col min="14361" max="14361" width="3.625" customWidth="1"/>
    <col min="14362" max="14362" width="0.875" customWidth="1"/>
    <col min="14363" max="14366" width="3.625" customWidth="1"/>
    <col min="14367" max="14367" width="2.125" customWidth="1"/>
    <col min="14593" max="14593" width="3.625" customWidth="1"/>
    <col min="14594" max="14595" width="3.25" customWidth="1"/>
    <col min="14596" max="14597" width="2.875" customWidth="1"/>
    <col min="14598" max="14598" width="4.5" customWidth="1"/>
    <col min="14599" max="14599" width="4.125" customWidth="1"/>
    <col min="14600" max="14600" width="5.75" customWidth="1"/>
    <col min="14601" max="14601" width="3.875" customWidth="1"/>
    <col min="14602" max="14602" width="5" customWidth="1"/>
    <col min="14603" max="14603" width="4.625" customWidth="1"/>
    <col min="14604" max="14604" width="4.75" customWidth="1"/>
    <col min="14605" max="14608" width="4.625" customWidth="1"/>
    <col min="14609" max="14612" width="3.625" customWidth="1"/>
    <col min="14613" max="14613" width="1" customWidth="1"/>
    <col min="14614" max="14614" width="3.875" customWidth="1"/>
    <col min="14615" max="14615" width="4.25" customWidth="1"/>
    <col min="14616" max="14616" width="4.125" customWidth="1"/>
    <col min="14617" max="14617" width="3.625" customWidth="1"/>
    <col min="14618" max="14618" width="0.875" customWidth="1"/>
    <col min="14619" max="14622" width="3.625" customWidth="1"/>
    <col min="14623" max="14623" width="2.125" customWidth="1"/>
    <col min="14849" max="14849" width="3.625" customWidth="1"/>
    <col min="14850" max="14851" width="3.25" customWidth="1"/>
    <col min="14852" max="14853" width="2.875" customWidth="1"/>
    <col min="14854" max="14854" width="4.5" customWidth="1"/>
    <col min="14855" max="14855" width="4.125" customWidth="1"/>
    <col min="14856" max="14856" width="5.75" customWidth="1"/>
    <col min="14857" max="14857" width="3.875" customWidth="1"/>
    <col min="14858" max="14858" width="5" customWidth="1"/>
    <col min="14859" max="14859" width="4.625" customWidth="1"/>
    <col min="14860" max="14860" width="4.75" customWidth="1"/>
    <col min="14861" max="14864" width="4.625" customWidth="1"/>
    <col min="14865" max="14868" width="3.625" customWidth="1"/>
    <col min="14869" max="14869" width="1" customWidth="1"/>
    <col min="14870" max="14870" width="3.875" customWidth="1"/>
    <col min="14871" max="14871" width="4.25" customWidth="1"/>
    <col min="14872" max="14872" width="4.125" customWidth="1"/>
    <col min="14873" max="14873" width="3.625" customWidth="1"/>
    <col min="14874" max="14874" width="0.875" customWidth="1"/>
    <col min="14875" max="14878" width="3.625" customWidth="1"/>
    <col min="14879" max="14879" width="2.125" customWidth="1"/>
    <col min="15105" max="15105" width="3.625" customWidth="1"/>
    <col min="15106" max="15107" width="3.25" customWidth="1"/>
    <col min="15108" max="15109" width="2.875" customWidth="1"/>
    <col min="15110" max="15110" width="4.5" customWidth="1"/>
    <col min="15111" max="15111" width="4.125" customWidth="1"/>
    <col min="15112" max="15112" width="5.75" customWidth="1"/>
    <col min="15113" max="15113" width="3.875" customWidth="1"/>
    <col min="15114" max="15114" width="5" customWidth="1"/>
    <col min="15115" max="15115" width="4.625" customWidth="1"/>
    <col min="15116" max="15116" width="4.75" customWidth="1"/>
    <col min="15117" max="15120" width="4.625" customWidth="1"/>
    <col min="15121" max="15124" width="3.625" customWidth="1"/>
    <col min="15125" max="15125" width="1" customWidth="1"/>
    <col min="15126" max="15126" width="3.875" customWidth="1"/>
    <col min="15127" max="15127" width="4.25" customWidth="1"/>
    <col min="15128" max="15128" width="4.125" customWidth="1"/>
    <col min="15129" max="15129" width="3.625" customWidth="1"/>
    <col min="15130" max="15130" width="0.875" customWidth="1"/>
    <col min="15131" max="15134" width="3.625" customWidth="1"/>
    <col min="15135" max="15135" width="2.125" customWidth="1"/>
    <col min="15361" max="15361" width="3.625" customWidth="1"/>
    <col min="15362" max="15363" width="3.25" customWidth="1"/>
    <col min="15364" max="15365" width="2.875" customWidth="1"/>
    <col min="15366" max="15366" width="4.5" customWidth="1"/>
    <col min="15367" max="15367" width="4.125" customWidth="1"/>
    <col min="15368" max="15368" width="5.75" customWidth="1"/>
    <col min="15369" max="15369" width="3.875" customWidth="1"/>
    <col min="15370" max="15370" width="5" customWidth="1"/>
    <col min="15371" max="15371" width="4.625" customWidth="1"/>
    <col min="15372" max="15372" width="4.75" customWidth="1"/>
    <col min="15373" max="15376" width="4.625" customWidth="1"/>
    <col min="15377" max="15380" width="3.625" customWidth="1"/>
    <col min="15381" max="15381" width="1" customWidth="1"/>
    <col min="15382" max="15382" width="3.875" customWidth="1"/>
    <col min="15383" max="15383" width="4.25" customWidth="1"/>
    <col min="15384" max="15384" width="4.125" customWidth="1"/>
    <col min="15385" max="15385" width="3.625" customWidth="1"/>
    <col min="15386" max="15386" width="0.875" customWidth="1"/>
    <col min="15387" max="15390" width="3.625" customWidth="1"/>
    <col min="15391" max="15391" width="2.125" customWidth="1"/>
    <col min="15617" max="15617" width="3.625" customWidth="1"/>
    <col min="15618" max="15619" width="3.25" customWidth="1"/>
    <col min="15620" max="15621" width="2.875" customWidth="1"/>
    <col min="15622" max="15622" width="4.5" customWidth="1"/>
    <col min="15623" max="15623" width="4.125" customWidth="1"/>
    <col min="15624" max="15624" width="5.75" customWidth="1"/>
    <col min="15625" max="15625" width="3.875" customWidth="1"/>
    <col min="15626" max="15626" width="5" customWidth="1"/>
    <col min="15627" max="15627" width="4.625" customWidth="1"/>
    <col min="15628" max="15628" width="4.75" customWidth="1"/>
    <col min="15629" max="15632" width="4.625" customWidth="1"/>
    <col min="15633" max="15636" width="3.625" customWidth="1"/>
    <col min="15637" max="15637" width="1" customWidth="1"/>
    <col min="15638" max="15638" width="3.875" customWidth="1"/>
    <col min="15639" max="15639" width="4.25" customWidth="1"/>
    <col min="15640" max="15640" width="4.125" customWidth="1"/>
    <col min="15641" max="15641" width="3.625" customWidth="1"/>
    <col min="15642" max="15642" width="0.875" customWidth="1"/>
    <col min="15643" max="15646" width="3.625" customWidth="1"/>
    <col min="15647" max="15647" width="2.125" customWidth="1"/>
    <col min="15873" max="15873" width="3.625" customWidth="1"/>
    <col min="15874" max="15875" width="3.25" customWidth="1"/>
    <col min="15876" max="15877" width="2.875" customWidth="1"/>
    <col min="15878" max="15878" width="4.5" customWidth="1"/>
    <col min="15879" max="15879" width="4.125" customWidth="1"/>
    <col min="15880" max="15880" width="5.75" customWidth="1"/>
    <col min="15881" max="15881" width="3.875" customWidth="1"/>
    <col min="15882" max="15882" width="5" customWidth="1"/>
    <col min="15883" max="15883" width="4.625" customWidth="1"/>
    <col min="15884" max="15884" width="4.75" customWidth="1"/>
    <col min="15885" max="15888" width="4.625" customWidth="1"/>
    <col min="15889" max="15892" width="3.625" customWidth="1"/>
    <col min="15893" max="15893" width="1" customWidth="1"/>
    <col min="15894" max="15894" width="3.875" customWidth="1"/>
    <col min="15895" max="15895" width="4.25" customWidth="1"/>
    <col min="15896" max="15896" width="4.125" customWidth="1"/>
    <col min="15897" max="15897" width="3.625" customWidth="1"/>
    <col min="15898" max="15898" width="0.875" customWidth="1"/>
    <col min="15899" max="15902" width="3.625" customWidth="1"/>
    <col min="15903" max="15903" width="2.125" customWidth="1"/>
    <col min="16129" max="16129" width="3.625" customWidth="1"/>
    <col min="16130" max="16131" width="3.25" customWidth="1"/>
    <col min="16132" max="16133" width="2.875" customWidth="1"/>
    <col min="16134" max="16134" width="4.5" customWidth="1"/>
    <col min="16135" max="16135" width="4.125" customWidth="1"/>
    <col min="16136" max="16136" width="5.75" customWidth="1"/>
    <col min="16137" max="16137" width="3.875" customWidth="1"/>
    <col min="16138" max="16138" width="5" customWidth="1"/>
    <col min="16139" max="16139" width="4.625" customWidth="1"/>
    <col min="16140" max="16140" width="4.75" customWidth="1"/>
    <col min="16141" max="16144" width="4.625" customWidth="1"/>
    <col min="16145" max="16148" width="3.625" customWidth="1"/>
    <col min="16149" max="16149" width="1" customWidth="1"/>
    <col min="16150" max="16150" width="3.875" customWidth="1"/>
    <col min="16151" max="16151" width="4.25" customWidth="1"/>
    <col min="16152" max="16152" width="4.125" customWidth="1"/>
    <col min="16153" max="16153" width="3.625" customWidth="1"/>
    <col min="16154" max="16154" width="0.875" customWidth="1"/>
    <col min="16155" max="16158" width="3.625" customWidth="1"/>
    <col min="16159" max="16159" width="2.125" customWidth="1"/>
  </cols>
  <sheetData>
    <row r="1" spans="1:31" s="7" customFormat="1" ht="30" customHeight="1" x14ac:dyDescent="0.15">
      <c r="A1" s="133" t="s">
        <v>37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ht="14.25" customHeight="1" thickBot="1" x14ac:dyDescent="0.2"/>
    <row r="3" spans="1:31" ht="30" customHeight="1" x14ac:dyDescent="0.15">
      <c r="B3" s="153" t="s">
        <v>0</v>
      </c>
      <c r="C3" s="154"/>
      <c r="D3" s="154"/>
      <c r="E3" s="154"/>
      <c r="F3" s="154"/>
      <c r="G3" s="157" t="s">
        <v>13</v>
      </c>
      <c r="H3" s="157"/>
      <c r="I3" s="157"/>
      <c r="J3" s="157" t="s">
        <v>14</v>
      </c>
      <c r="K3" s="157"/>
      <c r="L3" s="157"/>
      <c r="M3" s="157"/>
      <c r="N3" s="157"/>
      <c r="O3" s="157"/>
      <c r="P3" s="157"/>
      <c r="Q3" s="157"/>
      <c r="R3" s="157" t="s">
        <v>15</v>
      </c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8"/>
      <c r="AE3" s="158"/>
    </row>
    <row r="4" spans="1:31" ht="30" customHeight="1" x14ac:dyDescent="0.15">
      <c r="B4" s="155"/>
      <c r="C4" s="156"/>
      <c r="D4" s="156"/>
      <c r="E4" s="156"/>
      <c r="F4" s="156"/>
      <c r="G4" s="151"/>
      <c r="H4" s="151"/>
      <c r="I4" s="151"/>
      <c r="J4" s="151" t="s">
        <v>16</v>
      </c>
      <c r="K4" s="151"/>
      <c r="L4" s="151" t="s">
        <v>17</v>
      </c>
      <c r="M4" s="151"/>
      <c r="N4" s="151" t="s">
        <v>18</v>
      </c>
      <c r="O4" s="151"/>
      <c r="P4" s="151" t="s">
        <v>19</v>
      </c>
      <c r="Q4" s="151"/>
      <c r="R4" s="159" t="s">
        <v>36</v>
      </c>
      <c r="S4" s="151"/>
      <c r="T4" s="151"/>
      <c r="U4" s="151" t="s">
        <v>21</v>
      </c>
      <c r="V4" s="151"/>
      <c r="W4" s="151"/>
      <c r="X4" s="151" t="s">
        <v>22</v>
      </c>
      <c r="Y4" s="151"/>
      <c r="Z4" s="151"/>
      <c r="AA4" s="151" t="s">
        <v>23</v>
      </c>
      <c r="AB4" s="151"/>
      <c r="AC4" s="151" t="s">
        <v>24</v>
      </c>
      <c r="AD4" s="160"/>
      <c r="AE4" s="160"/>
    </row>
    <row r="5" spans="1:31" ht="30" customHeight="1" x14ac:dyDescent="0.15">
      <c r="B5" s="161" t="str">
        <f>'18-3～4'!B5</f>
        <v>平成</v>
      </c>
      <c r="C5" s="161"/>
      <c r="D5" s="162">
        <f>'18-3～4'!D5</f>
        <v>30</v>
      </c>
      <c r="E5" s="162"/>
      <c r="F5" s="70" t="str">
        <f>'18-3～4'!F5</f>
        <v>年</v>
      </c>
      <c r="G5" s="174">
        <v>9</v>
      </c>
      <c r="H5" s="173"/>
      <c r="I5" s="173"/>
      <c r="J5" s="173">
        <v>0</v>
      </c>
      <c r="K5" s="173"/>
      <c r="L5" s="173">
        <v>0</v>
      </c>
      <c r="M5" s="173"/>
      <c r="N5" s="173">
        <v>0</v>
      </c>
      <c r="O5" s="173"/>
      <c r="P5" s="173">
        <v>0</v>
      </c>
      <c r="Q5" s="173"/>
      <c r="R5" s="173">
        <v>0</v>
      </c>
      <c r="S5" s="173"/>
      <c r="T5" s="173"/>
      <c r="U5" s="173">
        <v>1</v>
      </c>
      <c r="V5" s="173"/>
      <c r="W5" s="173"/>
      <c r="X5" s="173">
        <v>0</v>
      </c>
      <c r="Y5" s="173"/>
      <c r="Z5" s="173"/>
      <c r="AA5" s="173">
        <v>0</v>
      </c>
      <c r="AB5" s="173"/>
      <c r="AC5" s="173">
        <v>0</v>
      </c>
      <c r="AD5" s="173"/>
      <c r="AE5" s="173"/>
    </row>
    <row r="6" spans="1:31" ht="30" customHeight="1" x14ac:dyDescent="0.15">
      <c r="B6" s="161" t="str">
        <f>'18-3～4'!B6</f>
        <v>令和</v>
      </c>
      <c r="C6" s="161"/>
      <c r="D6" s="162" t="str">
        <f>'18-3～4'!D6</f>
        <v>元</v>
      </c>
      <c r="E6" s="162"/>
      <c r="F6" s="69" t="str">
        <f>'18-3～4'!F6</f>
        <v>年</v>
      </c>
      <c r="G6" s="174">
        <v>12</v>
      </c>
      <c r="H6" s="173"/>
      <c r="I6" s="173"/>
      <c r="J6" s="173">
        <v>0</v>
      </c>
      <c r="K6" s="173"/>
      <c r="L6" s="173">
        <v>2</v>
      </c>
      <c r="M6" s="173"/>
      <c r="N6" s="173">
        <v>0</v>
      </c>
      <c r="O6" s="173"/>
      <c r="P6" s="173">
        <v>0</v>
      </c>
      <c r="Q6" s="173"/>
      <c r="R6" s="173">
        <v>0</v>
      </c>
      <c r="S6" s="173"/>
      <c r="T6" s="173"/>
      <c r="U6" s="173">
        <v>0</v>
      </c>
      <c r="V6" s="173"/>
      <c r="W6" s="173"/>
      <c r="X6" s="173">
        <v>0</v>
      </c>
      <c r="Y6" s="173"/>
      <c r="Z6" s="173"/>
      <c r="AA6" s="173">
        <v>0</v>
      </c>
      <c r="AB6" s="173"/>
      <c r="AC6" s="173">
        <v>0</v>
      </c>
      <c r="AD6" s="173"/>
      <c r="AE6" s="173"/>
    </row>
    <row r="7" spans="1:31" ht="30" customHeight="1" x14ac:dyDescent="0.15">
      <c r="B7" s="161">
        <f>'18-3～4'!B7</f>
        <v>0</v>
      </c>
      <c r="C7" s="161"/>
      <c r="D7" s="162">
        <f>'18-3～4'!D7</f>
        <v>2</v>
      </c>
      <c r="E7" s="162"/>
      <c r="F7" s="69">
        <f>'18-3～4'!F7</f>
        <v>0</v>
      </c>
      <c r="G7" s="174">
        <v>2</v>
      </c>
      <c r="H7" s="173"/>
      <c r="I7" s="173"/>
      <c r="J7" s="173">
        <v>0</v>
      </c>
      <c r="K7" s="173"/>
      <c r="L7" s="173">
        <v>0</v>
      </c>
      <c r="M7" s="173"/>
      <c r="N7" s="173">
        <v>0</v>
      </c>
      <c r="O7" s="173"/>
      <c r="P7" s="173">
        <v>0</v>
      </c>
      <c r="Q7" s="173"/>
      <c r="R7" s="173">
        <v>0</v>
      </c>
      <c r="S7" s="173"/>
      <c r="T7" s="173"/>
      <c r="U7" s="173">
        <v>0</v>
      </c>
      <c r="V7" s="173"/>
      <c r="W7" s="173"/>
      <c r="X7" s="173">
        <v>1</v>
      </c>
      <c r="Y7" s="173"/>
      <c r="Z7" s="173"/>
      <c r="AA7" s="173">
        <v>0</v>
      </c>
      <c r="AB7" s="173"/>
      <c r="AC7" s="173">
        <v>0</v>
      </c>
      <c r="AD7" s="173"/>
      <c r="AE7" s="173"/>
    </row>
    <row r="8" spans="1:31" ht="30" customHeight="1" x14ac:dyDescent="0.15">
      <c r="B8" s="161">
        <f>'18-3～4'!B8</f>
        <v>0</v>
      </c>
      <c r="C8" s="161"/>
      <c r="D8" s="162">
        <f>'18-3～4'!D8</f>
        <v>3</v>
      </c>
      <c r="E8" s="162"/>
      <c r="F8" s="69">
        <f>'18-3～4'!F8</f>
        <v>0</v>
      </c>
      <c r="G8" s="174">
        <f>SUM(J8:AE8,G16:AE16)</f>
        <v>6</v>
      </c>
      <c r="H8" s="173"/>
      <c r="I8" s="173"/>
      <c r="J8" s="173">
        <v>0</v>
      </c>
      <c r="K8" s="173"/>
      <c r="L8" s="173">
        <v>0</v>
      </c>
      <c r="M8" s="173"/>
      <c r="N8" s="173">
        <v>0</v>
      </c>
      <c r="O8" s="173"/>
      <c r="P8" s="173">
        <v>0</v>
      </c>
      <c r="Q8" s="173"/>
      <c r="R8" s="173">
        <v>0</v>
      </c>
      <c r="S8" s="173"/>
      <c r="T8" s="173"/>
      <c r="U8" s="173">
        <v>0</v>
      </c>
      <c r="V8" s="173"/>
      <c r="W8" s="173"/>
      <c r="X8" s="173">
        <v>1</v>
      </c>
      <c r="Y8" s="173"/>
      <c r="Z8" s="173"/>
      <c r="AA8" s="173">
        <v>0</v>
      </c>
      <c r="AB8" s="173"/>
      <c r="AC8" s="173">
        <v>0</v>
      </c>
      <c r="AD8" s="173"/>
      <c r="AE8" s="173"/>
    </row>
    <row r="9" spans="1:31" ht="30" customHeight="1" x14ac:dyDescent="0.15">
      <c r="B9" s="163">
        <f>'18-3～4'!B9</f>
        <v>0</v>
      </c>
      <c r="C9" s="163"/>
      <c r="D9" s="165">
        <f>'18-3～4'!D9</f>
        <v>4</v>
      </c>
      <c r="E9" s="165"/>
      <c r="F9" s="71">
        <f>'18-3～4'!F9</f>
        <v>0</v>
      </c>
      <c r="G9" s="175">
        <f>SUM(J9:AE9,G17:AE17)</f>
        <v>10</v>
      </c>
      <c r="H9" s="172"/>
      <c r="I9" s="172"/>
      <c r="J9" s="172">
        <v>0</v>
      </c>
      <c r="K9" s="172"/>
      <c r="L9" s="172">
        <v>0</v>
      </c>
      <c r="M9" s="172"/>
      <c r="N9" s="172">
        <v>0</v>
      </c>
      <c r="O9" s="172"/>
      <c r="P9" s="172">
        <v>0</v>
      </c>
      <c r="Q9" s="172"/>
      <c r="R9" s="172">
        <v>0</v>
      </c>
      <c r="S9" s="172"/>
      <c r="T9" s="172"/>
      <c r="U9" s="172">
        <v>0</v>
      </c>
      <c r="V9" s="172"/>
      <c r="W9" s="172"/>
      <c r="X9" s="172">
        <v>1</v>
      </c>
      <c r="Y9" s="172"/>
      <c r="Z9" s="172"/>
      <c r="AA9" s="172">
        <v>0</v>
      </c>
      <c r="AB9" s="172"/>
      <c r="AC9" s="172">
        <v>0</v>
      </c>
      <c r="AD9" s="172"/>
      <c r="AE9" s="172"/>
    </row>
    <row r="10" spans="1:31" ht="30" customHeight="1" thickBot="1" x14ac:dyDescent="0.2"/>
    <row r="11" spans="1:31" ht="30" customHeight="1" x14ac:dyDescent="0.15">
      <c r="B11" s="153" t="s">
        <v>0</v>
      </c>
      <c r="C11" s="154"/>
      <c r="D11" s="154"/>
      <c r="E11" s="154"/>
      <c r="F11" s="154"/>
      <c r="G11" s="157" t="s">
        <v>25</v>
      </c>
      <c r="H11" s="157"/>
      <c r="I11" s="157"/>
      <c r="J11" s="157" t="s">
        <v>26</v>
      </c>
      <c r="K11" s="157"/>
      <c r="L11" s="157"/>
      <c r="M11" s="157"/>
      <c r="N11" s="157"/>
      <c r="O11" s="157"/>
      <c r="P11" s="157"/>
      <c r="Q11" s="157"/>
      <c r="R11" s="157" t="s">
        <v>27</v>
      </c>
      <c r="S11" s="157"/>
      <c r="T11" s="157"/>
      <c r="U11" s="157"/>
      <c r="V11" s="157"/>
      <c r="W11" s="157"/>
      <c r="X11" s="157"/>
      <c r="Y11" s="157"/>
      <c r="Z11" s="157"/>
      <c r="AA11" s="164" t="s">
        <v>28</v>
      </c>
      <c r="AB11" s="157"/>
      <c r="AC11" s="157"/>
      <c r="AD11" s="158"/>
      <c r="AE11" s="158"/>
    </row>
    <row r="12" spans="1:31" ht="30" customHeight="1" x14ac:dyDescent="0.15">
      <c r="B12" s="155"/>
      <c r="C12" s="156"/>
      <c r="D12" s="156"/>
      <c r="E12" s="156"/>
      <c r="F12" s="156"/>
      <c r="G12" s="151"/>
      <c r="H12" s="151"/>
      <c r="I12" s="151"/>
      <c r="J12" s="151" t="s">
        <v>29</v>
      </c>
      <c r="K12" s="151"/>
      <c r="L12" s="151" t="s">
        <v>30</v>
      </c>
      <c r="M12" s="151"/>
      <c r="N12" s="159" t="s">
        <v>38</v>
      </c>
      <c r="O12" s="151"/>
      <c r="P12" s="151"/>
      <c r="Q12" s="151"/>
      <c r="R12" s="151" t="s">
        <v>32</v>
      </c>
      <c r="S12" s="151"/>
      <c r="T12" s="151"/>
      <c r="U12" s="12"/>
      <c r="V12" s="176" t="s">
        <v>39</v>
      </c>
      <c r="W12" s="177"/>
      <c r="X12" s="177"/>
      <c r="Y12" s="178"/>
      <c r="Z12" s="13"/>
      <c r="AA12" s="151"/>
      <c r="AB12" s="151"/>
      <c r="AC12" s="151"/>
      <c r="AD12" s="160"/>
      <c r="AE12" s="160"/>
    </row>
    <row r="13" spans="1:31" ht="30" customHeight="1" x14ac:dyDescent="0.15">
      <c r="B13" s="161" t="str">
        <f>'18-3～4'!B5</f>
        <v>平成</v>
      </c>
      <c r="C13" s="161"/>
      <c r="D13" s="162">
        <f>'18-3～4'!D5</f>
        <v>30</v>
      </c>
      <c r="E13" s="162"/>
      <c r="F13" s="70" t="str">
        <f>'18-3～4'!F5</f>
        <v>年</v>
      </c>
      <c r="G13" s="174">
        <v>4</v>
      </c>
      <c r="H13" s="173"/>
      <c r="I13" s="173"/>
      <c r="J13" s="173">
        <v>0</v>
      </c>
      <c r="K13" s="173"/>
      <c r="L13" s="173">
        <v>0</v>
      </c>
      <c r="M13" s="173"/>
      <c r="N13" s="173">
        <v>0</v>
      </c>
      <c r="O13" s="173"/>
      <c r="P13" s="173"/>
      <c r="Q13" s="173"/>
      <c r="R13" s="173">
        <v>0</v>
      </c>
      <c r="S13" s="173"/>
      <c r="T13" s="173"/>
      <c r="U13" s="173">
        <v>1</v>
      </c>
      <c r="V13" s="173"/>
      <c r="W13" s="173"/>
      <c r="X13" s="173"/>
      <c r="Y13" s="173"/>
      <c r="Z13" s="173"/>
      <c r="AA13" s="173">
        <v>3</v>
      </c>
      <c r="AB13" s="173"/>
      <c r="AC13" s="173"/>
      <c r="AD13" s="173"/>
      <c r="AE13" s="173"/>
    </row>
    <row r="14" spans="1:31" ht="30" customHeight="1" x14ac:dyDescent="0.15">
      <c r="B14" s="161" t="str">
        <f>'18-3～4'!B6</f>
        <v>令和</v>
      </c>
      <c r="C14" s="161"/>
      <c r="D14" s="162" t="str">
        <f>'18-3～4'!D6</f>
        <v>元</v>
      </c>
      <c r="E14" s="162"/>
      <c r="F14" s="69" t="str">
        <f>'18-3～4'!F6</f>
        <v>年</v>
      </c>
      <c r="G14" s="174">
        <v>5</v>
      </c>
      <c r="H14" s="173"/>
      <c r="I14" s="173"/>
      <c r="J14" s="173">
        <v>0</v>
      </c>
      <c r="K14" s="173"/>
      <c r="L14" s="173">
        <v>0</v>
      </c>
      <c r="M14" s="173"/>
      <c r="N14" s="173">
        <v>0</v>
      </c>
      <c r="O14" s="173"/>
      <c r="P14" s="173"/>
      <c r="Q14" s="173"/>
      <c r="R14" s="173">
        <v>0</v>
      </c>
      <c r="S14" s="173"/>
      <c r="T14" s="173"/>
      <c r="U14" s="173">
        <v>2</v>
      </c>
      <c r="V14" s="173"/>
      <c r="W14" s="173"/>
      <c r="X14" s="173"/>
      <c r="Y14" s="173"/>
      <c r="Z14" s="173"/>
      <c r="AA14" s="173">
        <v>3</v>
      </c>
      <c r="AB14" s="173"/>
      <c r="AC14" s="173"/>
      <c r="AD14" s="173"/>
      <c r="AE14" s="173"/>
    </row>
    <row r="15" spans="1:31" ht="30" customHeight="1" x14ac:dyDescent="0.15">
      <c r="B15" s="161">
        <f>'18-3～4'!B7</f>
        <v>0</v>
      </c>
      <c r="C15" s="161"/>
      <c r="D15" s="162">
        <f>'18-3～4'!D7</f>
        <v>2</v>
      </c>
      <c r="E15" s="162"/>
      <c r="F15" s="69">
        <f>'18-3～4'!F7</f>
        <v>0</v>
      </c>
      <c r="G15" s="174">
        <v>1</v>
      </c>
      <c r="H15" s="173"/>
      <c r="I15" s="173"/>
      <c r="J15" s="173">
        <v>0</v>
      </c>
      <c r="K15" s="173"/>
      <c r="L15" s="173">
        <v>0</v>
      </c>
      <c r="M15" s="173"/>
      <c r="N15" s="173">
        <v>0</v>
      </c>
      <c r="O15" s="173"/>
      <c r="P15" s="173"/>
      <c r="Q15" s="173"/>
      <c r="R15" s="173">
        <v>0</v>
      </c>
      <c r="S15" s="173"/>
      <c r="T15" s="173"/>
      <c r="U15" s="173">
        <v>0</v>
      </c>
      <c r="V15" s="173"/>
      <c r="W15" s="173"/>
      <c r="X15" s="173"/>
      <c r="Y15" s="173"/>
      <c r="Z15" s="173"/>
      <c r="AA15" s="173">
        <v>0</v>
      </c>
      <c r="AB15" s="173"/>
      <c r="AC15" s="173"/>
      <c r="AD15" s="173"/>
      <c r="AE15" s="173"/>
    </row>
    <row r="16" spans="1:31" ht="30" customHeight="1" x14ac:dyDescent="0.15">
      <c r="B16" s="161">
        <f>'18-3～4'!B8</f>
        <v>0</v>
      </c>
      <c r="C16" s="161"/>
      <c r="D16" s="162">
        <f>'18-3～4'!D8</f>
        <v>3</v>
      </c>
      <c r="E16" s="162"/>
      <c r="F16" s="69">
        <f>'18-3～4'!F8</f>
        <v>0</v>
      </c>
      <c r="G16" s="174">
        <v>3</v>
      </c>
      <c r="H16" s="173"/>
      <c r="I16" s="173"/>
      <c r="J16" s="173">
        <v>0</v>
      </c>
      <c r="K16" s="173"/>
      <c r="L16" s="173">
        <v>0</v>
      </c>
      <c r="M16" s="173"/>
      <c r="N16" s="173">
        <v>0</v>
      </c>
      <c r="O16" s="173"/>
      <c r="P16" s="173"/>
      <c r="Q16" s="173"/>
      <c r="R16" s="173">
        <v>0</v>
      </c>
      <c r="S16" s="173"/>
      <c r="T16" s="173"/>
      <c r="U16" s="173">
        <v>2</v>
      </c>
      <c r="V16" s="173"/>
      <c r="W16" s="173"/>
      <c r="X16" s="173"/>
      <c r="Y16" s="173"/>
      <c r="Z16" s="173"/>
      <c r="AA16" s="173">
        <v>0</v>
      </c>
      <c r="AB16" s="173"/>
      <c r="AC16" s="173"/>
      <c r="AD16" s="173"/>
      <c r="AE16" s="173"/>
    </row>
    <row r="17" spans="2:31" ht="30" customHeight="1" x14ac:dyDescent="0.15">
      <c r="B17" s="163">
        <f>'18-3～4'!B9</f>
        <v>0</v>
      </c>
      <c r="C17" s="163"/>
      <c r="D17" s="165">
        <f>'18-3～4'!D9</f>
        <v>4</v>
      </c>
      <c r="E17" s="165"/>
      <c r="F17" s="71">
        <f>'18-3～4'!F9</f>
        <v>0</v>
      </c>
      <c r="G17" s="175">
        <v>3</v>
      </c>
      <c r="H17" s="172"/>
      <c r="I17" s="172"/>
      <c r="J17" s="172">
        <v>0</v>
      </c>
      <c r="K17" s="172"/>
      <c r="L17" s="172">
        <v>0</v>
      </c>
      <c r="M17" s="172"/>
      <c r="N17" s="172">
        <v>0</v>
      </c>
      <c r="O17" s="172"/>
      <c r="P17" s="172"/>
      <c r="Q17" s="172"/>
      <c r="R17" s="172">
        <v>0</v>
      </c>
      <c r="S17" s="172"/>
      <c r="T17" s="172"/>
      <c r="U17" s="172">
        <v>5</v>
      </c>
      <c r="V17" s="172"/>
      <c r="W17" s="172"/>
      <c r="X17" s="172"/>
      <c r="Y17" s="172"/>
      <c r="Z17" s="172"/>
      <c r="AA17" s="172">
        <v>1</v>
      </c>
      <c r="AB17" s="172"/>
      <c r="AC17" s="172"/>
      <c r="AD17" s="172"/>
      <c r="AE17" s="172"/>
    </row>
    <row r="18" spans="2:31" ht="14.25" x14ac:dyDescent="0.15"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84" t="s">
        <v>34</v>
      </c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</row>
    <row r="19" spans="2:31" ht="15.75" customHeight="1" x14ac:dyDescent="0.15">
      <c r="B19" s="73"/>
      <c r="C19" s="73"/>
      <c r="D19" s="73"/>
      <c r="E19" s="73"/>
      <c r="F19" s="73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2:31" ht="30" customHeight="1" x14ac:dyDescent="0.15">
      <c r="B20" s="133" t="s">
        <v>40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</row>
    <row r="21" spans="2:31" ht="12" customHeight="1" thickBot="1" x14ac:dyDescent="0.2"/>
    <row r="22" spans="2:31" ht="30" customHeight="1" x14ac:dyDescent="0.15">
      <c r="B22" s="153" t="s">
        <v>0</v>
      </c>
      <c r="C22" s="154"/>
      <c r="D22" s="154"/>
      <c r="E22" s="154"/>
      <c r="F22" s="154"/>
      <c r="G22" s="179" t="s">
        <v>41</v>
      </c>
      <c r="H22" s="179"/>
      <c r="I22" s="179" t="s">
        <v>42</v>
      </c>
      <c r="J22" s="179"/>
      <c r="K22" s="179" t="s">
        <v>43</v>
      </c>
      <c r="L22" s="179"/>
      <c r="M22" s="181" t="s">
        <v>44</v>
      </c>
      <c r="N22" s="179"/>
      <c r="O22" s="181" t="s">
        <v>45</v>
      </c>
      <c r="P22" s="179"/>
      <c r="Q22" s="181" t="s">
        <v>46</v>
      </c>
      <c r="R22" s="179"/>
      <c r="S22" s="179" t="s">
        <v>47</v>
      </c>
      <c r="T22" s="179"/>
      <c r="U22" s="181" t="s">
        <v>48</v>
      </c>
      <c r="V22" s="179"/>
      <c r="W22" s="179"/>
      <c r="X22" s="179" t="s">
        <v>49</v>
      </c>
      <c r="Y22" s="179"/>
      <c r="Z22" s="179"/>
      <c r="AA22" s="181" t="s">
        <v>50</v>
      </c>
      <c r="AB22" s="179"/>
      <c r="AC22" s="181" t="s">
        <v>51</v>
      </c>
      <c r="AD22" s="182"/>
      <c r="AE22" s="182"/>
    </row>
    <row r="23" spans="2:31" ht="30" customHeight="1" x14ac:dyDescent="0.15">
      <c r="B23" s="155"/>
      <c r="C23" s="156"/>
      <c r="D23" s="156"/>
      <c r="E23" s="156"/>
      <c r="F23" s="156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3"/>
      <c r="AE23" s="183"/>
    </row>
    <row r="24" spans="2:31" ht="30" customHeight="1" x14ac:dyDescent="0.15">
      <c r="B24" s="161" t="str">
        <f>'18-3～4'!B5</f>
        <v>平成</v>
      </c>
      <c r="C24" s="161"/>
      <c r="D24" s="162">
        <f>'18-3～4'!D5</f>
        <v>30</v>
      </c>
      <c r="E24" s="162"/>
      <c r="F24" s="70" t="str">
        <f>'18-3～4'!F5</f>
        <v>年</v>
      </c>
      <c r="G24" s="174">
        <v>85</v>
      </c>
      <c r="H24" s="173"/>
      <c r="I24" s="173">
        <v>5</v>
      </c>
      <c r="J24" s="173"/>
      <c r="K24" s="173">
        <v>28</v>
      </c>
      <c r="L24" s="173"/>
      <c r="M24" s="173">
        <v>0</v>
      </c>
      <c r="N24" s="173"/>
      <c r="O24" s="173">
        <v>0</v>
      </c>
      <c r="P24" s="173"/>
      <c r="Q24" s="173">
        <v>0</v>
      </c>
      <c r="R24" s="173"/>
      <c r="S24" s="173">
        <v>0</v>
      </c>
      <c r="T24" s="173"/>
      <c r="U24" s="173">
        <v>4</v>
      </c>
      <c r="V24" s="173"/>
      <c r="W24" s="173"/>
      <c r="X24" s="173">
        <v>0</v>
      </c>
      <c r="Y24" s="173"/>
      <c r="Z24" s="173"/>
      <c r="AA24" s="173">
        <v>0</v>
      </c>
      <c r="AB24" s="173"/>
      <c r="AC24" s="173">
        <v>0</v>
      </c>
      <c r="AD24" s="173"/>
      <c r="AE24" s="173"/>
    </row>
    <row r="25" spans="2:31" ht="30" customHeight="1" x14ac:dyDescent="0.15">
      <c r="B25" s="161" t="str">
        <f>'18-3～4'!B6</f>
        <v>令和</v>
      </c>
      <c r="C25" s="161"/>
      <c r="D25" s="162" t="str">
        <f>'18-3～4'!D6</f>
        <v>元</v>
      </c>
      <c r="E25" s="162"/>
      <c r="F25" s="69" t="str">
        <f>'18-3～4'!F6</f>
        <v>年</v>
      </c>
      <c r="G25" s="174">
        <v>45</v>
      </c>
      <c r="H25" s="173"/>
      <c r="I25" s="173">
        <v>8</v>
      </c>
      <c r="J25" s="173"/>
      <c r="K25" s="173">
        <v>13</v>
      </c>
      <c r="L25" s="173"/>
      <c r="M25" s="173">
        <v>0</v>
      </c>
      <c r="N25" s="173"/>
      <c r="O25" s="173">
        <v>0</v>
      </c>
      <c r="P25" s="173"/>
      <c r="Q25" s="173">
        <v>0</v>
      </c>
      <c r="R25" s="173"/>
      <c r="S25" s="173">
        <v>0</v>
      </c>
      <c r="T25" s="173"/>
      <c r="U25" s="173">
        <v>9</v>
      </c>
      <c r="V25" s="173"/>
      <c r="W25" s="173"/>
      <c r="X25" s="173">
        <v>0</v>
      </c>
      <c r="Y25" s="173"/>
      <c r="Z25" s="173"/>
      <c r="AA25" s="173">
        <v>0</v>
      </c>
      <c r="AB25" s="173"/>
      <c r="AC25" s="173">
        <v>1</v>
      </c>
      <c r="AD25" s="173"/>
      <c r="AE25" s="173"/>
    </row>
    <row r="26" spans="2:31" ht="30" customHeight="1" x14ac:dyDescent="0.15">
      <c r="B26" s="161">
        <f>'18-3～4'!B7</f>
        <v>0</v>
      </c>
      <c r="C26" s="161"/>
      <c r="D26" s="162">
        <f>'18-3～4'!D7</f>
        <v>2</v>
      </c>
      <c r="E26" s="162"/>
      <c r="F26" s="69">
        <f>'18-3～4'!F7</f>
        <v>0</v>
      </c>
      <c r="G26" s="174">
        <v>66</v>
      </c>
      <c r="H26" s="173"/>
      <c r="I26" s="173">
        <v>6</v>
      </c>
      <c r="J26" s="173"/>
      <c r="K26" s="173">
        <v>25</v>
      </c>
      <c r="L26" s="173"/>
      <c r="M26" s="173">
        <v>0</v>
      </c>
      <c r="N26" s="173"/>
      <c r="O26" s="173">
        <v>0</v>
      </c>
      <c r="P26" s="173"/>
      <c r="Q26" s="173">
        <v>0</v>
      </c>
      <c r="R26" s="173"/>
      <c r="S26" s="173">
        <v>0</v>
      </c>
      <c r="T26" s="173"/>
      <c r="U26" s="173">
        <v>17</v>
      </c>
      <c r="V26" s="173"/>
      <c r="W26" s="173"/>
      <c r="X26" s="173">
        <v>0</v>
      </c>
      <c r="Y26" s="173"/>
      <c r="Z26" s="173"/>
      <c r="AA26" s="173">
        <v>0</v>
      </c>
      <c r="AB26" s="173"/>
      <c r="AC26" s="173">
        <v>0</v>
      </c>
      <c r="AD26" s="173"/>
      <c r="AE26" s="173"/>
    </row>
    <row r="27" spans="2:31" ht="30" customHeight="1" x14ac:dyDescent="0.15">
      <c r="B27" s="161">
        <f>'18-3～4'!B8</f>
        <v>0</v>
      </c>
      <c r="C27" s="161"/>
      <c r="D27" s="162">
        <f>'18-3～4'!D8</f>
        <v>3</v>
      </c>
      <c r="E27" s="162"/>
      <c r="F27" s="69">
        <f>'18-3～4'!F8</f>
        <v>0</v>
      </c>
      <c r="G27" s="174">
        <v>60</v>
      </c>
      <c r="H27" s="173"/>
      <c r="I27" s="173">
        <v>1</v>
      </c>
      <c r="J27" s="173"/>
      <c r="K27" s="173">
        <v>25</v>
      </c>
      <c r="L27" s="173"/>
      <c r="M27" s="173">
        <v>0</v>
      </c>
      <c r="N27" s="173"/>
      <c r="O27" s="173">
        <v>0</v>
      </c>
      <c r="P27" s="173"/>
      <c r="Q27" s="173">
        <v>0</v>
      </c>
      <c r="R27" s="173"/>
      <c r="S27" s="173">
        <v>0</v>
      </c>
      <c r="T27" s="173"/>
      <c r="U27" s="173">
        <v>27</v>
      </c>
      <c r="V27" s="173"/>
      <c r="W27" s="173"/>
      <c r="X27" s="173">
        <v>0</v>
      </c>
      <c r="Y27" s="173"/>
      <c r="Z27" s="173"/>
      <c r="AA27" s="173">
        <v>0</v>
      </c>
      <c r="AB27" s="173"/>
      <c r="AC27" s="173">
        <v>0</v>
      </c>
      <c r="AD27" s="173"/>
      <c r="AE27" s="173"/>
    </row>
    <row r="28" spans="2:31" ht="30" customHeight="1" x14ac:dyDescent="0.15">
      <c r="B28" s="163">
        <f>'18-3～4'!B9</f>
        <v>0</v>
      </c>
      <c r="C28" s="163"/>
      <c r="D28" s="165">
        <f>'18-3～4'!D9</f>
        <v>4</v>
      </c>
      <c r="E28" s="165"/>
      <c r="F28" s="71">
        <f>'18-3～4'!F9</f>
        <v>0</v>
      </c>
      <c r="G28" s="175">
        <f>SUM(I28:AE28,G36:AE36)</f>
        <v>52</v>
      </c>
      <c r="H28" s="172"/>
      <c r="I28" s="172">
        <v>2</v>
      </c>
      <c r="J28" s="172"/>
      <c r="K28" s="172">
        <v>21</v>
      </c>
      <c r="L28" s="172"/>
      <c r="M28" s="172">
        <v>0</v>
      </c>
      <c r="N28" s="172"/>
      <c r="O28" s="172">
        <v>0</v>
      </c>
      <c r="P28" s="172"/>
      <c r="Q28" s="172">
        <v>0</v>
      </c>
      <c r="R28" s="172"/>
      <c r="S28" s="172">
        <v>0</v>
      </c>
      <c r="T28" s="172"/>
      <c r="U28" s="172">
        <v>22</v>
      </c>
      <c r="V28" s="172"/>
      <c r="W28" s="172"/>
      <c r="X28" s="172">
        <v>0</v>
      </c>
      <c r="Y28" s="172"/>
      <c r="Z28" s="172"/>
      <c r="AA28" s="172">
        <v>0</v>
      </c>
      <c r="AB28" s="172"/>
      <c r="AC28" s="172">
        <v>0</v>
      </c>
      <c r="AD28" s="172"/>
      <c r="AE28" s="172"/>
    </row>
    <row r="29" spans="2:31" ht="30" customHeight="1" thickBot="1" x14ac:dyDescent="0.2"/>
    <row r="30" spans="2:31" ht="30" customHeight="1" x14ac:dyDescent="0.15">
      <c r="B30" s="153" t="s">
        <v>0</v>
      </c>
      <c r="C30" s="154"/>
      <c r="D30" s="154"/>
      <c r="E30" s="154"/>
      <c r="F30" s="154"/>
      <c r="G30" s="181" t="s">
        <v>52</v>
      </c>
      <c r="H30" s="179"/>
      <c r="I30" s="179"/>
      <c r="J30" s="181" t="s">
        <v>53</v>
      </c>
      <c r="K30" s="179"/>
      <c r="L30" s="179"/>
      <c r="M30" s="179" t="s">
        <v>54</v>
      </c>
      <c r="N30" s="179"/>
      <c r="O30" s="179" t="s">
        <v>55</v>
      </c>
      <c r="P30" s="179"/>
      <c r="Q30" s="181" t="s">
        <v>56</v>
      </c>
      <c r="R30" s="179"/>
      <c r="S30" s="179"/>
      <c r="T30" s="181" t="s">
        <v>57</v>
      </c>
      <c r="U30" s="179"/>
      <c r="V30" s="179"/>
      <c r="W30" s="179"/>
      <c r="X30" s="181" t="s">
        <v>58</v>
      </c>
      <c r="Y30" s="179"/>
      <c r="Z30" s="179"/>
      <c r="AA30" s="179"/>
      <c r="AB30" s="179" t="s">
        <v>59</v>
      </c>
      <c r="AC30" s="179"/>
      <c r="AD30" s="179"/>
      <c r="AE30" s="182"/>
    </row>
    <row r="31" spans="2:31" ht="30" customHeight="1" x14ac:dyDescent="0.15">
      <c r="B31" s="155"/>
      <c r="C31" s="156"/>
      <c r="D31" s="156"/>
      <c r="E31" s="156"/>
      <c r="F31" s="156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3"/>
    </row>
    <row r="32" spans="2:31" ht="30" customHeight="1" x14ac:dyDescent="0.15">
      <c r="B32" s="161" t="str">
        <f>'18-3～4'!B5</f>
        <v>平成</v>
      </c>
      <c r="C32" s="161"/>
      <c r="D32" s="162">
        <f>'18-3～4'!D5</f>
        <v>30</v>
      </c>
      <c r="E32" s="162"/>
      <c r="F32" s="70" t="str">
        <f>'18-3～4'!F5</f>
        <v>年</v>
      </c>
      <c r="G32" s="174">
        <v>0</v>
      </c>
      <c r="H32" s="173"/>
      <c r="I32" s="173"/>
      <c r="J32" s="173">
        <v>0</v>
      </c>
      <c r="K32" s="173"/>
      <c r="L32" s="173"/>
      <c r="M32" s="173">
        <v>15</v>
      </c>
      <c r="N32" s="173"/>
      <c r="O32" s="173">
        <v>0</v>
      </c>
      <c r="P32" s="173"/>
      <c r="Q32" s="173">
        <v>0</v>
      </c>
      <c r="R32" s="173"/>
      <c r="S32" s="173"/>
      <c r="T32" s="173">
        <v>0</v>
      </c>
      <c r="U32" s="173"/>
      <c r="V32" s="173"/>
      <c r="W32" s="173"/>
      <c r="X32" s="173">
        <v>15</v>
      </c>
      <c r="Y32" s="173"/>
      <c r="Z32" s="173"/>
      <c r="AA32" s="173"/>
      <c r="AB32" s="173">
        <v>18</v>
      </c>
      <c r="AC32" s="173"/>
      <c r="AD32" s="173"/>
      <c r="AE32" s="173"/>
    </row>
    <row r="33" spans="2:31" ht="30" customHeight="1" x14ac:dyDescent="0.15">
      <c r="B33" s="161" t="str">
        <f>'18-3～4'!B6</f>
        <v>令和</v>
      </c>
      <c r="C33" s="161"/>
      <c r="D33" s="162" t="str">
        <f>'18-3～4'!D6</f>
        <v>元</v>
      </c>
      <c r="E33" s="162"/>
      <c r="F33" s="69" t="str">
        <f>'18-3～4'!F6</f>
        <v>年</v>
      </c>
      <c r="G33" s="174">
        <v>0</v>
      </c>
      <c r="H33" s="173"/>
      <c r="I33" s="173"/>
      <c r="J33" s="173" t="s">
        <v>290</v>
      </c>
      <c r="K33" s="173"/>
      <c r="L33" s="173"/>
      <c r="M33" s="173">
        <v>4</v>
      </c>
      <c r="N33" s="173"/>
      <c r="O33" s="173">
        <v>0</v>
      </c>
      <c r="P33" s="173"/>
      <c r="Q33" s="173">
        <v>0</v>
      </c>
      <c r="R33" s="173"/>
      <c r="S33" s="173"/>
      <c r="T33" s="173">
        <v>0</v>
      </c>
      <c r="U33" s="173"/>
      <c r="V33" s="173"/>
      <c r="W33" s="173"/>
      <c r="X33" s="173">
        <v>0</v>
      </c>
      <c r="Y33" s="173"/>
      <c r="Z33" s="173"/>
      <c r="AA33" s="173"/>
      <c r="AB33" s="173">
        <v>10</v>
      </c>
      <c r="AC33" s="173"/>
      <c r="AD33" s="173"/>
      <c r="AE33" s="173"/>
    </row>
    <row r="34" spans="2:31" ht="30" customHeight="1" x14ac:dyDescent="0.15">
      <c r="B34" s="161">
        <f>'18-3～4'!B7</f>
        <v>0</v>
      </c>
      <c r="C34" s="161"/>
      <c r="D34" s="162">
        <f>'18-3～4'!D7</f>
        <v>2</v>
      </c>
      <c r="E34" s="162"/>
      <c r="F34" s="69">
        <f>'18-3～4'!F7</f>
        <v>0</v>
      </c>
      <c r="G34" s="174">
        <v>0</v>
      </c>
      <c r="H34" s="173"/>
      <c r="I34" s="173"/>
      <c r="J34" s="173">
        <v>0</v>
      </c>
      <c r="K34" s="173"/>
      <c r="L34" s="173"/>
      <c r="M34" s="173">
        <v>5</v>
      </c>
      <c r="N34" s="173"/>
      <c r="O34" s="173">
        <v>0</v>
      </c>
      <c r="P34" s="173"/>
      <c r="Q34" s="173">
        <v>0</v>
      </c>
      <c r="R34" s="173"/>
      <c r="S34" s="173"/>
      <c r="T34" s="173">
        <v>0</v>
      </c>
      <c r="U34" s="173"/>
      <c r="V34" s="173"/>
      <c r="W34" s="173"/>
      <c r="X34" s="173">
        <v>0</v>
      </c>
      <c r="Y34" s="173"/>
      <c r="Z34" s="173"/>
      <c r="AA34" s="173"/>
      <c r="AB34" s="173">
        <v>13</v>
      </c>
      <c r="AC34" s="173"/>
      <c r="AD34" s="173"/>
      <c r="AE34" s="173"/>
    </row>
    <row r="35" spans="2:31" ht="30" customHeight="1" x14ac:dyDescent="0.15">
      <c r="B35" s="161">
        <f>'18-3～4'!B8</f>
        <v>0</v>
      </c>
      <c r="C35" s="161"/>
      <c r="D35" s="162">
        <f>'18-3～4'!D8</f>
        <v>3</v>
      </c>
      <c r="E35" s="162"/>
      <c r="F35" s="69">
        <f>'18-3～4'!F8</f>
        <v>0</v>
      </c>
      <c r="G35" s="174">
        <v>0</v>
      </c>
      <c r="H35" s="173"/>
      <c r="I35" s="173"/>
      <c r="J35" s="173">
        <v>0</v>
      </c>
      <c r="K35" s="173"/>
      <c r="L35" s="173"/>
      <c r="M35" s="173">
        <v>1</v>
      </c>
      <c r="N35" s="173"/>
      <c r="O35" s="173">
        <v>0</v>
      </c>
      <c r="P35" s="173"/>
      <c r="Q35" s="173">
        <v>1</v>
      </c>
      <c r="R35" s="173"/>
      <c r="S35" s="173"/>
      <c r="T35" s="173">
        <v>0</v>
      </c>
      <c r="U35" s="173"/>
      <c r="V35" s="173"/>
      <c r="W35" s="173"/>
      <c r="X35" s="173">
        <v>0</v>
      </c>
      <c r="Y35" s="173"/>
      <c r="Z35" s="173"/>
      <c r="AA35" s="173"/>
      <c r="AB35" s="173">
        <v>5</v>
      </c>
      <c r="AC35" s="173"/>
      <c r="AD35" s="173"/>
      <c r="AE35" s="173"/>
    </row>
    <row r="36" spans="2:31" ht="30" customHeight="1" x14ac:dyDescent="0.15">
      <c r="B36" s="163">
        <f>'18-3～4'!B9</f>
        <v>0</v>
      </c>
      <c r="C36" s="163"/>
      <c r="D36" s="165">
        <f>'18-3～4'!D9</f>
        <v>4</v>
      </c>
      <c r="E36" s="165"/>
      <c r="F36" s="71">
        <f>'18-3～4'!F9</f>
        <v>0</v>
      </c>
      <c r="G36" s="175">
        <v>0</v>
      </c>
      <c r="H36" s="172"/>
      <c r="I36" s="172"/>
      <c r="J36" s="172">
        <v>0</v>
      </c>
      <c r="K36" s="172"/>
      <c r="L36" s="172"/>
      <c r="M36" s="172">
        <v>6</v>
      </c>
      <c r="N36" s="172"/>
      <c r="O36" s="172">
        <v>0</v>
      </c>
      <c r="P36" s="172"/>
      <c r="Q36" s="172">
        <v>0</v>
      </c>
      <c r="R36" s="172"/>
      <c r="S36" s="172"/>
      <c r="T36" s="172">
        <v>0</v>
      </c>
      <c r="U36" s="172"/>
      <c r="V36" s="172"/>
      <c r="W36" s="172"/>
      <c r="X36" s="172">
        <v>0</v>
      </c>
      <c r="Y36" s="172"/>
      <c r="Z36" s="172"/>
      <c r="AA36" s="172"/>
      <c r="AB36" s="172">
        <v>1</v>
      </c>
      <c r="AC36" s="172"/>
      <c r="AD36" s="172"/>
      <c r="AE36" s="172"/>
    </row>
    <row r="37" spans="2:31" ht="14.25" x14ac:dyDescent="0.15">
      <c r="V37" s="185" t="str">
        <f t="shared" ref="V37" si="0">$U$18</f>
        <v>資料　銚子警察署</v>
      </c>
      <c r="W37" s="185"/>
      <c r="X37" s="185"/>
      <c r="Y37" s="185"/>
      <c r="Z37" s="185"/>
      <c r="AA37" s="185"/>
      <c r="AB37" s="185"/>
      <c r="AC37" s="185"/>
      <c r="AD37" s="185"/>
      <c r="AE37" s="185"/>
    </row>
  </sheetData>
  <mergeCells count="269">
    <mergeCell ref="V37:AE37"/>
    <mergeCell ref="Q34:S34"/>
    <mergeCell ref="T34:W34"/>
    <mergeCell ref="X34:AA34"/>
    <mergeCell ref="AB34:AE34"/>
    <mergeCell ref="D36:E36"/>
    <mergeCell ref="G35:I35"/>
    <mergeCell ref="J35:L35"/>
    <mergeCell ref="M35:N35"/>
    <mergeCell ref="O35:P35"/>
    <mergeCell ref="Q35:S35"/>
    <mergeCell ref="D35:E35"/>
    <mergeCell ref="G34:I34"/>
    <mergeCell ref="J34:L34"/>
    <mergeCell ref="M34:N34"/>
    <mergeCell ref="O34:P34"/>
    <mergeCell ref="T35:W35"/>
    <mergeCell ref="G36:I36"/>
    <mergeCell ref="J36:L36"/>
    <mergeCell ref="M36:N36"/>
    <mergeCell ref="O36:P36"/>
    <mergeCell ref="Q36:S36"/>
    <mergeCell ref="T36:W36"/>
    <mergeCell ref="X36:AA36"/>
    <mergeCell ref="X30:AA31"/>
    <mergeCell ref="AB30:AE31"/>
    <mergeCell ref="Q30:S31"/>
    <mergeCell ref="B34:C34"/>
    <mergeCell ref="D34:E34"/>
    <mergeCell ref="M28:N28"/>
    <mergeCell ref="O28:P28"/>
    <mergeCell ref="T30:W31"/>
    <mergeCell ref="B36:C36"/>
    <mergeCell ref="B35:C35"/>
    <mergeCell ref="B28:C28"/>
    <mergeCell ref="B33:C33"/>
    <mergeCell ref="D33:E33"/>
    <mergeCell ref="G32:I32"/>
    <mergeCell ref="J32:L32"/>
    <mergeCell ref="M32:N32"/>
    <mergeCell ref="O32:P32"/>
    <mergeCell ref="B32:C32"/>
    <mergeCell ref="D32:E32"/>
    <mergeCell ref="B30:F31"/>
    <mergeCell ref="G30:I31"/>
    <mergeCell ref="J30:L31"/>
    <mergeCell ref="M30:N31"/>
    <mergeCell ref="O30:P31"/>
    <mergeCell ref="AC27:AE27"/>
    <mergeCell ref="O27:P27"/>
    <mergeCell ref="Q27:R27"/>
    <mergeCell ref="S27:T27"/>
    <mergeCell ref="U27:W27"/>
    <mergeCell ref="X27:Z27"/>
    <mergeCell ref="AA27:AB27"/>
    <mergeCell ref="Q28:R28"/>
    <mergeCell ref="S28:T28"/>
    <mergeCell ref="U28:W28"/>
    <mergeCell ref="X28:Z28"/>
    <mergeCell ref="AA28:AB28"/>
    <mergeCell ref="AC28:AE28"/>
    <mergeCell ref="D28:E28"/>
    <mergeCell ref="G28:H28"/>
    <mergeCell ref="I28:J28"/>
    <mergeCell ref="B27:C27"/>
    <mergeCell ref="D27:E27"/>
    <mergeCell ref="G26:H26"/>
    <mergeCell ref="I26:J26"/>
    <mergeCell ref="K26:L26"/>
    <mergeCell ref="M26:N26"/>
    <mergeCell ref="K28:L28"/>
    <mergeCell ref="O26:P26"/>
    <mergeCell ref="Q26:R26"/>
    <mergeCell ref="B26:C26"/>
    <mergeCell ref="D26:E26"/>
    <mergeCell ref="S26:T26"/>
    <mergeCell ref="U26:W26"/>
    <mergeCell ref="X26:Z26"/>
    <mergeCell ref="AA26:AB26"/>
    <mergeCell ref="G27:H27"/>
    <mergeCell ref="I27:J27"/>
    <mergeCell ref="K27:L27"/>
    <mergeCell ref="M27:N27"/>
    <mergeCell ref="M25:N25"/>
    <mergeCell ref="O25:P25"/>
    <mergeCell ref="Q25:R25"/>
    <mergeCell ref="D25:E25"/>
    <mergeCell ref="S24:T24"/>
    <mergeCell ref="U24:W24"/>
    <mergeCell ref="X24:Z24"/>
    <mergeCell ref="AA24:AB24"/>
    <mergeCell ref="AC24:AE24"/>
    <mergeCell ref="G25:H25"/>
    <mergeCell ref="I25:J25"/>
    <mergeCell ref="K25:L25"/>
    <mergeCell ref="AA25:AB25"/>
    <mergeCell ref="AC25:AE25"/>
    <mergeCell ref="S25:T25"/>
    <mergeCell ref="U25:W25"/>
    <mergeCell ref="X25:Z25"/>
    <mergeCell ref="AC26:AE26"/>
    <mergeCell ref="B24:C24"/>
    <mergeCell ref="D24:E24"/>
    <mergeCell ref="B25:C25"/>
    <mergeCell ref="B18:T18"/>
    <mergeCell ref="U18:AE18"/>
    <mergeCell ref="B17:C17"/>
    <mergeCell ref="B16:C16"/>
    <mergeCell ref="D16:E16"/>
    <mergeCell ref="G24:H24"/>
    <mergeCell ref="I24:J24"/>
    <mergeCell ref="K24:L24"/>
    <mergeCell ref="M24:N24"/>
    <mergeCell ref="O24:P24"/>
    <mergeCell ref="B20:AE20"/>
    <mergeCell ref="B22:F23"/>
    <mergeCell ref="G22:H23"/>
    <mergeCell ref="I22:J23"/>
    <mergeCell ref="K22:L23"/>
    <mergeCell ref="M22:N23"/>
    <mergeCell ref="O22:P23"/>
    <mergeCell ref="Q22:R23"/>
    <mergeCell ref="S22:T23"/>
    <mergeCell ref="U22:W23"/>
    <mergeCell ref="X22:Z23"/>
    <mergeCell ref="AA22:AB23"/>
    <mergeCell ref="AC22:AE23"/>
    <mergeCell ref="Q24:R24"/>
    <mergeCell ref="U15:Z15"/>
    <mergeCell ref="AA15:AE15"/>
    <mergeCell ref="B15:C15"/>
    <mergeCell ref="D15:E15"/>
    <mergeCell ref="D17:E17"/>
    <mergeCell ref="G16:I16"/>
    <mergeCell ref="J16:K16"/>
    <mergeCell ref="L16:M16"/>
    <mergeCell ref="N16:Q16"/>
    <mergeCell ref="R16:T16"/>
    <mergeCell ref="U16:Z16"/>
    <mergeCell ref="AA16:AE16"/>
    <mergeCell ref="B13:C13"/>
    <mergeCell ref="D13:E13"/>
    <mergeCell ref="B14:C14"/>
    <mergeCell ref="D14:E14"/>
    <mergeCell ref="G13:I13"/>
    <mergeCell ref="J13:K13"/>
    <mergeCell ref="L13:M13"/>
    <mergeCell ref="N13:Q13"/>
    <mergeCell ref="R13:T13"/>
    <mergeCell ref="B11:F12"/>
    <mergeCell ref="G11:I12"/>
    <mergeCell ref="J11:Q11"/>
    <mergeCell ref="R11:Z11"/>
    <mergeCell ref="AA11:AE12"/>
    <mergeCell ref="D9:E9"/>
    <mergeCell ref="G8:I8"/>
    <mergeCell ref="J8:K8"/>
    <mergeCell ref="L8:M8"/>
    <mergeCell ref="N8:O8"/>
    <mergeCell ref="P8:Q8"/>
    <mergeCell ref="J12:K12"/>
    <mergeCell ref="L12:M12"/>
    <mergeCell ref="N12:Q12"/>
    <mergeCell ref="R12:T12"/>
    <mergeCell ref="V12:Y12"/>
    <mergeCell ref="B9:C9"/>
    <mergeCell ref="G9:I9"/>
    <mergeCell ref="J9:K9"/>
    <mergeCell ref="L9:M9"/>
    <mergeCell ref="N9:O9"/>
    <mergeCell ref="P9:Q9"/>
    <mergeCell ref="R9:T9"/>
    <mergeCell ref="U9:W9"/>
    <mergeCell ref="U7:W7"/>
    <mergeCell ref="X7:Z7"/>
    <mergeCell ref="AA7:AB7"/>
    <mergeCell ref="AC7:AE7"/>
    <mergeCell ref="B8:C8"/>
    <mergeCell ref="D8:E8"/>
    <mergeCell ref="G7:I7"/>
    <mergeCell ref="J7:K7"/>
    <mergeCell ref="L7:M7"/>
    <mergeCell ref="N7:O7"/>
    <mergeCell ref="R8:T8"/>
    <mergeCell ref="U8:W8"/>
    <mergeCell ref="X8:Z8"/>
    <mergeCell ref="AA8:AB8"/>
    <mergeCell ref="AC8:AE8"/>
    <mergeCell ref="AC6:AE6"/>
    <mergeCell ref="B7:C7"/>
    <mergeCell ref="D7:E7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B6:C6"/>
    <mergeCell ref="D6:E6"/>
    <mergeCell ref="G5:I5"/>
    <mergeCell ref="J5:K5"/>
    <mergeCell ref="P6:Q6"/>
    <mergeCell ref="R6:T6"/>
    <mergeCell ref="U6:W6"/>
    <mergeCell ref="X6:Z6"/>
    <mergeCell ref="AA6:AB6"/>
    <mergeCell ref="P7:Q7"/>
    <mergeCell ref="R7:T7"/>
    <mergeCell ref="L5:M5"/>
    <mergeCell ref="N5:O5"/>
    <mergeCell ref="U4:W4"/>
    <mergeCell ref="X4:Z4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  <mergeCell ref="AA4:AB4"/>
    <mergeCell ref="AC4:AE4"/>
    <mergeCell ref="B5:C5"/>
    <mergeCell ref="D5:E5"/>
    <mergeCell ref="X9:Z9"/>
    <mergeCell ref="AA9:AB9"/>
    <mergeCell ref="AC9:AE9"/>
    <mergeCell ref="G17:I17"/>
    <mergeCell ref="J17:K17"/>
    <mergeCell ref="L17:M17"/>
    <mergeCell ref="N17:Q17"/>
    <mergeCell ref="R17:T17"/>
    <mergeCell ref="U17:Z17"/>
    <mergeCell ref="AA17:AE17"/>
    <mergeCell ref="U13:Z13"/>
    <mergeCell ref="AA13:AE13"/>
    <mergeCell ref="G14:I14"/>
    <mergeCell ref="J14:K14"/>
    <mergeCell ref="L14:M14"/>
    <mergeCell ref="N14:Q14"/>
    <mergeCell ref="R14:T14"/>
    <mergeCell ref="U14:Z14"/>
    <mergeCell ref="AA14:AE14"/>
    <mergeCell ref="G15:I15"/>
    <mergeCell ref="J15:K15"/>
    <mergeCell ref="L15:M15"/>
    <mergeCell ref="N15:Q15"/>
    <mergeCell ref="R15:T15"/>
    <mergeCell ref="AB36:AE36"/>
    <mergeCell ref="T32:W32"/>
    <mergeCell ref="X32:AA32"/>
    <mergeCell ref="AB32:AE32"/>
    <mergeCell ref="AB33:AE33"/>
    <mergeCell ref="G33:I33"/>
    <mergeCell ref="J33:L33"/>
    <mergeCell ref="M33:N33"/>
    <mergeCell ref="O33:P33"/>
    <mergeCell ref="Q33:S33"/>
    <mergeCell ref="T33:W33"/>
    <mergeCell ref="X33:AA33"/>
    <mergeCell ref="Q32:S32"/>
    <mergeCell ref="X35:AA35"/>
    <mergeCell ref="AB35:AE35"/>
  </mergeCells>
  <phoneticPr fontId="2"/>
  <pageMargins left="0.42" right="0.25" top="0.5" bottom="0.46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F33"/>
  <sheetViews>
    <sheetView topLeftCell="A27" zoomScaleNormal="100" workbookViewId="0">
      <selection activeCell="O25" sqref="O25:Z25"/>
    </sheetView>
  </sheetViews>
  <sheetFormatPr defaultColWidth="3.625" defaultRowHeight="30" customHeight="1" x14ac:dyDescent="0.15"/>
  <cols>
    <col min="1" max="6" width="3.625" customWidth="1"/>
    <col min="7" max="8" width="2.125" customWidth="1"/>
    <col min="256" max="262" width="3.625" customWidth="1"/>
    <col min="263" max="264" width="2.125" customWidth="1"/>
    <col min="512" max="518" width="3.625" customWidth="1"/>
    <col min="519" max="520" width="2.125" customWidth="1"/>
    <col min="768" max="774" width="3.625" customWidth="1"/>
    <col min="775" max="776" width="2.125" customWidth="1"/>
    <col min="1024" max="1030" width="3.625" customWidth="1"/>
    <col min="1031" max="1032" width="2.125" customWidth="1"/>
    <col min="1280" max="1286" width="3.625" customWidth="1"/>
    <col min="1287" max="1288" width="2.125" customWidth="1"/>
    <col min="1536" max="1542" width="3.625" customWidth="1"/>
    <col min="1543" max="1544" width="2.125" customWidth="1"/>
    <col min="1792" max="1798" width="3.625" customWidth="1"/>
    <col min="1799" max="1800" width="2.125" customWidth="1"/>
    <col min="2048" max="2054" width="3.625" customWidth="1"/>
    <col min="2055" max="2056" width="2.125" customWidth="1"/>
    <col min="2304" max="2310" width="3.625" customWidth="1"/>
    <col min="2311" max="2312" width="2.125" customWidth="1"/>
    <col min="2560" max="2566" width="3.625" customWidth="1"/>
    <col min="2567" max="2568" width="2.125" customWidth="1"/>
    <col min="2816" max="2822" width="3.625" customWidth="1"/>
    <col min="2823" max="2824" width="2.125" customWidth="1"/>
    <col min="3072" max="3078" width="3.625" customWidth="1"/>
    <col min="3079" max="3080" width="2.125" customWidth="1"/>
    <col min="3328" max="3334" width="3.625" customWidth="1"/>
    <col min="3335" max="3336" width="2.125" customWidth="1"/>
    <col min="3584" max="3590" width="3.625" customWidth="1"/>
    <col min="3591" max="3592" width="2.125" customWidth="1"/>
    <col min="3840" max="3846" width="3.625" customWidth="1"/>
    <col min="3847" max="3848" width="2.125" customWidth="1"/>
    <col min="4096" max="4102" width="3.625" customWidth="1"/>
    <col min="4103" max="4104" width="2.125" customWidth="1"/>
    <col min="4352" max="4358" width="3.625" customWidth="1"/>
    <col min="4359" max="4360" width="2.125" customWidth="1"/>
    <col min="4608" max="4614" width="3.625" customWidth="1"/>
    <col min="4615" max="4616" width="2.125" customWidth="1"/>
    <col min="4864" max="4870" width="3.625" customWidth="1"/>
    <col min="4871" max="4872" width="2.125" customWidth="1"/>
    <col min="5120" max="5126" width="3.625" customWidth="1"/>
    <col min="5127" max="5128" width="2.125" customWidth="1"/>
    <col min="5376" max="5382" width="3.625" customWidth="1"/>
    <col min="5383" max="5384" width="2.125" customWidth="1"/>
    <col min="5632" max="5638" width="3.625" customWidth="1"/>
    <col min="5639" max="5640" width="2.125" customWidth="1"/>
    <col min="5888" max="5894" width="3.625" customWidth="1"/>
    <col min="5895" max="5896" width="2.125" customWidth="1"/>
    <col min="6144" max="6150" width="3.625" customWidth="1"/>
    <col min="6151" max="6152" width="2.125" customWidth="1"/>
    <col min="6400" max="6406" width="3.625" customWidth="1"/>
    <col min="6407" max="6408" width="2.125" customWidth="1"/>
    <col min="6656" max="6662" width="3.625" customWidth="1"/>
    <col min="6663" max="6664" width="2.125" customWidth="1"/>
    <col min="6912" max="6918" width="3.625" customWidth="1"/>
    <col min="6919" max="6920" width="2.125" customWidth="1"/>
    <col min="7168" max="7174" width="3.625" customWidth="1"/>
    <col min="7175" max="7176" width="2.125" customWidth="1"/>
    <col min="7424" max="7430" width="3.625" customWidth="1"/>
    <col min="7431" max="7432" width="2.125" customWidth="1"/>
    <col min="7680" max="7686" width="3.625" customWidth="1"/>
    <col min="7687" max="7688" width="2.125" customWidth="1"/>
    <col min="7936" max="7942" width="3.625" customWidth="1"/>
    <col min="7943" max="7944" width="2.125" customWidth="1"/>
    <col min="8192" max="8198" width="3.625" customWidth="1"/>
    <col min="8199" max="8200" width="2.125" customWidth="1"/>
    <col min="8448" max="8454" width="3.625" customWidth="1"/>
    <col min="8455" max="8456" width="2.125" customWidth="1"/>
    <col min="8704" max="8710" width="3.625" customWidth="1"/>
    <col min="8711" max="8712" width="2.125" customWidth="1"/>
    <col min="8960" max="8966" width="3.625" customWidth="1"/>
    <col min="8967" max="8968" width="2.125" customWidth="1"/>
    <col min="9216" max="9222" width="3.625" customWidth="1"/>
    <col min="9223" max="9224" width="2.125" customWidth="1"/>
    <col min="9472" max="9478" width="3.625" customWidth="1"/>
    <col min="9479" max="9480" width="2.125" customWidth="1"/>
    <col min="9728" max="9734" width="3.625" customWidth="1"/>
    <col min="9735" max="9736" width="2.125" customWidth="1"/>
    <col min="9984" max="9990" width="3.625" customWidth="1"/>
    <col min="9991" max="9992" width="2.125" customWidth="1"/>
    <col min="10240" max="10246" width="3.625" customWidth="1"/>
    <col min="10247" max="10248" width="2.125" customWidth="1"/>
    <col min="10496" max="10502" width="3.625" customWidth="1"/>
    <col min="10503" max="10504" width="2.125" customWidth="1"/>
    <col min="10752" max="10758" width="3.625" customWidth="1"/>
    <col min="10759" max="10760" width="2.125" customWidth="1"/>
    <col min="11008" max="11014" width="3.625" customWidth="1"/>
    <col min="11015" max="11016" width="2.125" customWidth="1"/>
    <col min="11264" max="11270" width="3.625" customWidth="1"/>
    <col min="11271" max="11272" width="2.125" customWidth="1"/>
    <col min="11520" max="11526" width="3.625" customWidth="1"/>
    <col min="11527" max="11528" width="2.125" customWidth="1"/>
    <col min="11776" max="11782" width="3.625" customWidth="1"/>
    <col min="11783" max="11784" width="2.125" customWidth="1"/>
    <col min="12032" max="12038" width="3.625" customWidth="1"/>
    <col min="12039" max="12040" width="2.125" customWidth="1"/>
    <col min="12288" max="12294" width="3.625" customWidth="1"/>
    <col min="12295" max="12296" width="2.125" customWidth="1"/>
    <col min="12544" max="12550" width="3.625" customWidth="1"/>
    <col min="12551" max="12552" width="2.125" customWidth="1"/>
    <col min="12800" max="12806" width="3.625" customWidth="1"/>
    <col min="12807" max="12808" width="2.125" customWidth="1"/>
    <col min="13056" max="13062" width="3.625" customWidth="1"/>
    <col min="13063" max="13064" width="2.125" customWidth="1"/>
    <col min="13312" max="13318" width="3.625" customWidth="1"/>
    <col min="13319" max="13320" width="2.125" customWidth="1"/>
    <col min="13568" max="13574" width="3.625" customWidth="1"/>
    <col min="13575" max="13576" width="2.125" customWidth="1"/>
    <col min="13824" max="13830" width="3.625" customWidth="1"/>
    <col min="13831" max="13832" width="2.125" customWidth="1"/>
    <col min="14080" max="14086" width="3.625" customWidth="1"/>
    <col min="14087" max="14088" width="2.125" customWidth="1"/>
    <col min="14336" max="14342" width="3.625" customWidth="1"/>
    <col min="14343" max="14344" width="2.125" customWidth="1"/>
    <col min="14592" max="14598" width="3.625" customWidth="1"/>
    <col min="14599" max="14600" width="2.125" customWidth="1"/>
    <col min="14848" max="14854" width="3.625" customWidth="1"/>
    <col min="14855" max="14856" width="2.125" customWidth="1"/>
    <col min="15104" max="15110" width="3.625" customWidth="1"/>
    <col min="15111" max="15112" width="2.125" customWidth="1"/>
    <col min="15360" max="15366" width="3.625" customWidth="1"/>
    <col min="15367" max="15368" width="2.125" customWidth="1"/>
    <col min="15616" max="15622" width="3.625" customWidth="1"/>
    <col min="15623" max="15624" width="2.125" customWidth="1"/>
    <col min="15872" max="15878" width="3.625" customWidth="1"/>
    <col min="15879" max="15880" width="2.125" customWidth="1"/>
    <col min="16128" max="16134" width="3.625" customWidth="1"/>
    <col min="16135" max="16136" width="2.125" customWidth="1"/>
  </cols>
  <sheetData>
    <row r="1" spans="1:27" ht="30" customHeight="1" thickBot="1" x14ac:dyDescent="0.2">
      <c r="A1" s="133" t="s">
        <v>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65"/>
      <c r="Z1" s="65"/>
      <c r="AA1" s="65"/>
    </row>
    <row r="2" spans="1:27" ht="27.95" customHeight="1" x14ac:dyDescent="0.15">
      <c r="D2" s="191" t="s">
        <v>61</v>
      </c>
      <c r="E2" s="157"/>
      <c r="F2" s="157"/>
      <c r="G2" s="157"/>
      <c r="H2" s="157"/>
      <c r="I2" s="157"/>
      <c r="J2" s="157" t="s">
        <v>62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8"/>
    </row>
    <row r="3" spans="1:27" ht="27.95" customHeight="1" x14ac:dyDescent="0.15">
      <c r="D3" s="192"/>
      <c r="E3" s="151"/>
      <c r="F3" s="151"/>
      <c r="G3" s="151"/>
      <c r="H3" s="151"/>
      <c r="I3" s="151"/>
      <c r="J3" s="151" t="s">
        <v>63</v>
      </c>
      <c r="K3" s="151"/>
      <c r="L3" s="151"/>
      <c r="M3" s="151"/>
      <c r="N3" s="151"/>
      <c r="O3" s="151" t="s">
        <v>64</v>
      </c>
      <c r="P3" s="151"/>
      <c r="Q3" s="151"/>
      <c r="R3" s="151"/>
      <c r="S3" s="151"/>
      <c r="T3" s="151" t="s">
        <v>65</v>
      </c>
      <c r="U3" s="151"/>
      <c r="V3" s="151"/>
      <c r="W3" s="151"/>
      <c r="X3" s="160"/>
    </row>
    <row r="4" spans="1:27" ht="27.95" customHeight="1" x14ac:dyDescent="0.15">
      <c r="D4" s="186" t="s">
        <v>7</v>
      </c>
      <c r="E4" s="186"/>
      <c r="F4" s="189">
        <v>29</v>
      </c>
      <c r="G4" s="189"/>
      <c r="H4" s="29"/>
      <c r="I4" s="59" t="s">
        <v>0</v>
      </c>
      <c r="J4" s="187">
        <v>125</v>
      </c>
      <c r="K4" s="188"/>
      <c r="L4" s="188"/>
      <c r="M4" s="188"/>
      <c r="N4" s="188"/>
      <c r="O4" s="188">
        <v>2</v>
      </c>
      <c r="P4" s="188"/>
      <c r="Q4" s="188"/>
      <c r="R4" s="188"/>
      <c r="S4" s="188"/>
      <c r="T4" s="188">
        <v>167</v>
      </c>
      <c r="U4" s="188"/>
      <c r="V4" s="188"/>
      <c r="W4" s="188"/>
      <c r="X4" s="188"/>
    </row>
    <row r="5" spans="1:27" ht="27.95" customHeight="1" x14ac:dyDescent="0.15">
      <c r="F5" s="190">
        <v>30</v>
      </c>
      <c r="G5" s="190"/>
      <c r="H5" s="29"/>
      <c r="I5" s="59"/>
      <c r="J5" s="187">
        <v>143</v>
      </c>
      <c r="K5" s="188"/>
      <c r="L5" s="188"/>
      <c r="M5" s="188"/>
      <c r="N5" s="188"/>
      <c r="O5" s="188">
        <v>1</v>
      </c>
      <c r="P5" s="188"/>
      <c r="Q5" s="188"/>
      <c r="R5" s="188"/>
      <c r="S5" s="188"/>
      <c r="T5" s="188">
        <v>185</v>
      </c>
      <c r="U5" s="188"/>
      <c r="V5" s="188"/>
      <c r="W5" s="188"/>
      <c r="X5" s="188"/>
    </row>
    <row r="6" spans="1:27" ht="27.95" customHeight="1" x14ac:dyDescent="0.15">
      <c r="D6" s="186" t="s">
        <v>308</v>
      </c>
      <c r="E6" s="186"/>
      <c r="F6" s="186" t="s">
        <v>309</v>
      </c>
      <c r="G6" s="186"/>
      <c r="H6" s="29"/>
      <c r="I6" s="59" t="s">
        <v>0</v>
      </c>
      <c r="J6" s="187">
        <v>151</v>
      </c>
      <c r="K6" s="188"/>
      <c r="L6" s="188"/>
      <c r="M6" s="188"/>
      <c r="N6" s="188"/>
      <c r="O6" s="188">
        <v>3</v>
      </c>
      <c r="P6" s="188"/>
      <c r="Q6" s="188"/>
      <c r="R6" s="188"/>
      <c r="S6" s="188"/>
      <c r="T6" s="188">
        <v>179</v>
      </c>
      <c r="U6" s="188"/>
      <c r="V6" s="188"/>
      <c r="W6" s="188"/>
      <c r="X6" s="188"/>
    </row>
    <row r="7" spans="1:27" ht="27.95" customHeight="1" x14ac:dyDescent="0.15">
      <c r="F7" s="185">
        <v>2</v>
      </c>
      <c r="G7" s="185"/>
      <c r="H7" s="29"/>
      <c r="I7" s="59"/>
      <c r="J7" s="187">
        <v>128</v>
      </c>
      <c r="K7" s="188"/>
      <c r="L7" s="188"/>
      <c r="M7" s="188"/>
      <c r="N7" s="188"/>
      <c r="O7" s="188">
        <v>3</v>
      </c>
      <c r="P7" s="188"/>
      <c r="Q7" s="188"/>
      <c r="R7" s="188"/>
      <c r="S7" s="188"/>
      <c r="T7" s="188">
        <v>179</v>
      </c>
      <c r="U7" s="188"/>
      <c r="V7" s="188"/>
      <c r="W7" s="188"/>
      <c r="X7" s="188"/>
    </row>
    <row r="8" spans="1:27" ht="27.95" customHeight="1" x14ac:dyDescent="0.15">
      <c r="D8" s="186"/>
      <c r="E8" s="186"/>
      <c r="F8" s="185">
        <v>3</v>
      </c>
      <c r="G8" s="185"/>
      <c r="H8" s="29"/>
      <c r="I8" s="59"/>
      <c r="J8" s="187">
        <v>122</v>
      </c>
      <c r="K8" s="188"/>
      <c r="L8" s="188"/>
      <c r="M8" s="188"/>
      <c r="N8" s="188"/>
      <c r="O8" s="188">
        <v>3</v>
      </c>
      <c r="P8" s="188"/>
      <c r="Q8" s="188"/>
      <c r="R8" s="188"/>
      <c r="S8" s="188"/>
      <c r="T8" s="188">
        <v>142</v>
      </c>
      <c r="U8" s="188"/>
      <c r="V8" s="188"/>
      <c r="W8" s="188"/>
      <c r="X8" s="188"/>
    </row>
    <row r="9" spans="1:27" ht="17.25" customHeight="1" x14ac:dyDescent="0.15">
      <c r="F9" s="60"/>
      <c r="G9" s="60"/>
      <c r="H9" s="60"/>
      <c r="I9" s="59"/>
      <c r="J9" s="187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</row>
    <row r="10" spans="1:27" ht="27.95" customHeight="1" x14ac:dyDescent="0.15">
      <c r="D10" s="186" t="s">
        <v>305</v>
      </c>
      <c r="E10" s="186"/>
      <c r="F10" s="193">
        <v>4</v>
      </c>
      <c r="G10" s="193"/>
      <c r="H10" s="61"/>
      <c r="I10" s="59" t="s">
        <v>0</v>
      </c>
      <c r="J10" s="194">
        <f>SUM(J11:N22)</f>
        <v>98</v>
      </c>
      <c r="K10" s="195"/>
      <c r="L10" s="195"/>
      <c r="M10" s="195"/>
      <c r="N10" s="195"/>
      <c r="O10" s="195">
        <f>SUM(O11:S22)</f>
        <v>1</v>
      </c>
      <c r="P10" s="195"/>
      <c r="Q10" s="195"/>
      <c r="R10" s="195"/>
      <c r="S10" s="195"/>
      <c r="T10" s="195">
        <f>SUM(T11:X22)</f>
        <v>116</v>
      </c>
      <c r="U10" s="195"/>
      <c r="V10" s="195"/>
      <c r="W10" s="195"/>
      <c r="X10" s="195"/>
    </row>
    <row r="11" spans="1:27" ht="27.95" customHeight="1" x14ac:dyDescent="0.15">
      <c r="F11" s="185">
        <v>1</v>
      </c>
      <c r="G11" s="185"/>
      <c r="H11" s="59"/>
      <c r="I11" s="59" t="s">
        <v>66</v>
      </c>
      <c r="J11" s="187">
        <v>10</v>
      </c>
      <c r="K11" s="188"/>
      <c r="L11" s="188"/>
      <c r="M11" s="188"/>
      <c r="N11" s="188"/>
      <c r="O11" s="173">
        <v>1</v>
      </c>
      <c r="P11" s="173"/>
      <c r="Q11" s="173"/>
      <c r="R11" s="173"/>
      <c r="S11" s="173"/>
      <c r="T11" s="188">
        <v>13</v>
      </c>
      <c r="U11" s="188"/>
      <c r="V11" s="188"/>
      <c r="W11" s="188"/>
      <c r="X11" s="188"/>
    </row>
    <row r="12" spans="1:27" ht="27.95" customHeight="1" x14ac:dyDescent="0.15">
      <c r="F12" s="185">
        <v>2</v>
      </c>
      <c r="G12" s="185"/>
      <c r="H12" s="59"/>
      <c r="I12" s="60"/>
      <c r="J12" s="187">
        <v>8</v>
      </c>
      <c r="K12" s="188"/>
      <c r="L12" s="188"/>
      <c r="M12" s="188"/>
      <c r="N12" s="188"/>
      <c r="O12" s="173">
        <v>0</v>
      </c>
      <c r="P12" s="173"/>
      <c r="Q12" s="173"/>
      <c r="R12" s="173"/>
      <c r="S12" s="173"/>
      <c r="T12" s="188">
        <v>8</v>
      </c>
      <c r="U12" s="188"/>
      <c r="V12" s="188"/>
      <c r="W12" s="188"/>
      <c r="X12" s="188"/>
    </row>
    <row r="13" spans="1:27" ht="27.95" customHeight="1" x14ac:dyDescent="0.15">
      <c r="F13" s="185">
        <v>3</v>
      </c>
      <c r="G13" s="185"/>
      <c r="H13" s="59"/>
      <c r="I13" s="60"/>
      <c r="J13" s="187">
        <v>12</v>
      </c>
      <c r="K13" s="188"/>
      <c r="L13" s="188"/>
      <c r="M13" s="188"/>
      <c r="N13" s="188"/>
      <c r="O13" s="173">
        <v>0</v>
      </c>
      <c r="P13" s="173"/>
      <c r="Q13" s="173"/>
      <c r="R13" s="173"/>
      <c r="S13" s="173"/>
      <c r="T13" s="188">
        <v>13</v>
      </c>
      <c r="U13" s="188"/>
      <c r="V13" s="188"/>
      <c r="W13" s="188"/>
      <c r="X13" s="188"/>
    </row>
    <row r="14" spans="1:27" ht="27.95" customHeight="1" x14ac:dyDescent="0.15">
      <c r="F14" s="185">
        <v>4</v>
      </c>
      <c r="G14" s="185"/>
      <c r="H14" s="59"/>
      <c r="I14" s="60"/>
      <c r="J14" s="187">
        <v>15</v>
      </c>
      <c r="K14" s="188"/>
      <c r="L14" s="188"/>
      <c r="M14" s="188"/>
      <c r="N14" s="188"/>
      <c r="O14" s="173">
        <v>0</v>
      </c>
      <c r="P14" s="173"/>
      <c r="Q14" s="173"/>
      <c r="R14" s="173"/>
      <c r="S14" s="173"/>
      <c r="T14" s="188">
        <v>20</v>
      </c>
      <c r="U14" s="188"/>
      <c r="V14" s="188"/>
      <c r="W14" s="188"/>
      <c r="X14" s="188"/>
    </row>
    <row r="15" spans="1:27" ht="27.95" customHeight="1" x14ac:dyDescent="0.15">
      <c r="F15" s="185">
        <v>5</v>
      </c>
      <c r="G15" s="185"/>
      <c r="H15" s="59"/>
      <c r="I15" s="60"/>
      <c r="J15" s="187">
        <v>4</v>
      </c>
      <c r="K15" s="188"/>
      <c r="L15" s="188"/>
      <c r="M15" s="188"/>
      <c r="N15" s="188"/>
      <c r="O15" s="173">
        <v>0</v>
      </c>
      <c r="P15" s="173"/>
      <c r="Q15" s="173"/>
      <c r="R15" s="173"/>
      <c r="S15" s="173"/>
      <c r="T15" s="188">
        <v>4</v>
      </c>
      <c r="U15" s="188"/>
      <c r="V15" s="188"/>
      <c r="W15" s="188"/>
      <c r="X15" s="188"/>
    </row>
    <row r="16" spans="1:27" ht="27.95" customHeight="1" x14ac:dyDescent="0.15">
      <c r="F16" s="185">
        <v>6</v>
      </c>
      <c r="G16" s="185"/>
      <c r="H16" s="59"/>
      <c r="I16" s="60"/>
      <c r="J16" s="187">
        <v>5</v>
      </c>
      <c r="K16" s="188"/>
      <c r="L16" s="188"/>
      <c r="M16" s="188"/>
      <c r="N16" s="188"/>
      <c r="O16" s="173">
        <v>0</v>
      </c>
      <c r="P16" s="173"/>
      <c r="Q16" s="173"/>
      <c r="R16" s="173"/>
      <c r="S16" s="173"/>
      <c r="T16" s="188">
        <v>6</v>
      </c>
      <c r="U16" s="188"/>
      <c r="V16" s="188"/>
      <c r="W16" s="188"/>
      <c r="X16" s="188"/>
    </row>
    <row r="17" spans="1:32" ht="27.95" customHeight="1" x14ac:dyDescent="0.15">
      <c r="F17" s="185">
        <v>7</v>
      </c>
      <c r="G17" s="185"/>
      <c r="H17" s="59"/>
      <c r="I17" s="60"/>
      <c r="J17" s="187">
        <v>5</v>
      </c>
      <c r="K17" s="188"/>
      <c r="L17" s="188"/>
      <c r="M17" s="188"/>
      <c r="N17" s="188"/>
      <c r="O17" s="173">
        <v>0</v>
      </c>
      <c r="P17" s="173"/>
      <c r="Q17" s="173"/>
      <c r="R17" s="173"/>
      <c r="S17" s="173"/>
      <c r="T17" s="188">
        <v>5</v>
      </c>
      <c r="U17" s="188"/>
      <c r="V17" s="188"/>
      <c r="W17" s="188"/>
      <c r="X17" s="188"/>
    </row>
    <row r="18" spans="1:32" ht="27.95" customHeight="1" x14ac:dyDescent="0.15">
      <c r="F18" s="185">
        <v>8</v>
      </c>
      <c r="G18" s="185"/>
      <c r="H18" s="59"/>
      <c r="I18" s="60"/>
      <c r="J18" s="187">
        <v>5</v>
      </c>
      <c r="K18" s="188"/>
      <c r="L18" s="188"/>
      <c r="M18" s="188"/>
      <c r="N18" s="188"/>
      <c r="O18" s="173">
        <v>0</v>
      </c>
      <c r="P18" s="173"/>
      <c r="Q18" s="173"/>
      <c r="R18" s="173"/>
      <c r="S18" s="173"/>
      <c r="T18" s="188">
        <v>6</v>
      </c>
      <c r="U18" s="188"/>
      <c r="V18" s="188"/>
      <c r="W18" s="188"/>
      <c r="X18" s="188"/>
    </row>
    <row r="19" spans="1:32" ht="27.95" customHeight="1" x14ac:dyDescent="0.15">
      <c r="F19" s="185">
        <v>9</v>
      </c>
      <c r="G19" s="185"/>
      <c r="H19" s="59"/>
      <c r="I19" s="60"/>
      <c r="J19" s="187">
        <v>6</v>
      </c>
      <c r="K19" s="188"/>
      <c r="L19" s="188"/>
      <c r="M19" s="188"/>
      <c r="N19" s="188"/>
      <c r="O19" s="173">
        <v>0</v>
      </c>
      <c r="P19" s="173"/>
      <c r="Q19" s="173"/>
      <c r="R19" s="173"/>
      <c r="S19" s="173"/>
      <c r="T19" s="188">
        <v>7</v>
      </c>
      <c r="U19" s="188"/>
      <c r="V19" s="188"/>
      <c r="W19" s="188"/>
      <c r="X19" s="188"/>
    </row>
    <row r="20" spans="1:32" ht="27.95" customHeight="1" x14ac:dyDescent="0.15">
      <c r="F20" s="185">
        <v>10</v>
      </c>
      <c r="G20" s="185"/>
      <c r="H20" s="59"/>
      <c r="I20" s="60"/>
      <c r="J20" s="187">
        <v>7</v>
      </c>
      <c r="K20" s="188"/>
      <c r="L20" s="188"/>
      <c r="M20" s="188"/>
      <c r="N20" s="188"/>
      <c r="O20" s="173">
        <v>0</v>
      </c>
      <c r="P20" s="173"/>
      <c r="Q20" s="173"/>
      <c r="R20" s="173"/>
      <c r="S20" s="173"/>
      <c r="T20" s="188">
        <v>8</v>
      </c>
      <c r="U20" s="188"/>
      <c r="V20" s="188"/>
      <c r="W20" s="188"/>
      <c r="X20" s="188"/>
    </row>
    <row r="21" spans="1:32" ht="27.95" customHeight="1" x14ac:dyDescent="0.15">
      <c r="F21" s="185">
        <v>11</v>
      </c>
      <c r="G21" s="185"/>
      <c r="H21" s="59"/>
      <c r="I21" s="60"/>
      <c r="J21" s="187">
        <v>13</v>
      </c>
      <c r="K21" s="188"/>
      <c r="L21" s="188"/>
      <c r="M21" s="188"/>
      <c r="N21" s="188"/>
      <c r="O21" s="173">
        <v>0</v>
      </c>
      <c r="P21" s="173"/>
      <c r="Q21" s="173"/>
      <c r="R21" s="173"/>
      <c r="S21" s="173"/>
      <c r="T21" s="188">
        <v>18</v>
      </c>
      <c r="U21" s="188"/>
      <c r="V21" s="188"/>
      <c r="W21" s="188"/>
      <c r="X21" s="188"/>
    </row>
    <row r="22" spans="1:32" ht="27.95" customHeight="1" x14ac:dyDescent="0.15">
      <c r="D22" s="16"/>
      <c r="E22" s="16"/>
      <c r="F22" s="196">
        <v>12</v>
      </c>
      <c r="G22" s="196"/>
      <c r="H22" s="62"/>
      <c r="I22" s="63"/>
      <c r="J22" s="197">
        <v>8</v>
      </c>
      <c r="K22" s="198"/>
      <c r="L22" s="198"/>
      <c r="M22" s="198"/>
      <c r="N22" s="198"/>
      <c r="O22" s="173">
        <v>0</v>
      </c>
      <c r="P22" s="173"/>
      <c r="Q22" s="173"/>
      <c r="R22" s="173"/>
      <c r="S22" s="173"/>
      <c r="T22" s="198">
        <v>8</v>
      </c>
      <c r="U22" s="198"/>
      <c r="V22" s="198"/>
      <c r="W22" s="198"/>
      <c r="X22" s="198"/>
    </row>
    <row r="23" spans="1:32" ht="14.25" x14ac:dyDescent="0.15">
      <c r="F23" s="60"/>
      <c r="G23" s="60"/>
      <c r="H23" s="60"/>
      <c r="I23" s="60"/>
      <c r="J23" s="60"/>
      <c r="K23" s="60"/>
      <c r="L23" s="60"/>
      <c r="M23" s="60"/>
      <c r="N23" s="60"/>
      <c r="O23" s="199" t="s">
        <v>34</v>
      </c>
      <c r="P23" s="199"/>
      <c r="Q23" s="199"/>
      <c r="R23" s="199"/>
      <c r="S23" s="199"/>
      <c r="T23" s="199"/>
      <c r="U23" s="199"/>
      <c r="V23" s="199"/>
      <c r="W23" s="199"/>
      <c r="X23" s="199"/>
    </row>
    <row r="24" spans="1:32" ht="15.75" customHeight="1" x14ac:dyDescent="0.15"/>
    <row r="25" spans="1:32" ht="30" customHeight="1" x14ac:dyDescent="0.15">
      <c r="A25" s="133" t="s">
        <v>67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</row>
    <row r="26" spans="1:32" ht="30" customHeight="1" thickBot="1" x14ac:dyDescent="0.2">
      <c r="A26" s="201" t="s">
        <v>68</v>
      </c>
      <c r="B26" s="201"/>
      <c r="C26" s="201"/>
      <c r="D26" s="201"/>
      <c r="E26" s="201"/>
      <c r="F26" s="201"/>
      <c r="G26" s="201"/>
      <c r="H26" s="201"/>
      <c r="T26" s="202" t="str">
        <f>'Data_18-8'!J3</f>
        <v>(令和４年４月１日現在)</v>
      </c>
      <c r="U26" s="202"/>
      <c r="V26" s="202"/>
      <c r="W26" s="202"/>
      <c r="X26" s="202"/>
      <c r="Y26" s="202"/>
      <c r="Z26" s="202"/>
      <c r="AA26" s="202"/>
      <c r="AB26" s="202"/>
    </row>
    <row r="27" spans="1:32" ht="30" customHeight="1" x14ac:dyDescent="0.15">
      <c r="A27" s="191" t="s">
        <v>69</v>
      </c>
      <c r="B27" s="157"/>
      <c r="C27" s="157"/>
      <c r="D27" s="157" t="s">
        <v>70</v>
      </c>
      <c r="E27" s="157"/>
      <c r="F27" s="157"/>
      <c r="G27" s="203" t="s">
        <v>71</v>
      </c>
      <c r="H27" s="204"/>
      <c r="I27" s="204"/>
      <c r="J27" s="191"/>
      <c r="K27" s="157" t="s">
        <v>72</v>
      </c>
      <c r="L27" s="157"/>
      <c r="M27" s="157"/>
      <c r="N27" s="164" t="s">
        <v>73</v>
      </c>
      <c r="O27" s="157"/>
      <c r="P27" s="157"/>
      <c r="Q27" s="157" t="s">
        <v>74</v>
      </c>
      <c r="R27" s="157"/>
      <c r="S27" s="157"/>
      <c r="T27" s="164" t="s">
        <v>75</v>
      </c>
      <c r="U27" s="157"/>
      <c r="V27" s="157"/>
      <c r="W27" s="157" t="s">
        <v>76</v>
      </c>
      <c r="X27" s="157"/>
      <c r="Y27" s="157"/>
      <c r="Z27" s="157" t="s">
        <v>77</v>
      </c>
      <c r="AA27" s="157"/>
      <c r="AB27" s="158"/>
    </row>
    <row r="28" spans="1:32" ht="27.95" customHeight="1" x14ac:dyDescent="0.15">
      <c r="A28" s="205">
        <f>'Data_18-8'!B5</f>
        <v>108</v>
      </c>
      <c r="B28" s="205"/>
      <c r="C28" s="205"/>
      <c r="D28" s="206">
        <f>'Data_18-8'!C5</f>
        <v>1</v>
      </c>
      <c r="E28" s="205"/>
      <c r="F28" s="205"/>
      <c r="G28" s="205">
        <f>'Data_18-8'!D5</f>
        <v>3</v>
      </c>
      <c r="H28" s="205"/>
      <c r="I28" s="205"/>
      <c r="J28" s="205"/>
      <c r="K28" s="205">
        <f>'Data_18-8'!E5</f>
        <v>14</v>
      </c>
      <c r="L28" s="205"/>
      <c r="M28" s="205"/>
      <c r="N28" s="205">
        <f>'Data_18-8'!F5</f>
        <v>50</v>
      </c>
      <c r="O28" s="205"/>
      <c r="P28" s="205"/>
      <c r="Q28" s="205">
        <f>'Data_18-8'!G5</f>
        <v>22</v>
      </c>
      <c r="R28" s="205"/>
      <c r="S28" s="205"/>
      <c r="T28" s="205">
        <f>'Data_18-8'!H5</f>
        <v>0</v>
      </c>
      <c r="U28" s="205"/>
      <c r="V28" s="205"/>
      <c r="W28" s="205">
        <f>'Data_18-8'!I5</f>
        <v>18</v>
      </c>
      <c r="X28" s="205"/>
      <c r="Y28" s="205"/>
      <c r="Z28" s="200" t="str">
        <f>'Data_18-8'!J5</f>
        <v>-</v>
      </c>
      <c r="AA28" s="200"/>
      <c r="AB28" s="200"/>
    </row>
    <row r="29" spans="1:32" ht="20.25" customHeight="1" x14ac:dyDescent="0.15">
      <c r="T29" s="184"/>
      <c r="U29" s="184"/>
      <c r="V29" s="184"/>
      <c r="W29" s="184"/>
      <c r="X29" s="184"/>
      <c r="Y29" s="184"/>
      <c r="Z29" s="184"/>
      <c r="AA29" s="184"/>
      <c r="AB29" s="184"/>
    </row>
    <row r="30" spans="1:32" ht="30" customHeight="1" thickBot="1" x14ac:dyDescent="0.2">
      <c r="A30" s="201" t="s">
        <v>78</v>
      </c>
      <c r="B30" s="201"/>
      <c r="C30" s="201"/>
      <c r="D30" s="201"/>
      <c r="E30" s="201"/>
      <c r="F30" s="201"/>
      <c r="G30" s="201"/>
      <c r="H30" s="201"/>
      <c r="T30" s="64"/>
      <c r="U30" s="64"/>
      <c r="V30" s="64"/>
      <c r="W30" s="64"/>
      <c r="X30" s="207" t="str">
        <f>'Data_18-8'!K7</f>
        <v>(令和４年４月１日現在)</v>
      </c>
      <c r="Y30" s="207"/>
      <c r="Z30" s="207"/>
      <c r="AA30" s="207"/>
      <c r="AB30" s="207"/>
      <c r="AC30" s="207"/>
      <c r="AD30" s="207"/>
      <c r="AE30" s="207"/>
      <c r="AF30" s="207"/>
    </row>
    <row r="31" spans="1:32" ht="30" customHeight="1" x14ac:dyDescent="0.15">
      <c r="A31" s="191" t="s">
        <v>13</v>
      </c>
      <c r="B31" s="157"/>
      <c r="C31" s="157"/>
      <c r="D31" s="157" t="s">
        <v>79</v>
      </c>
      <c r="E31" s="157"/>
      <c r="F31" s="157"/>
      <c r="G31" s="158" t="s">
        <v>80</v>
      </c>
      <c r="H31" s="204"/>
      <c r="I31" s="204"/>
      <c r="J31" s="191"/>
      <c r="K31" s="164" t="s">
        <v>81</v>
      </c>
      <c r="L31" s="157"/>
      <c r="M31" s="157"/>
      <c r="N31" s="157" t="s">
        <v>82</v>
      </c>
      <c r="O31" s="157"/>
      <c r="P31" s="157"/>
      <c r="Q31" s="157" t="s">
        <v>83</v>
      </c>
      <c r="R31" s="157"/>
      <c r="S31" s="157"/>
      <c r="T31" s="157" t="s">
        <v>84</v>
      </c>
      <c r="U31" s="157"/>
      <c r="V31" s="157"/>
      <c r="W31" s="157" t="s">
        <v>85</v>
      </c>
      <c r="X31" s="157"/>
      <c r="Y31" s="157"/>
      <c r="Z31" s="157" t="s">
        <v>86</v>
      </c>
      <c r="AA31" s="157"/>
      <c r="AB31" s="158"/>
      <c r="AC31" s="164" t="s">
        <v>87</v>
      </c>
      <c r="AD31" s="157"/>
      <c r="AE31" s="158"/>
    </row>
    <row r="32" spans="1:32" ht="27.95" customHeight="1" x14ac:dyDescent="0.15">
      <c r="A32" s="205">
        <f>'Data_18-8'!B9</f>
        <v>448</v>
      </c>
      <c r="B32" s="205"/>
      <c r="C32" s="205"/>
      <c r="D32" s="206">
        <f>'Data_18-8'!C9</f>
        <v>1</v>
      </c>
      <c r="E32" s="205"/>
      <c r="F32" s="205"/>
      <c r="G32" s="205">
        <f>'Data_18-8'!D9</f>
        <v>4</v>
      </c>
      <c r="H32" s="205"/>
      <c r="I32" s="205"/>
      <c r="J32" s="205"/>
      <c r="K32" s="205">
        <f>'Data_18-8'!E9</f>
        <v>4</v>
      </c>
      <c r="L32" s="205"/>
      <c r="M32" s="205"/>
      <c r="N32" s="205">
        <f>'Data_18-8'!F9</f>
        <v>10</v>
      </c>
      <c r="O32" s="205"/>
      <c r="P32" s="205"/>
      <c r="Q32" s="205">
        <f>'Data_18-8'!G9</f>
        <v>11</v>
      </c>
      <c r="R32" s="205"/>
      <c r="S32" s="205"/>
      <c r="T32" s="205">
        <f>'Data_18-8'!H9</f>
        <v>36</v>
      </c>
      <c r="U32" s="205"/>
      <c r="V32" s="205"/>
      <c r="W32" s="205">
        <f>'Data_18-8'!I9</f>
        <v>72</v>
      </c>
      <c r="X32" s="205"/>
      <c r="Y32" s="205"/>
      <c r="Z32" s="205">
        <f>'Data_18-8'!J9</f>
        <v>267</v>
      </c>
      <c r="AA32" s="205"/>
      <c r="AB32" s="205"/>
      <c r="AC32" s="205">
        <f>'Data_18-8'!K9</f>
        <v>43</v>
      </c>
      <c r="AD32" s="205"/>
      <c r="AE32" s="205"/>
    </row>
    <row r="33" spans="20:31" ht="14.25" x14ac:dyDescent="0.15">
      <c r="T33" s="184" t="s">
        <v>88</v>
      </c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</row>
  </sheetData>
  <mergeCells count="131">
    <mergeCell ref="D6:E6"/>
    <mergeCell ref="W32:Y32"/>
    <mergeCell ref="Z32:AB32"/>
    <mergeCell ref="AC32:AE32"/>
    <mergeCell ref="T33:AE33"/>
    <mergeCell ref="W31:Y31"/>
    <mergeCell ref="Z31:AB31"/>
    <mergeCell ref="AC31:AE31"/>
    <mergeCell ref="A32:C32"/>
    <mergeCell ref="D32:F32"/>
    <mergeCell ref="G32:J32"/>
    <mergeCell ref="K32:M32"/>
    <mergeCell ref="N32:P32"/>
    <mergeCell ref="Q32:S32"/>
    <mergeCell ref="T32:V32"/>
    <mergeCell ref="T29:AB29"/>
    <mergeCell ref="A30:H30"/>
    <mergeCell ref="X30:AF30"/>
    <mergeCell ref="A31:C31"/>
    <mergeCell ref="D31:F31"/>
    <mergeCell ref="G31:J31"/>
    <mergeCell ref="K31:M31"/>
    <mergeCell ref="N31:P31"/>
    <mergeCell ref="Q31:S31"/>
    <mergeCell ref="T31:V31"/>
    <mergeCell ref="A28:C28"/>
    <mergeCell ref="D28:F28"/>
    <mergeCell ref="G28:J28"/>
    <mergeCell ref="K28:M28"/>
    <mergeCell ref="N28:P28"/>
    <mergeCell ref="Q28:S28"/>
    <mergeCell ref="T28:V28"/>
    <mergeCell ref="W28:Y28"/>
    <mergeCell ref="Z28:AB28"/>
    <mergeCell ref="A26:H26"/>
    <mergeCell ref="T26:AB26"/>
    <mergeCell ref="A27:C27"/>
    <mergeCell ref="D27:F27"/>
    <mergeCell ref="G27:J27"/>
    <mergeCell ref="K27:M27"/>
    <mergeCell ref="N27:P27"/>
    <mergeCell ref="Q27:S27"/>
    <mergeCell ref="T27:V27"/>
    <mergeCell ref="W27:Y27"/>
    <mergeCell ref="Z27:AB27"/>
    <mergeCell ref="F22:G22"/>
    <mergeCell ref="J22:N22"/>
    <mergeCell ref="O22:S22"/>
    <mergeCell ref="T22:X22"/>
    <mergeCell ref="O23:X23"/>
    <mergeCell ref="A25:AB25"/>
    <mergeCell ref="F20:G20"/>
    <mergeCell ref="J20:N20"/>
    <mergeCell ref="O20:S20"/>
    <mergeCell ref="T20:X20"/>
    <mergeCell ref="F21:G21"/>
    <mergeCell ref="J21:N21"/>
    <mergeCell ref="O21:S21"/>
    <mergeCell ref="T21:X21"/>
    <mergeCell ref="F18:G18"/>
    <mergeCell ref="J18:N18"/>
    <mergeCell ref="O18:S18"/>
    <mergeCell ref="T18:X18"/>
    <mergeCell ref="F19:G19"/>
    <mergeCell ref="J19:N19"/>
    <mergeCell ref="O19:S19"/>
    <mergeCell ref="T19:X19"/>
    <mergeCell ref="F16:G16"/>
    <mergeCell ref="J16:N16"/>
    <mergeCell ref="O16:S16"/>
    <mergeCell ref="T16:X16"/>
    <mergeCell ref="F17:G17"/>
    <mergeCell ref="J17:N17"/>
    <mergeCell ref="O17:S17"/>
    <mergeCell ref="T17:X17"/>
    <mergeCell ref="F14:G14"/>
    <mergeCell ref="J14:N14"/>
    <mergeCell ref="O14:S14"/>
    <mergeCell ref="T14:X14"/>
    <mergeCell ref="F15:G15"/>
    <mergeCell ref="J15:N15"/>
    <mergeCell ref="O15:S15"/>
    <mergeCell ref="T15:X15"/>
    <mergeCell ref="F12:G12"/>
    <mergeCell ref="J12:N12"/>
    <mergeCell ref="O12:S12"/>
    <mergeCell ref="T12:X12"/>
    <mergeCell ref="F13:G13"/>
    <mergeCell ref="J13:N13"/>
    <mergeCell ref="O13:S13"/>
    <mergeCell ref="T13:X13"/>
    <mergeCell ref="O10:S10"/>
    <mergeCell ref="T10:X10"/>
    <mergeCell ref="F11:G11"/>
    <mergeCell ref="J11:N11"/>
    <mergeCell ref="O11:S11"/>
    <mergeCell ref="T11:X11"/>
    <mergeCell ref="F8:G8"/>
    <mergeCell ref="J7:N7"/>
    <mergeCell ref="O7:S7"/>
    <mergeCell ref="T7:X7"/>
    <mergeCell ref="J9:N9"/>
    <mergeCell ref="O9:S9"/>
    <mergeCell ref="T9:X9"/>
    <mergeCell ref="J8:N8"/>
    <mergeCell ref="O8:S8"/>
    <mergeCell ref="T8:X8"/>
    <mergeCell ref="D8:E8"/>
    <mergeCell ref="D10:E10"/>
    <mergeCell ref="A1:X1"/>
    <mergeCell ref="F7:G7"/>
    <mergeCell ref="J6:N6"/>
    <mergeCell ref="O6:S6"/>
    <mergeCell ref="T6:X6"/>
    <mergeCell ref="D4:E4"/>
    <mergeCell ref="F4:G4"/>
    <mergeCell ref="F5:G5"/>
    <mergeCell ref="J4:N4"/>
    <mergeCell ref="O4:S4"/>
    <mergeCell ref="T4:X4"/>
    <mergeCell ref="D2:I3"/>
    <mergeCell ref="J2:X2"/>
    <mergeCell ref="J3:N3"/>
    <mergeCell ref="O3:S3"/>
    <mergeCell ref="T3:X3"/>
    <mergeCell ref="F6:G6"/>
    <mergeCell ref="J5:N5"/>
    <mergeCell ref="O5:S5"/>
    <mergeCell ref="T5:X5"/>
    <mergeCell ref="F10:G10"/>
    <mergeCell ref="J10:N10"/>
  </mergeCells>
  <phoneticPr fontId="2"/>
  <pageMargins left="0.25" right="0.25" top="0.43" bottom="0.52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C42"/>
  <sheetViews>
    <sheetView zoomScaleNormal="100" workbookViewId="0">
      <selection activeCell="O25" sqref="O25:Z25"/>
    </sheetView>
  </sheetViews>
  <sheetFormatPr defaultColWidth="3.625" defaultRowHeight="24.95" customHeight="1" x14ac:dyDescent="0.15"/>
  <cols>
    <col min="1" max="1" width="3.625" customWidth="1"/>
    <col min="2" max="2" width="1" customWidth="1"/>
    <col min="3" max="7" width="3.875" customWidth="1"/>
    <col min="8" max="13" width="3.625" customWidth="1"/>
    <col min="14" max="14" width="4.125" customWidth="1"/>
    <col min="15" max="15" width="4" customWidth="1"/>
    <col min="16" max="16" width="1.25" customWidth="1"/>
    <col min="17" max="17" width="5" customWidth="1"/>
    <col min="18" max="23" width="3.625" customWidth="1"/>
    <col min="24" max="25" width="3.875" customWidth="1"/>
    <col min="26" max="26" width="1.375" customWidth="1"/>
    <col min="27" max="28" width="3.875" customWidth="1"/>
    <col min="29" max="29" width="3.5" customWidth="1"/>
    <col min="31" max="31" width="3.625" customWidth="1"/>
    <col min="241" max="241" width="3.625" customWidth="1"/>
    <col min="242" max="242" width="1" customWidth="1"/>
    <col min="243" max="247" width="3.875" customWidth="1"/>
    <col min="248" max="248" width="3.625" customWidth="1"/>
    <col min="249" max="250" width="4.75" customWidth="1"/>
    <col min="251" max="251" width="4.625" customWidth="1"/>
    <col min="252" max="253" width="3.625" customWidth="1"/>
    <col min="254" max="254" width="4.125" customWidth="1"/>
    <col min="255" max="255" width="4" customWidth="1"/>
    <col min="256" max="256" width="1.25" customWidth="1"/>
    <col min="257" max="257" width="5" customWidth="1"/>
    <col min="258" max="259" width="3.875" customWidth="1"/>
    <col min="260" max="260" width="4.625" customWidth="1"/>
    <col min="261" max="265" width="3.875" customWidth="1"/>
    <col min="266" max="266" width="1.375" customWidth="1"/>
    <col min="267" max="268" width="3.875" customWidth="1"/>
    <col min="269" max="269" width="3.25" customWidth="1"/>
    <col min="497" max="497" width="3.625" customWidth="1"/>
    <col min="498" max="498" width="1" customWidth="1"/>
    <col min="499" max="503" width="3.875" customWidth="1"/>
    <col min="504" max="504" width="3.625" customWidth="1"/>
    <col min="505" max="506" width="4.75" customWidth="1"/>
    <col min="507" max="507" width="4.625" customWidth="1"/>
    <col min="508" max="509" width="3.625" customWidth="1"/>
    <col min="510" max="510" width="4.125" customWidth="1"/>
    <col min="511" max="511" width="4" customWidth="1"/>
    <col min="512" max="512" width="1.25" customWidth="1"/>
    <col min="513" max="513" width="5" customWidth="1"/>
    <col min="514" max="515" width="3.875" customWidth="1"/>
    <col min="516" max="516" width="4.625" customWidth="1"/>
    <col min="517" max="521" width="3.875" customWidth="1"/>
    <col min="522" max="522" width="1.375" customWidth="1"/>
    <col min="523" max="524" width="3.875" customWidth="1"/>
    <col min="525" max="525" width="3.25" customWidth="1"/>
    <col min="753" max="753" width="3.625" customWidth="1"/>
    <col min="754" max="754" width="1" customWidth="1"/>
    <col min="755" max="759" width="3.875" customWidth="1"/>
    <col min="760" max="760" width="3.625" customWidth="1"/>
    <col min="761" max="762" width="4.75" customWidth="1"/>
    <col min="763" max="763" width="4.625" customWidth="1"/>
    <col min="764" max="765" width="3.625" customWidth="1"/>
    <col min="766" max="766" width="4.125" customWidth="1"/>
    <col min="767" max="767" width="4" customWidth="1"/>
    <col min="768" max="768" width="1.25" customWidth="1"/>
    <col min="769" max="769" width="5" customWidth="1"/>
    <col min="770" max="771" width="3.875" customWidth="1"/>
    <col min="772" max="772" width="4.625" customWidth="1"/>
    <col min="773" max="777" width="3.875" customWidth="1"/>
    <col min="778" max="778" width="1.375" customWidth="1"/>
    <col min="779" max="780" width="3.875" customWidth="1"/>
    <col min="781" max="781" width="3.25" customWidth="1"/>
    <col min="1009" max="1009" width="3.625" customWidth="1"/>
    <col min="1010" max="1010" width="1" customWidth="1"/>
    <col min="1011" max="1015" width="3.875" customWidth="1"/>
    <col min="1016" max="1016" width="3.625" customWidth="1"/>
    <col min="1017" max="1018" width="4.75" customWidth="1"/>
    <col min="1019" max="1019" width="4.625" customWidth="1"/>
    <col min="1020" max="1021" width="3.625" customWidth="1"/>
    <col min="1022" max="1022" width="4.125" customWidth="1"/>
    <col min="1023" max="1023" width="4" customWidth="1"/>
    <col min="1024" max="1024" width="1.25" customWidth="1"/>
    <col min="1025" max="1025" width="5" customWidth="1"/>
    <col min="1026" max="1027" width="3.875" customWidth="1"/>
    <col min="1028" max="1028" width="4.625" customWidth="1"/>
    <col min="1029" max="1033" width="3.875" customWidth="1"/>
    <col min="1034" max="1034" width="1.375" customWidth="1"/>
    <col min="1035" max="1036" width="3.875" customWidth="1"/>
    <col min="1037" max="1037" width="3.25" customWidth="1"/>
    <col min="1265" max="1265" width="3.625" customWidth="1"/>
    <col min="1266" max="1266" width="1" customWidth="1"/>
    <col min="1267" max="1271" width="3.875" customWidth="1"/>
    <col min="1272" max="1272" width="3.625" customWidth="1"/>
    <col min="1273" max="1274" width="4.75" customWidth="1"/>
    <col min="1275" max="1275" width="4.625" customWidth="1"/>
    <col min="1276" max="1277" width="3.625" customWidth="1"/>
    <col min="1278" max="1278" width="4.125" customWidth="1"/>
    <col min="1279" max="1279" width="4" customWidth="1"/>
    <col min="1280" max="1280" width="1.25" customWidth="1"/>
    <col min="1281" max="1281" width="5" customWidth="1"/>
    <col min="1282" max="1283" width="3.875" customWidth="1"/>
    <col min="1284" max="1284" width="4.625" customWidth="1"/>
    <col min="1285" max="1289" width="3.875" customWidth="1"/>
    <col min="1290" max="1290" width="1.375" customWidth="1"/>
    <col min="1291" max="1292" width="3.875" customWidth="1"/>
    <col min="1293" max="1293" width="3.25" customWidth="1"/>
    <col min="1521" max="1521" width="3.625" customWidth="1"/>
    <col min="1522" max="1522" width="1" customWidth="1"/>
    <col min="1523" max="1527" width="3.875" customWidth="1"/>
    <col min="1528" max="1528" width="3.625" customWidth="1"/>
    <col min="1529" max="1530" width="4.75" customWidth="1"/>
    <col min="1531" max="1531" width="4.625" customWidth="1"/>
    <col min="1532" max="1533" width="3.625" customWidth="1"/>
    <col min="1534" max="1534" width="4.125" customWidth="1"/>
    <col min="1535" max="1535" width="4" customWidth="1"/>
    <col min="1536" max="1536" width="1.25" customWidth="1"/>
    <col min="1537" max="1537" width="5" customWidth="1"/>
    <col min="1538" max="1539" width="3.875" customWidth="1"/>
    <col min="1540" max="1540" width="4.625" customWidth="1"/>
    <col min="1541" max="1545" width="3.875" customWidth="1"/>
    <col min="1546" max="1546" width="1.375" customWidth="1"/>
    <col min="1547" max="1548" width="3.875" customWidth="1"/>
    <col min="1549" max="1549" width="3.25" customWidth="1"/>
    <col min="1777" max="1777" width="3.625" customWidth="1"/>
    <col min="1778" max="1778" width="1" customWidth="1"/>
    <col min="1779" max="1783" width="3.875" customWidth="1"/>
    <col min="1784" max="1784" width="3.625" customWidth="1"/>
    <col min="1785" max="1786" width="4.75" customWidth="1"/>
    <col min="1787" max="1787" width="4.625" customWidth="1"/>
    <col min="1788" max="1789" width="3.625" customWidth="1"/>
    <col min="1790" max="1790" width="4.125" customWidth="1"/>
    <col min="1791" max="1791" width="4" customWidth="1"/>
    <col min="1792" max="1792" width="1.25" customWidth="1"/>
    <col min="1793" max="1793" width="5" customWidth="1"/>
    <col min="1794" max="1795" width="3.875" customWidth="1"/>
    <col min="1796" max="1796" width="4.625" customWidth="1"/>
    <col min="1797" max="1801" width="3.875" customWidth="1"/>
    <col min="1802" max="1802" width="1.375" customWidth="1"/>
    <col min="1803" max="1804" width="3.875" customWidth="1"/>
    <col min="1805" max="1805" width="3.25" customWidth="1"/>
    <col min="2033" max="2033" width="3.625" customWidth="1"/>
    <col min="2034" max="2034" width="1" customWidth="1"/>
    <col min="2035" max="2039" width="3.875" customWidth="1"/>
    <col min="2040" max="2040" width="3.625" customWidth="1"/>
    <col min="2041" max="2042" width="4.75" customWidth="1"/>
    <col min="2043" max="2043" width="4.625" customWidth="1"/>
    <col min="2044" max="2045" width="3.625" customWidth="1"/>
    <col min="2046" max="2046" width="4.125" customWidth="1"/>
    <col min="2047" max="2047" width="4" customWidth="1"/>
    <col min="2048" max="2048" width="1.25" customWidth="1"/>
    <col min="2049" max="2049" width="5" customWidth="1"/>
    <col min="2050" max="2051" width="3.875" customWidth="1"/>
    <col min="2052" max="2052" width="4.625" customWidth="1"/>
    <col min="2053" max="2057" width="3.875" customWidth="1"/>
    <col min="2058" max="2058" width="1.375" customWidth="1"/>
    <col min="2059" max="2060" width="3.875" customWidth="1"/>
    <col min="2061" max="2061" width="3.25" customWidth="1"/>
    <col min="2289" max="2289" width="3.625" customWidth="1"/>
    <col min="2290" max="2290" width="1" customWidth="1"/>
    <col min="2291" max="2295" width="3.875" customWidth="1"/>
    <col min="2296" max="2296" width="3.625" customWidth="1"/>
    <col min="2297" max="2298" width="4.75" customWidth="1"/>
    <col min="2299" max="2299" width="4.625" customWidth="1"/>
    <col min="2300" max="2301" width="3.625" customWidth="1"/>
    <col min="2302" max="2302" width="4.125" customWidth="1"/>
    <col min="2303" max="2303" width="4" customWidth="1"/>
    <col min="2304" max="2304" width="1.25" customWidth="1"/>
    <col min="2305" max="2305" width="5" customWidth="1"/>
    <col min="2306" max="2307" width="3.875" customWidth="1"/>
    <col min="2308" max="2308" width="4.625" customWidth="1"/>
    <col min="2309" max="2313" width="3.875" customWidth="1"/>
    <col min="2314" max="2314" width="1.375" customWidth="1"/>
    <col min="2315" max="2316" width="3.875" customWidth="1"/>
    <col min="2317" max="2317" width="3.25" customWidth="1"/>
    <col min="2545" max="2545" width="3.625" customWidth="1"/>
    <col min="2546" max="2546" width="1" customWidth="1"/>
    <col min="2547" max="2551" width="3.875" customWidth="1"/>
    <col min="2552" max="2552" width="3.625" customWidth="1"/>
    <col min="2553" max="2554" width="4.75" customWidth="1"/>
    <col min="2555" max="2555" width="4.625" customWidth="1"/>
    <col min="2556" max="2557" width="3.625" customWidth="1"/>
    <col min="2558" max="2558" width="4.125" customWidth="1"/>
    <col min="2559" max="2559" width="4" customWidth="1"/>
    <col min="2560" max="2560" width="1.25" customWidth="1"/>
    <col min="2561" max="2561" width="5" customWidth="1"/>
    <col min="2562" max="2563" width="3.875" customWidth="1"/>
    <col min="2564" max="2564" width="4.625" customWidth="1"/>
    <col min="2565" max="2569" width="3.875" customWidth="1"/>
    <col min="2570" max="2570" width="1.375" customWidth="1"/>
    <col min="2571" max="2572" width="3.875" customWidth="1"/>
    <col min="2573" max="2573" width="3.25" customWidth="1"/>
    <col min="2801" max="2801" width="3.625" customWidth="1"/>
    <col min="2802" max="2802" width="1" customWidth="1"/>
    <col min="2803" max="2807" width="3.875" customWidth="1"/>
    <col min="2808" max="2808" width="3.625" customWidth="1"/>
    <col min="2809" max="2810" width="4.75" customWidth="1"/>
    <col min="2811" max="2811" width="4.625" customWidth="1"/>
    <col min="2812" max="2813" width="3.625" customWidth="1"/>
    <col min="2814" max="2814" width="4.125" customWidth="1"/>
    <col min="2815" max="2815" width="4" customWidth="1"/>
    <col min="2816" max="2816" width="1.25" customWidth="1"/>
    <col min="2817" max="2817" width="5" customWidth="1"/>
    <col min="2818" max="2819" width="3.875" customWidth="1"/>
    <col min="2820" max="2820" width="4.625" customWidth="1"/>
    <col min="2821" max="2825" width="3.875" customWidth="1"/>
    <col min="2826" max="2826" width="1.375" customWidth="1"/>
    <col min="2827" max="2828" width="3.875" customWidth="1"/>
    <col min="2829" max="2829" width="3.25" customWidth="1"/>
    <col min="3057" max="3057" width="3.625" customWidth="1"/>
    <col min="3058" max="3058" width="1" customWidth="1"/>
    <col min="3059" max="3063" width="3.875" customWidth="1"/>
    <col min="3064" max="3064" width="3.625" customWidth="1"/>
    <col min="3065" max="3066" width="4.75" customWidth="1"/>
    <col min="3067" max="3067" width="4.625" customWidth="1"/>
    <col min="3068" max="3069" width="3.625" customWidth="1"/>
    <col min="3070" max="3070" width="4.125" customWidth="1"/>
    <col min="3071" max="3071" width="4" customWidth="1"/>
    <col min="3072" max="3072" width="1.25" customWidth="1"/>
    <col min="3073" max="3073" width="5" customWidth="1"/>
    <col min="3074" max="3075" width="3.875" customWidth="1"/>
    <col min="3076" max="3076" width="4.625" customWidth="1"/>
    <col min="3077" max="3081" width="3.875" customWidth="1"/>
    <col min="3082" max="3082" width="1.375" customWidth="1"/>
    <col min="3083" max="3084" width="3.875" customWidth="1"/>
    <col min="3085" max="3085" width="3.25" customWidth="1"/>
    <col min="3313" max="3313" width="3.625" customWidth="1"/>
    <col min="3314" max="3314" width="1" customWidth="1"/>
    <col min="3315" max="3319" width="3.875" customWidth="1"/>
    <col min="3320" max="3320" width="3.625" customWidth="1"/>
    <col min="3321" max="3322" width="4.75" customWidth="1"/>
    <col min="3323" max="3323" width="4.625" customWidth="1"/>
    <col min="3324" max="3325" width="3.625" customWidth="1"/>
    <col min="3326" max="3326" width="4.125" customWidth="1"/>
    <col min="3327" max="3327" width="4" customWidth="1"/>
    <col min="3328" max="3328" width="1.25" customWidth="1"/>
    <col min="3329" max="3329" width="5" customWidth="1"/>
    <col min="3330" max="3331" width="3.875" customWidth="1"/>
    <col min="3332" max="3332" width="4.625" customWidth="1"/>
    <col min="3333" max="3337" width="3.875" customWidth="1"/>
    <col min="3338" max="3338" width="1.375" customWidth="1"/>
    <col min="3339" max="3340" width="3.875" customWidth="1"/>
    <col min="3341" max="3341" width="3.25" customWidth="1"/>
    <col min="3569" max="3569" width="3.625" customWidth="1"/>
    <col min="3570" max="3570" width="1" customWidth="1"/>
    <col min="3571" max="3575" width="3.875" customWidth="1"/>
    <col min="3576" max="3576" width="3.625" customWidth="1"/>
    <col min="3577" max="3578" width="4.75" customWidth="1"/>
    <col min="3579" max="3579" width="4.625" customWidth="1"/>
    <col min="3580" max="3581" width="3.625" customWidth="1"/>
    <col min="3582" max="3582" width="4.125" customWidth="1"/>
    <col min="3583" max="3583" width="4" customWidth="1"/>
    <col min="3584" max="3584" width="1.25" customWidth="1"/>
    <col min="3585" max="3585" width="5" customWidth="1"/>
    <col min="3586" max="3587" width="3.875" customWidth="1"/>
    <col min="3588" max="3588" width="4.625" customWidth="1"/>
    <col min="3589" max="3593" width="3.875" customWidth="1"/>
    <col min="3594" max="3594" width="1.375" customWidth="1"/>
    <col min="3595" max="3596" width="3.875" customWidth="1"/>
    <col min="3597" max="3597" width="3.25" customWidth="1"/>
    <col min="3825" max="3825" width="3.625" customWidth="1"/>
    <col min="3826" max="3826" width="1" customWidth="1"/>
    <col min="3827" max="3831" width="3.875" customWidth="1"/>
    <col min="3832" max="3832" width="3.625" customWidth="1"/>
    <col min="3833" max="3834" width="4.75" customWidth="1"/>
    <col min="3835" max="3835" width="4.625" customWidth="1"/>
    <col min="3836" max="3837" width="3.625" customWidth="1"/>
    <col min="3838" max="3838" width="4.125" customWidth="1"/>
    <col min="3839" max="3839" width="4" customWidth="1"/>
    <col min="3840" max="3840" width="1.25" customWidth="1"/>
    <col min="3841" max="3841" width="5" customWidth="1"/>
    <col min="3842" max="3843" width="3.875" customWidth="1"/>
    <col min="3844" max="3844" width="4.625" customWidth="1"/>
    <col min="3845" max="3849" width="3.875" customWidth="1"/>
    <col min="3850" max="3850" width="1.375" customWidth="1"/>
    <col min="3851" max="3852" width="3.875" customWidth="1"/>
    <col min="3853" max="3853" width="3.25" customWidth="1"/>
    <col min="4081" max="4081" width="3.625" customWidth="1"/>
    <col min="4082" max="4082" width="1" customWidth="1"/>
    <col min="4083" max="4087" width="3.875" customWidth="1"/>
    <col min="4088" max="4088" width="3.625" customWidth="1"/>
    <col min="4089" max="4090" width="4.75" customWidth="1"/>
    <col min="4091" max="4091" width="4.625" customWidth="1"/>
    <col min="4092" max="4093" width="3.625" customWidth="1"/>
    <col min="4094" max="4094" width="4.125" customWidth="1"/>
    <col min="4095" max="4095" width="4" customWidth="1"/>
    <col min="4096" max="4096" width="1.25" customWidth="1"/>
    <col min="4097" max="4097" width="5" customWidth="1"/>
    <col min="4098" max="4099" width="3.875" customWidth="1"/>
    <col min="4100" max="4100" width="4.625" customWidth="1"/>
    <col min="4101" max="4105" width="3.875" customWidth="1"/>
    <col min="4106" max="4106" width="1.375" customWidth="1"/>
    <col min="4107" max="4108" width="3.875" customWidth="1"/>
    <col min="4109" max="4109" width="3.25" customWidth="1"/>
    <col min="4337" max="4337" width="3.625" customWidth="1"/>
    <col min="4338" max="4338" width="1" customWidth="1"/>
    <col min="4339" max="4343" width="3.875" customWidth="1"/>
    <col min="4344" max="4344" width="3.625" customWidth="1"/>
    <col min="4345" max="4346" width="4.75" customWidth="1"/>
    <col min="4347" max="4347" width="4.625" customWidth="1"/>
    <col min="4348" max="4349" width="3.625" customWidth="1"/>
    <col min="4350" max="4350" width="4.125" customWidth="1"/>
    <col min="4351" max="4351" width="4" customWidth="1"/>
    <col min="4352" max="4352" width="1.25" customWidth="1"/>
    <col min="4353" max="4353" width="5" customWidth="1"/>
    <col min="4354" max="4355" width="3.875" customWidth="1"/>
    <col min="4356" max="4356" width="4.625" customWidth="1"/>
    <col min="4357" max="4361" width="3.875" customWidth="1"/>
    <col min="4362" max="4362" width="1.375" customWidth="1"/>
    <col min="4363" max="4364" width="3.875" customWidth="1"/>
    <col min="4365" max="4365" width="3.25" customWidth="1"/>
    <col min="4593" max="4593" width="3.625" customWidth="1"/>
    <col min="4594" max="4594" width="1" customWidth="1"/>
    <col min="4595" max="4599" width="3.875" customWidth="1"/>
    <col min="4600" max="4600" width="3.625" customWidth="1"/>
    <col min="4601" max="4602" width="4.75" customWidth="1"/>
    <col min="4603" max="4603" width="4.625" customWidth="1"/>
    <col min="4604" max="4605" width="3.625" customWidth="1"/>
    <col min="4606" max="4606" width="4.125" customWidth="1"/>
    <col min="4607" max="4607" width="4" customWidth="1"/>
    <col min="4608" max="4608" width="1.25" customWidth="1"/>
    <col min="4609" max="4609" width="5" customWidth="1"/>
    <col min="4610" max="4611" width="3.875" customWidth="1"/>
    <col min="4612" max="4612" width="4.625" customWidth="1"/>
    <col min="4613" max="4617" width="3.875" customWidth="1"/>
    <col min="4618" max="4618" width="1.375" customWidth="1"/>
    <col min="4619" max="4620" width="3.875" customWidth="1"/>
    <col min="4621" max="4621" width="3.25" customWidth="1"/>
    <col min="4849" max="4849" width="3.625" customWidth="1"/>
    <col min="4850" max="4850" width="1" customWidth="1"/>
    <col min="4851" max="4855" width="3.875" customWidth="1"/>
    <col min="4856" max="4856" width="3.625" customWidth="1"/>
    <col min="4857" max="4858" width="4.75" customWidth="1"/>
    <col min="4859" max="4859" width="4.625" customWidth="1"/>
    <col min="4860" max="4861" width="3.625" customWidth="1"/>
    <col min="4862" max="4862" width="4.125" customWidth="1"/>
    <col min="4863" max="4863" width="4" customWidth="1"/>
    <col min="4864" max="4864" width="1.25" customWidth="1"/>
    <col min="4865" max="4865" width="5" customWidth="1"/>
    <col min="4866" max="4867" width="3.875" customWidth="1"/>
    <col min="4868" max="4868" width="4.625" customWidth="1"/>
    <col min="4869" max="4873" width="3.875" customWidth="1"/>
    <col min="4874" max="4874" width="1.375" customWidth="1"/>
    <col min="4875" max="4876" width="3.875" customWidth="1"/>
    <col min="4877" max="4877" width="3.25" customWidth="1"/>
    <col min="5105" max="5105" width="3.625" customWidth="1"/>
    <col min="5106" max="5106" width="1" customWidth="1"/>
    <col min="5107" max="5111" width="3.875" customWidth="1"/>
    <col min="5112" max="5112" width="3.625" customWidth="1"/>
    <col min="5113" max="5114" width="4.75" customWidth="1"/>
    <col min="5115" max="5115" width="4.625" customWidth="1"/>
    <col min="5116" max="5117" width="3.625" customWidth="1"/>
    <col min="5118" max="5118" width="4.125" customWidth="1"/>
    <col min="5119" max="5119" width="4" customWidth="1"/>
    <col min="5120" max="5120" width="1.25" customWidth="1"/>
    <col min="5121" max="5121" width="5" customWidth="1"/>
    <col min="5122" max="5123" width="3.875" customWidth="1"/>
    <col min="5124" max="5124" width="4.625" customWidth="1"/>
    <col min="5125" max="5129" width="3.875" customWidth="1"/>
    <col min="5130" max="5130" width="1.375" customWidth="1"/>
    <col min="5131" max="5132" width="3.875" customWidth="1"/>
    <col min="5133" max="5133" width="3.25" customWidth="1"/>
    <col min="5361" max="5361" width="3.625" customWidth="1"/>
    <col min="5362" max="5362" width="1" customWidth="1"/>
    <col min="5363" max="5367" width="3.875" customWidth="1"/>
    <col min="5368" max="5368" width="3.625" customWidth="1"/>
    <col min="5369" max="5370" width="4.75" customWidth="1"/>
    <col min="5371" max="5371" width="4.625" customWidth="1"/>
    <col min="5372" max="5373" width="3.625" customWidth="1"/>
    <col min="5374" max="5374" width="4.125" customWidth="1"/>
    <col min="5375" max="5375" width="4" customWidth="1"/>
    <col min="5376" max="5376" width="1.25" customWidth="1"/>
    <col min="5377" max="5377" width="5" customWidth="1"/>
    <col min="5378" max="5379" width="3.875" customWidth="1"/>
    <col min="5380" max="5380" width="4.625" customWidth="1"/>
    <col min="5381" max="5385" width="3.875" customWidth="1"/>
    <col min="5386" max="5386" width="1.375" customWidth="1"/>
    <col min="5387" max="5388" width="3.875" customWidth="1"/>
    <col min="5389" max="5389" width="3.25" customWidth="1"/>
    <col min="5617" max="5617" width="3.625" customWidth="1"/>
    <col min="5618" max="5618" width="1" customWidth="1"/>
    <col min="5619" max="5623" width="3.875" customWidth="1"/>
    <col min="5624" max="5624" width="3.625" customWidth="1"/>
    <col min="5625" max="5626" width="4.75" customWidth="1"/>
    <col min="5627" max="5627" width="4.625" customWidth="1"/>
    <col min="5628" max="5629" width="3.625" customWidth="1"/>
    <col min="5630" max="5630" width="4.125" customWidth="1"/>
    <col min="5631" max="5631" width="4" customWidth="1"/>
    <col min="5632" max="5632" width="1.25" customWidth="1"/>
    <col min="5633" max="5633" width="5" customWidth="1"/>
    <col min="5634" max="5635" width="3.875" customWidth="1"/>
    <col min="5636" max="5636" width="4.625" customWidth="1"/>
    <col min="5637" max="5641" width="3.875" customWidth="1"/>
    <col min="5642" max="5642" width="1.375" customWidth="1"/>
    <col min="5643" max="5644" width="3.875" customWidth="1"/>
    <col min="5645" max="5645" width="3.25" customWidth="1"/>
    <col min="5873" max="5873" width="3.625" customWidth="1"/>
    <col min="5874" max="5874" width="1" customWidth="1"/>
    <col min="5875" max="5879" width="3.875" customWidth="1"/>
    <col min="5880" max="5880" width="3.625" customWidth="1"/>
    <col min="5881" max="5882" width="4.75" customWidth="1"/>
    <col min="5883" max="5883" width="4.625" customWidth="1"/>
    <col min="5884" max="5885" width="3.625" customWidth="1"/>
    <col min="5886" max="5886" width="4.125" customWidth="1"/>
    <col min="5887" max="5887" width="4" customWidth="1"/>
    <col min="5888" max="5888" width="1.25" customWidth="1"/>
    <col min="5889" max="5889" width="5" customWidth="1"/>
    <col min="5890" max="5891" width="3.875" customWidth="1"/>
    <col min="5892" max="5892" width="4.625" customWidth="1"/>
    <col min="5893" max="5897" width="3.875" customWidth="1"/>
    <col min="5898" max="5898" width="1.375" customWidth="1"/>
    <col min="5899" max="5900" width="3.875" customWidth="1"/>
    <col min="5901" max="5901" width="3.25" customWidth="1"/>
    <col min="6129" max="6129" width="3.625" customWidth="1"/>
    <col min="6130" max="6130" width="1" customWidth="1"/>
    <col min="6131" max="6135" width="3.875" customWidth="1"/>
    <col min="6136" max="6136" width="3.625" customWidth="1"/>
    <col min="6137" max="6138" width="4.75" customWidth="1"/>
    <col min="6139" max="6139" width="4.625" customWidth="1"/>
    <col min="6140" max="6141" width="3.625" customWidth="1"/>
    <col min="6142" max="6142" width="4.125" customWidth="1"/>
    <col min="6143" max="6143" width="4" customWidth="1"/>
    <col min="6144" max="6144" width="1.25" customWidth="1"/>
    <col min="6145" max="6145" width="5" customWidth="1"/>
    <col min="6146" max="6147" width="3.875" customWidth="1"/>
    <col min="6148" max="6148" width="4.625" customWidth="1"/>
    <col min="6149" max="6153" width="3.875" customWidth="1"/>
    <col min="6154" max="6154" width="1.375" customWidth="1"/>
    <col min="6155" max="6156" width="3.875" customWidth="1"/>
    <col min="6157" max="6157" width="3.25" customWidth="1"/>
    <col min="6385" max="6385" width="3.625" customWidth="1"/>
    <col min="6386" max="6386" width="1" customWidth="1"/>
    <col min="6387" max="6391" width="3.875" customWidth="1"/>
    <col min="6392" max="6392" width="3.625" customWidth="1"/>
    <col min="6393" max="6394" width="4.75" customWidth="1"/>
    <col min="6395" max="6395" width="4.625" customWidth="1"/>
    <col min="6396" max="6397" width="3.625" customWidth="1"/>
    <col min="6398" max="6398" width="4.125" customWidth="1"/>
    <col min="6399" max="6399" width="4" customWidth="1"/>
    <col min="6400" max="6400" width="1.25" customWidth="1"/>
    <col min="6401" max="6401" width="5" customWidth="1"/>
    <col min="6402" max="6403" width="3.875" customWidth="1"/>
    <col min="6404" max="6404" width="4.625" customWidth="1"/>
    <col min="6405" max="6409" width="3.875" customWidth="1"/>
    <col min="6410" max="6410" width="1.375" customWidth="1"/>
    <col min="6411" max="6412" width="3.875" customWidth="1"/>
    <col min="6413" max="6413" width="3.25" customWidth="1"/>
    <col min="6641" max="6641" width="3.625" customWidth="1"/>
    <col min="6642" max="6642" width="1" customWidth="1"/>
    <col min="6643" max="6647" width="3.875" customWidth="1"/>
    <col min="6648" max="6648" width="3.625" customWidth="1"/>
    <col min="6649" max="6650" width="4.75" customWidth="1"/>
    <col min="6651" max="6651" width="4.625" customWidth="1"/>
    <col min="6652" max="6653" width="3.625" customWidth="1"/>
    <col min="6654" max="6654" width="4.125" customWidth="1"/>
    <col min="6655" max="6655" width="4" customWidth="1"/>
    <col min="6656" max="6656" width="1.25" customWidth="1"/>
    <col min="6657" max="6657" width="5" customWidth="1"/>
    <col min="6658" max="6659" width="3.875" customWidth="1"/>
    <col min="6660" max="6660" width="4.625" customWidth="1"/>
    <col min="6661" max="6665" width="3.875" customWidth="1"/>
    <col min="6666" max="6666" width="1.375" customWidth="1"/>
    <col min="6667" max="6668" width="3.875" customWidth="1"/>
    <col min="6669" max="6669" width="3.25" customWidth="1"/>
    <col min="6897" max="6897" width="3.625" customWidth="1"/>
    <col min="6898" max="6898" width="1" customWidth="1"/>
    <col min="6899" max="6903" width="3.875" customWidth="1"/>
    <col min="6904" max="6904" width="3.625" customWidth="1"/>
    <col min="6905" max="6906" width="4.75" customWidth="1"/>
    <col min="6907" max="6907" width="4.625" customWidth="1"/>
    <col min="6908" max="6909" width="3.625" customWidth="1"/>
    <col min="6910" max="6910" width="4.125" customWidth="1"/>
    <col min="6911" max="6911" width="4" customWidth="1"/>
    <col min="6912" max="6912" width="1.25" customWidth="1"/>
    <col min="6913" max="6913" width="5" customWidth="1"/>
    <col min="6914" max="6915" width="3.875" customWidth="1"/>
    <col min="6916" max="6916" width="4.625" customWidth="1"/>
    <col min="6917" max="6921" width="3.875" customWidth="1"/>
    <col min="6922" max="6922" width="1.375" customWidth="1"/>
    <col min="6923" max="6924" width="3.875" customWidth="1"/>
    <col min="6925" max="6925" width="3.25" customWidth="1"/>
    <col min="7153" max="7153" width="3.625" customWidth="1"/>
    <col min="7154" max="7154" width="1" customWidth="1"/>
    <col min="7155" max="7159" width="3.875" customWidth="1"/>
    <col min="7160" max="7160" width="3.625" customWidth="1"/>
    <col min="7161" max="7162" width="4.75" customWidth="1"/>
    <col min="7163" max="7163" width="4.625" customWidth="1"/>
    <col min="7164" max="7165" width="3.625" customWidth="1"/>
    <col min="7166" max="7166" width="4.125" customWidth="1"/>
    <col min="7167" max="7167" width="4" customWidth="1"/>
    <col min="7168" max="7168" width="1.25" customWidth="1"/>
    <col min="7169" max="7169" width="5" customWidth="1"/>
    <col min="7170" max="7171" width="3.875" customWidth="1"/>
    <col min="7172" max="7172" width="4.625" customWidth="1"/>
    <col min="7173" max="7177" width="3.875" customWidth="1"/>
    <col min="7178" max="7178" width="1.375" customWidth="1"/>
    <col min="7179" max="7180" width="3.875" customWidth="1"/>
    <col min="7181" max="7181" width="3.25" customWidth="1"/>
    <col min="7409" max="7409" width="3.625" customWidth="1"/>
    <col min="7410" max="7410" width="1" customWidth="1"/>
    <col min="7411" max="7415" width="3.875" customWidth="1"/>
    <col min="7416" max="7416" width="3.625" customWidth="1"/>
    <col min="7417" max="7418" width="4.75" customWidth="1"/>
    <col min="7419" max="7419" width="4.625" customWidth="1"/>
    <col min="7420" max="7421" width="3.625" customWidth="1"/>
    <col min="7422" max="7422" width="4.125" customWidth="1"/>
    <col min="7423" max="7423" width="4" customWidth="1"/>
    <col min="7424" max="7424" width="1.25" customWidth="1"/>
    <col min="7425" max="7425" width="5" customWidth="1"/>
    <col min="7426" max="7427" width="3.875" customWidth="1"/>
    <col min="7428" max="7428" width="4.625" customWidth="1"/>
    <col min="7429" max="7433" width="3.875" customWidth="1"/>
    <col min="7434" max="7434" width="1.375" customWidth="1"/>
    <col min="7435" max="7436" width="3.875" customWidth="1"/>
    <col min="7437" max="7437" width="3.25" customWidth="1"/>
    <col min="7665" max="7665" width="3.625" customWidth="1"/>
    <col min="7666" max="7666" width="1" customWidth="1"/>
    <col min="7667" max="7671" width="3.875" customWidth="1"/>
    <col min="7672" max="7672" width="3.625" customWidth="1"/>
    <col min="7673" max="7674" width="4.75" customWidth="1"/>
    <col min="7675" max="7675" width="4.625" customWidth="1"/>
    <col min="7676" max="7677" width="3.625" customWidth="1"/>
    <col min="7678" max="7678" width="4.125" customWidth="1"/>
    <col min="7679" max="7679" width="4" customWidth="1"/>
    <col min="7680" max="7680" width="1.25" customWidth="1"/>
    <col min="7681" max="7681" width="5" customWidth="1"/>
    <col min="7682" max="7683" width="3.875" customWidth="1"/>
    <col min="7684" max="7684" width="4.625" customWidth="1"/>
    <col min="7685" max="7689" width="3.875" customWidth="1"/>
    <col min="7690" max="7690" width="1.375" customWidth="1"/>
    <col min="7691" max="7692" width="3.875" customWidth="1"/>
    <col min="7693" max="7693" width="3.25" customWidth="1"/>
    <col min="7921" max="7921" width="3.625" customWidth="1"/>
    <col min="7922" max="7922" width="1" customWidth="1"/>
    <col min="7923" max="7927" width="3.875" customWidth="1"/>
    <col min="7928" max="7928" width="3.625" customWidth="1"/>
    <col min="7929" max="7930" width="4.75" customWidth="1"/>
    <col min="7931" max="7931" width="4.625" customWidth="1"/>
    <col min="7932" max="7933" width="3.625" customWidth="1"/>
    <col min="7934" max="7934" width="4.125" customWidth="1"/>
    <col min="7935" max="7935" width="4" customWidth="1"/>
    <col min="7936" max="7936" width="1.25" customWidth="1"/>
    <col min="7937" max="7937" width="5" customWidth="1"/>
    <col min="7938" max="7939" width="3.875" customWidth="1"/>
    <col min="7940" max="7940" width="4.625" customWidth="1"/>
    <col min="7941" max="7945" width="3.875" customWidth="1"/>
    <col min="7946" max="7946" width="1.375" customWidth="1"/>
    <col min="7947" max="7948" width="3.875" customWidth="1"/>
    <col min="7949" max="7949" width="3.25" customWidth="1"/>
    <col min="8177" max="8177" width="3.625" customWidth="1"/>
    <col min="8178" max="8178" width="1" customWidth="1"/>
    <col min="8179" max="8183" width="3.875" customWidth="1"/>
    <col min="8184" max="8184" width="3.625" customWidth="1"/>
    <col min="8185" max="8186" width="4.75" customWidth="1"/>
    <col min="8187" max="8187" width="4.625" customWidth="1"/>
    <col min="8188" max="8189" width="3.625" customWidth="1"/>
    <col min="8190" max="8190" width="4.125" customWidth="1"/>
    <col min="8191" max="8191" width="4" customWidth="1"/>
    <col min="8192" max="8192" width="1.25" customWidth="1"/>
    <col min="8193" max="8193" width="5" customWidth="1"/>
    <col min="8194" max="8195" width="3.875" customWidth="1"/>
    <col min="8196" max="8196" width="4.625" customWidth="1"/>
    <col min="8197" max="8201" width="3.875" customWidth="1"/>
    <col min="8202" max="8202" width="1.375" customWidth="1"/>
    <col min="8203" max="8204" width="3.875" customWidth="1"/>
    <col min="8205" max="8205" width="3.25" customWidth="1"/>
    <col min="8433" max="8433" width="3.625" customWidth="1"/>
    <col min="8434" max="8434" width="1" customWidth="1"/>
    <col min="8435" max="8439" width="3.875" customWidth="1"/>
    <col min="8440" max="8440" width="3.625" customWidth="1"/>
    <col min="8441" max="8442" width="4.75" customWidth="1"/>
    <col min="8443" max="8443" width="4.625" customWidth="1"/>
    <col min="8444" max="8445" width="3.625" customWidth="1"/>
    <col min="8446" max="8446" width="4.125" customWidth="1"/>
    <col min="8447" max="8447" width="4" customWidth="1"/>
    <col min="8448" max="8448" width="1.25" customWidth="1"/>
    <col min="8449" max="8449" width="5" customWidth="1"/>
    <col min="8450" max="8451" width="3.875" customWidth="1"/>
    <col min="8452" max="8452" width="4.625" customWidth="1"/>
    <col min="8453" max="8457" width="3.875" customWidth="1"/>
    <col min="8458" max="8458" width="1.375" customWidth="1"/>
    <col min="8459" max="8460" width="3.875" customWidth="1"/>
    <col min="8461" max="8461" width="3.25" customWidth="1"/>
    <col min="8689" max="8689" width="3.625" customWidth="1"/>
    <col min="8690" max="8690" width="1" customWidth="1"/>
    <col min="8691" max="8695" width="3.875" customWidth="1"/>
    <col min="8696" max="8696" width="3.625" customWidth="1"/>
    <col min="8697" max="8698" width="4.75" customWidth="1"/>
    <col min="8699" max="8699" width="4.625" customWidth="1"/>
    <col min="8700" max="8701" width="3.625" customWidth="1"/>
    <col min="8702" max="8702" width="4.125" customWidth="1"/>
    <col min="8703" max="8703" width="4" customWidth="1"/>
    <col min="8704" max="8704" width="1.25" customWidth="1"/>
    <col min="8705" max="8705" width="5" customWidth="1"/>
    <col min="8706" max="8707" width="3.875" customWidth="1"/>
    <col min="8708" max="8708" width="4.625" customWidth="1"/>
    <col min="8709" max="8713" width="3.875" customWidth="1"/>
    <col min="8714" max="8714" width="1.375" customWidth="1"/>
    <col min="8715" max="8716" width="3.875" customWidth="1"/>
    <col min="8717" max="8717" width="3.25" customWidth="1"/>
    <col min="8945" max="8945" width="3.625" customWidth="1"/>
    <col min="8946" max="8946" width="1" customWidth="1"/>
    <col min="8947" max="8951" width="3.875" customWidth="1"/>
    <col min="8952" max="8952" width="3.625" customWidth="1"/>
    <col min="8953" max="8954" width="4.75" customWidth="1"/>
    <col min="8955" max="8955" width="4.625" customWidth="1"/>
    <col min="8956" max="8957" width="3.625" customWidth="1"/>
    <col min="8958" max="8958" width="4.125" customWidth="1"/>
    <col min="8959" max="8959" width="4" customWidth="1"/>
    <col min="8960" max="8960" width="1.25" customWidth="1"/>
    <col min="8961" max="8961" width="5" customWidth="1"/>
    <col min="8962" max="8963" width="3.875" customWidth="1"/>
    <col min="8964" max="8964" width="4.625" customWidth="1"/>
    <col min="8965" max="8969" width="3.875" customWidth="1"/>
    <col min="8970" max="8970" width="1.375" customWidth="1"/>
    <col min="8971" max="8972" width="3.875" customWidth="1"/>
    <col min="8973" max="8973" width="3.25" customWidth="1"/>
    <col min="9201" max="9201" width="3.625" customWidth="1"/>
    <col min="9202" max="9202" width="1" customWidth="1"/>
    <col min="9203" max="9207" width="3.875" customWidth="1"/>
    <col min="9208" max="9208" width="3.625" customWidth="1"/>
    <col min="9209" max="9210" width="4.75" customWidth="1"/>
    <col min="9211" max="9211" width="4.625" customWidth="1"/>
    <col min="9212" max="9213" width="3.625" customWidth="1"/>
    <col min="9214" max="9214" width="4.125" customWidth="1"/>
    <col min="9215" max="9215" width="4" customWidth="1"/>
    <col min="9216" max="9216" width="1.25" customWidth="1"/>
    <col min="9217" max="9217" width="5" customWidth="1"/>
    <col min="9218" max="9219" width="3.875" customWidth="1"/>
    <col min="9220" max="9220" width="4.625" customWidth="1"/>
    <col min="9221" max="9225" width="3.875" customWidth="1"/>
    <col min="9226" max="9226" width="1.375" customWidth="1"/>
    <col min="9227" max="9228" width="3.875" customWidth="1"/>
    <col min="9229" max="9229" width="3.25" customWidth="1"/>
    <col min="9457" max="9457" width="3.625" customWidth="1"/>
    <col min="9458" max="9458" width="1" customWidth="1"/>
    <col min="9459" max="9463" width="3.875" customWidth="1"/>
    <col min="9464" max="9464" width="3.625" customWidth="1"/>
    <col min="9465" max="9466" width="4.75" customWidth="1"/>
    <col min="9467" max="9467" width="4.625" customWidth="1"/>
    <col min="9468" max="9469" width="3.625" customWidth="1"/>
    <col min="9470" max="9470" width="4.125" customWidth="1"/>
    <col min="9471" max="9471" width="4" customWidth="1"/>
    <col min="9472" max="9472" width="1.25" customWidth="1"/>
    <col min="9473" max="9473" width="5" customWidth="1"/>
    <col min="9474" max="9475" width="3.875" customWidth="1"/>
    <col min="9476" max="9476" width="4.625" customWidth="1"/>
    <col min="9477" max="9481" width="3.875" customWidth="1"/>
    <col min="9482" max="9482" width="1.375" customWidth="1"/>
    <col min="9483" max="9484" width="3.875" customWidth="1"/>
    <col min="9485" max="9485" width="3.25" customWidth="1"/>
    <col min="9713" max="9713" width="3.625" customWidth="1"/>
    <col min="9714" max="9714" width="1" customWidth="1"/>
    <col min="9715" max="9719" width="3.875" customWidth="1"/>
    <col min="9720" max="9720" width="3.625" customWidth="1"/>
    <col min="9721" max="9722" width="4.75" customWidth="1"/>
    <col min="9723" max="9723" width="4.625" customWidth="1"/>
    <col min="9724" max="9725" width="3.625" customWidth="1"/>
    <col min="9726" max="9726" width="4.125" customWidth="1"/>
    <col min="9727" max="9727" width="4" customWidth="1"/>
    <col min="9728" max="9728" width="1.25" customWidth="1"/>
    <col min="9729" max="9729" width="5" customWidth="1"/>
    <col min="9730" max="9731" width="3.875" customWidth="1"/>
    <col min="9732" max="9732" width="4.625" customWidth="1"/>
    <col min="9733" max="9737" width="3.875" customWidth="1"/>
    <col min="9738" max="9738" width="1.375" customWidth="1"/>
    <col min="9739" max="9740" width="3.875" customWidth="1"/>
    <col min="9741" max="9741" width="3.25" customWidth="1"/>
    <col min="9969" max="9969" width="3.625" customWidth="1"/>
    <col min="9970" max="9970" width="1" customWidth="1"/>
    <col min="9971" max="9975" width="3.875" customWidth="1"/>
    <col min="9976" max="9976" width="3.625" customWidth="1"/>
    <col min="9977" max="9978" width="4.75" customWidth="1"/>
    <col min="9979" max="9979" width="4.625" customWidth="1"/>
    <col min="9980" max="9981" width="3.625" customWidth="1"/>
    <col min="9982" max="9982" width="4.125" customWidth="1"/>
    <col min="9983" max="9983" width="4" customWidth="1"/>
    <col min="9984" max="9984" width="1.25" customWidth="1"/>
    <col min="9985" max="9985" width="5" customWidth="1"/>
    <col min="9986" max="9987" width="3.875" customWidth="1"/>
    <col min="9988" max="9988" width="4.625" customWidth="1"/>
    <col min="9989" max="9993" width="3.875" customWidth="1"/>
    <col min="9994" max="9994" width="1.375" customWidth="1"/>
    <col min="9995" max="9996" width="3.875" customWidth="1"/>
    <col min="9997" max="9997" width="3.25" customWidth="1"/>
    <col min="10225" max="10225" width="3.625" customWidth="1"/>
    <col min="10226" max="10226" width="1" customWidth="1"/>
    <col min="10227" max="10231" width="3.875" customWidth="1"/>
    <col min="10232" max="10232" width="3.625" customWidth="1"/>
    <col min="10233" max="10234" width="4.75" customWidth="1"/>
    <col min="10235" max="10235" width="4.625" customWidth="1"/>
    <col min="10236" max="10237" width="3.625" customWidth="1"/>
    <col min="10238" max="10238" width="4.125" customWidth="1"/>
    <col min="10239" max="10239" width="4" customWidth="1"/>
    <col min="10240" max="10240" width="1.25" customWidth="1"/>
    <col min="10241" max="10241" width="5" customWidth="1"/>
    <col min="10242" max="10243" width="3.875" customWidth="1"/>
    <col min="10244" max="10244" width="4.625" customWidth="1"/>
    <col min="10245" max="10249" width="3.875" customWidth="1"/>
    <col min="10250" max="10250" width="1.375" customWidth="1"/>
    <col min="10251" max="10252" width="3.875" customWidth="1"/>
    <col min="10253" max="10253" width="3.25" customWidth="1"/>
    <col min="10481" max="10481" width="3.625" customWidth="1"/>
    <col min="10482" max="10482" width="1" customWidth="1"/>
    <col min="10483" max="10487" width="3.875" customWidth="1"/>
    <col min="10488" max="10488" width="3.625" customWidth="1"/>
    <col min="10489" max="10490" width="4.75" customWidth="1"/>
    <col min="10491" max="10491" width="4.625" customWidth="1"/>
    <col min="10492" max="10493" width="3.625" customWidth="1"/>
    <col min="10494" max="10494" width="4.125" customWidth="1"/>
    <col min="10495" max="10495" width="4" customWidth="1"/>
    <col min="10496" max="10496" width="1.25" customWidth="1"/>
    <col min="10497" max="10497" width="5" customWidth="1"/>
    <col min="10498" max="10499" width="3.875" customWidth="1"/>
    <col min="10500" max="10500" width="4.625" customWidth="1"/>
    <col min="10501" max="10505" width="3.875" customWidth="1"/>
    <col min="10506" max="10506" width="1.375" customWidth="1"/>
    <col min="10507" max="10508" width="3.875" customWidth="1"/>
    <col min="10509" max="10509" width="3.25" customWidth="1"/>
    <col min="10737" max="10737" width="3.625" customWidth="1"/>
    <col min="10738" max="10738" width="1" customWidth="1"/>
    <col min="10739" max="10743" width="3.875" customWidth="1"/>
    <col min="10744" max="10744" width="3.625" customWidth="1"/>
    <col min="10745" max="10746" width="4.75" customWidth="1"/>
    <col min="10747" max="10747" width="4.625" customWidth="1"/>
    <col min="10748" max="10749" width="3.625" customWidth="1"/>
    <col min="10750" max="10750" width="4.125" customWidth="1"/>
    <col min="10751" max="10751" width="4" customWidth="1"/>
    <col min="10752" max="10752" width="1.25" customWidth="1"/>
    <col min="10753" max="10753" width="5" customWidth="1"/>
    <col min="10754" max="10755" width="3.875" customWidth="1"/>
    <col min="10756" max="10756" width="4.625" customWidth="1"/>
    <col min="10757" max="10761" width="3.875" customWidth="1"/>
    <col min="10762" max="10762" width="1.375" customWidth="1"/>
    <col min="10763" max="10764" width="3.875" customWidth="1"/>
    <col min="10765" max="10765" width="3.25" customWidth="1"/>
    <col min="10993" max="10993" width="3.625" customWidth="1"/>
    <col min="10994" max="10994" width="1" customWidth="1"/>
    <col min="10995" max="10999" width="3.875" customWidth="1"/>
    <col min="11000" max="11000" width="3.625" customWidth="1"/>
    <col min="11001" max="11002" width="4.75" customWidth="1"/>
    <col min="11003" max="11003" width="4.625" customWidth="1"/>
    <col min="11004" max="11005" width="3.625" customWidth="1"/>
    <col min="11006" max="11006" width="4.125" customWidth="1"/>
    <col min="11007" max="11007" width="4" customWidth="1"/>
    <col min="11008" max="11008" width="1.25" customWidth="1"/>
    <col min="11009" max="11009" width="5" customWidth="1"/>
    <col min="11010" max="11011" width="3.875" customWidth="1"/>
    <col min="11012" max="11012" width="4.625" customWidth="1"/>
    <col min="11013" max="11017" width="3.875" customWidth="1"/>
    <col min="11018" max="11018" width="1.375" customWidth="1"/>
    <col min="11019" max="11020" width="3.875" customWidth="1"/>
    <col min="11021" max="11021" width="3.25" customWidth="1"/>
    <col min="11249" max="11249" width="3.625" customWidth="1"/>
    <col min="11250" max="11250" width="1" customWidth="1"/>
    <col min="11251" max="11255" width="3.875" customWidth="1"/>
    <col min="11256" max="11256" width="3.625" customWidth="1"/>
    <col min="11257" max="11258" width="4.75" customWidth="1"/>
    <col min="11259" max="11259" width="4.625" customWidth="1"/>
    <col min="11260" max="11261" width="3.625" customWidth="1"/>
    <col min="11262" max="11262" width="4.125" customWidth="1"/>
    <col min="11263" max="11263" width="4" customWidth="1"/>
    <col min="11264" max="11264" width="1.25" customWidth="1"/>
    <col min="11265" max="11265" width="5" customWidth="1"/>
    <col min="11266" max="11267" width="3.875" customWidth="1"/>
    <col min="11268" max="11268" width="4.625" customWidth="1"/>
    <col min="11269" max="11273" width="3.875" customWidth="1"/>
    <col min="11274" max="11274" width="1.375" customWidth="1"/>
    <col min="11275" max="11276" width="3.875" customWidth="1"/>
    <col min="11277" max="11277" width="3.25" customWidth="1"/>
    <col min="11505" max="11505" width="3.625" customWidth="1"/>
    <col min="11506" max="11506" width="1" customWidth="1"/>
    <col min="11507" max="11511" width="3.875" customWidth="1"/>
    <col min="11512" max="11512" width="3.625" customWidth="1"/>
    <col min="11513" max="11514" width="4.75" customWidth="1"/>
    <col min="11515" max="11515" width="4.625" customWidth="1"/>
    <col min="11516" max="11517" width="3.625" customWidth="1"/>
    <col min="11518" max="11518" width="4.125" customWidth="1"/>
    <col min="11519" max="11519" width="4" customWidth="1"/>
    <col min="11520" max="11520" width="1.25" customWidth="1"/>
    <col min="11521" max="11521" width="5" customWidth="1"/>
    <col min="11522" max="11523" width="3.875" customWidth="1"/>
    <col min="11524" max="11524" width="4.625" customWidth="1"/>
    <col min="11525" max="11529" width="3.875" customWidth="1"/>
    <col min="11530" max="11530" width="1.375" customWidth="1"/>
    <col min="11531" max="11532" width="3.875" customWidth="1"/>
    <col min="11533" max="11533" width="3.25" customWidth="1"/>
    <col min="11761" max="11761" width="3.625" customWidth="1"/>
    <col min="11762" max="11762" width="1" customWidth="1"/>
    <col min="11763" max="11767" width="3.875" customWidth="1"/>
    <col min="11768" max="11768" width="3.625" customWidth="1"/>
    <col min="11769" max="11770" width="4.75" customWidth="1"/>
    <col min="11771" max="11771" width="4.625" customWidth="1"/>
    <col min="11772" max="11773" width="3.625" customWidth="1"/>
    <col min="11774" max="11774" width="4.125" customWidth="1"/>
    <col min="11775" max="11775" width="4" customWidth="1"/>
    <col min="11776" max="11776" width="1.25" customWidth="1"/>
    <col min="11777" max="11777" width="5" customWidth="1"/>
    <col min="11778" max="11779" width="3.875" customWidth="1"/>
    <col min="11780" max="11780" width="4.625" customWidth="1"/>
    <col min="11781" max="11785" width="3.875" customWidth="1"/>
    <col min="11786" max="11786" width="1.375" customWidth="1"/>
    <col min="11787" max="11788" width="3.875" customWidth="1"/>
    <col min="11789" max="11789" width="3.25" customWidth="1"/>
    <col min="12017" max="12017" width="3.625" customWidth="1"/>
    <col min="12018" max="12018" width="1" customWidth="1"/>
    <col min="12019" max="12023" width="3.875" customWidth="1"/>
    <col min="12024" max="12024" width="3.625" customWidth="1"/>
    <col min="12025" max="12026" width="4.75" customWidth="1"/>
    <col min="12027" max="12027" width="4.625" customWidth="1"/>
    <col min="12028" max="12029" width="3.625" customWidth="1"/>
    <col min="12030" max="12030" width="4.125" customWidth="1"/>
    <col min="12031" max="12031" width="4" customWidth="1"/>
    <col min="12032" max="12032" width="1.25" customWidth="1"/>
    <col min="12033" max="12033" width="5" customWidth="1"/>
    <col min="12034" max="12035" width="3.875" customWidth="1"/>
    <col min="12036" max="12036" width="4.625" customWidth="1"/>
    <col min="12037" max="12041" width="3.875" customWidth="1"/>
    <col min="12042" max="12042" width="1.375" customWidth="1"/>
    <col min="12043" max="12044" width="3.875" customWidth="1"/>
    <col min="12045" max="12045" width="3.25" customWidth="1"/>
    <col min="12273" max="12273" width="3.625" customWidth="1"/>
    <col min="12274" max="12274" width="1" customWidth="1"/>
    <col min="12275" max="12279" width="3.875" customWidth="1"/>
    <col min="12280" max="12280" width="3.625" customWidth="1"/>
    <col min="12281" max="12282" width="4.75" customWidth="1"/>
    <col min="12283" max="12283" width="4.625" customWidth="1"/>
    <col min="12284" max="12285" width="3.625" customWidth="1"/>
    <col min="12286" max="12286" width="4.125" customWidth="1"/>
    <col min="12287" max="12287" width="4" customWidth="1"/>
    <col min="12288" max="12288" width="1.25" customWidth="1"/>
    <col min="12289" max="12289" width="5" customWidth="1"/>
    <col min="12290" max="12291" width="3.875" customWidth="1"/>
    <col min="12292" max="12292" width="4.625" customWidth="1"/>
    <col min="12293" max="12297" width="3.875" customWidth="1"/>
    <col min="12298" max="12298" width="1.375" customWidth="1"/>
    <col min="12299" max="12300" width="3.875" customWidth="1"/>
    <col min="12301" max="12301" width="3.25" customWidth="1"/>
    <col min="12529" max="12529" width="3.625" customWidth="1"/>
    <col min="12530" max="12530" width="1" customWidth="1"/>
    <col min="12531" max="12535" width="3.875" customWidth="1"/>
    <col min="12536" max="12536" width="3.625" customWidth="1"/>
    <col min="12537" max="12538" width="4.75" customWidth="1"/>
    <col min="12539" max="12539" width="4.625" customWidth="1"/>
    <col min="12540" max="12541" width="3.625" customWidth="1"/>
    <col min="12542" max="12542" width="4.125" customWidth="1"/>
    <col min="12543" max="12543" width="4" customWidth="1"/>
    <col min="12544" max="12544" width="1.25" customWidth="1"/>
    <col min="12545" max="12545" width="5" customWidth="1"/>
    <col min="12546" max="12547" width="3.875" customWidth="1"/>
    <col min="12548" max="12548" width="4.625" customWidth="1"/>
    <col min="12549" max="12553" width="3.875" customWidth="1"/>
    <col min="12554" max="12554" width="1.375" customWidth="1"/>
    <col min="12555" max="12556" width="3.875" customWidth="1"/>
    <col min="12557" max="12557" width="3.25" customWidth="1"/>
    <col min="12785" max="12785" width="3.625" customWidth="1"/>
    <col min="12786" max="12786" width="1" customWidth="1"/>
    <col min="12787" max="12791" width="3.875" customWidth="1"/>
    <col min="12792" max="12792" width="3.625" customWidth="1"/>
    <col min="12793" max="12794" width="4.75" customWidth="1"/>
    <col min="12795" max="12795" width="4.625" customWidth="1"/>
    <col min="12796" max="12797" width="3.625" customWidth="1"/>
    <col min="12798" max="12798" width="4.125" customWidth="1"/>
    <col min="12799" max="12799" width="4" customWidth="1"/>
    <col min="12800" max="12800" width="1.25" customWidth="1"/>
    <col min="12801" max="12801" width="5" customWidth="1"/>
    <col min="12802" max="12803" width="3.875" customWidth="1"/>
    <col min="12804" max="12804" width="4.625" customWidth="1"/>
    <col min="12805" max="12809" width="3.875" customWidth="1"/>
    <col min="12810" max="12810" width="1.375" customWidth="1"/>
    <col min="12811" max="12812" width="3.875" customWidth="1"/>
    <col min="12813" max="12813" width="3.25" customWidth="1"/>
    <col min="13041" max="13041" width="3.625" customWidth="1"/>
    <col min="13042" max="13042" width="1" customWidth="1"/>
    <col min="13043" max="13047" width="3.875" customWidth="1"/>
    <col min="13048" max="13048" width="3.625" customWidth="1"/>
    <col min="13049" max="13050" width="4.75" customWidth="1"/>
    <col min="13051" max="13051" width="4.625" customWidth="1"/>
    <col min="13052" max="13053" width="3.625" customWidth="1"/>
    <col min="13054" max="13054" width="4.125" customWidth="1"/>
    <col min="13055" max="13055" width="4" customWidth="1"/>
    <col min="13056" max="13056" width="1.25" customWidth="1"/>
    <col min="13057" max="13057" width="5" customWidth="1"/>
    <col min="13058" max="13059" width="3.875" customWidth="1"/>
    <col min="13060" max="13060" width="4.625" customWidth="1"/>
    <col min="13061" max="13065" width="3.875" customWidth="1"/>
    <col min="13066" max="13066" width="1.375" customWidth="1"/>
    <col min="13067" max="13068" width="3.875" customWidth="1"/>
    <col min="13069" max="13069" width="3.25" customWidth="1"/>
    <col min="13297" max="13297" width="3.625" customWidth="1"/>
    <col min="13298" max="13298" width="1" customWidth="1"/>
    <col min="13299" max="13303" width="3.875" customWidth="1"/>
    <col min="13304" max="13304" width="3.625" customWidth="1"/>
    <col min="13305" max="13306" width="4.75" customWidth="1"/>
    <col min="13307" max="13307" width="4.625" customWidth="1"/>
    <col min="13308" max="13309" width="3.625" customWidth="1"/>
    <col min="13310" max="13310" width="4.125" customWidth="1"/>
    <col min="13311" max="13311" width="4" customWidth="1"/>
    <col min="13312" max="13312" width="1.25" customWidth="1"/>
    <col min="13313" max="13313" width="5" customWidth="1"/>
    <col min="13314" max="13315" width="3.875" customWidth="1"/>
    <col min="13316" max="13316" width="4.625" customWidth="1"/>
    <col min="13317" max="13321" width="3.875" customWidth="1"/>
    <col min="13322" max="13322" width="1.375" customWidth="1"/>
    <col min="13323" max="13324" width="3.875" customWidth="1"/>
    <col min="13325" max="13325" width="3.25" customWidth="1"/>
    <col min="13553" max="13553" width="3.625" customWidth="1"/>
    <col min="13554" max="13554" width="1" customWidth="1"/>
    <col min="13555" max="13559" width="3.875" customWidth="1"/>
    <col min="13560" max="13560" width="3.625" customWidth="1"/>
    <col min="13561" max="13562" width="4.75" customWidth="1"/>
    <col min="13563" max="13563" width="4.625" customWidth="1"/>
    <col min="13564" max="13565" width="3.625" customWidth="1"/>
    <col min="13566" max="13566" width="4.125" customWidth="1"/>
    <col min="13567" max="13567" width="4" customWidth="1"/>
    <col min="13568" max="13568" width="1.25" customWidth="1"/>
    <col min="13569" max="13569" width="5" customWidth="1"/>
    <col min="13570" max="13571" width="3.875" customWidth="1"/>
    <col min="13572" max="13572" width="4.625" customWidth="1"/>
    <col min="13573" max="13577" width="3.875" customWidth="1"/>
    <col min="13578" max="13578" width="1.375" customWidth="1"/>
    <col min="13579" max="13580" width="3.875" customWidth="1"/>
    <col min="13581" max="13581" width="3.25" customWidth="1"/>
    <col min="13809" max="13809" width="3.625" customWidth="1"/>
    <col min="13810" max="13810" width="1" customWidth="1"/>
    <col min="13811" max="13815" width="3.875" customWidth="1"/>
    <col min="13816" max="13816" width="3.625" customWidth="1"/>
    <col min="13817" max="13818" width="4.75" customWidth="1"/>
    <col min="13819" max="13819" width="4.625" customWidth="1"/>
    <col min="13820" max="13821" width="3.625" customWidth="1"/>
    <col min="13822" max="13822" width="4.125" customWidth="1"/>
    <col min="13823" max="13823" width="4" customWidth="1"/>
    <col min="13824" max="13824" width="1.25" customWidth="1"/>
    <col min="13825" max="13825" width="5" customWidth="1"/>
    <col min="13826" max="13827" width="3.875" customWidth="1"/>
    <col min="13828" max="13828" width="4.625" customWidth="1"/>
    <col min="13829" max="13833" width="3.875" customWidth="1"/>
    <col min="13834" max="13834" width="1.375" customWidth="1"/>
    <col min="13835" max="13836" width="3.875" customWidth="1"/>
    <col min="13837" max="13837" width="3.25" customWidth="1"/>
    <col min="14065" max="14065" width="3.625" customWidth="1"/>
    <col min="14066" max="14066" width="1" customWidth="1"/>
    <col min="14067" max="14071" width="3.875" customWidth="1"/>
    <col min="14072" max="14072" width="3.625" customWidth="1"/>
    <col min="14073" max="14074" width="4.75" customWidth="1"/>
    <col min="14075" max="14075" width="4.625" customWidth="1"/>
    <col min="14076" max="14077" width="3.625" customWidth="1"/>
    <col min="14078" max="14078" width="4.125" customWidth="1"/>
    <col min="14079" max="14079" width="4" customWidth="1"/>
    <col min="14080" max="14080" width="1.25" customWidth="1"/>
    <col min="14081" max="14081" width="5" customWidth="1"/>
    <col min="14082" max="14083" width="3.875" customWidth="1"/>
    <col min="14084" max="14084" width="4.625" customWidth="1"/>
    <col min="14085" max="14089" width="3.875" customWidth="1"/>
    <col min="14090" max="14090" width="1.375" customWidth="1"/>
    <col min="14091" max="14092" width="3.875" customWidth="1"/>
    <col min="14093" max="14093" width="3.25" customWidth="1"/>
    <col min="14321" max="14321" width="3.625" customWidth="1"/>
    <col min="14322" max="14322" width="1" customWidth="1"/>
    <col min="14323" max="14327" width="3.875" customWidth="1"/>
    <col min="14328" max="14328" width="3.625" customWidth="1"/>
    <col min="14329" max="14330" width="4.75" customWidth="1"/>
    <col min="14331" max="14331" width="4.625" customWidth="1"/>
    <col min="14332" max="14333" width="3.625" customWidth="1"/>
    <col min="14334" max="14334" width="4.125" customWidth="1"/>
    <col min="14335" max="14335" width="4" customWidth="1"/>
    <col min="14336" max="14336" width="1.25" customWidth="1"/>
    <col min="14337" max="14337" width="5" customWidth="1"/>
    <col min="14338" max="14339" width="3.875" customWidth="1"/>
    <col min="14340" max="14340" width="4.625" customWidth="1"/>
    <col min="14341" max="14345" width="3.875" customWidth="1"/>
    <col min="14346" max="14346" width="1.375" customWidth="1"/>
    <col min="14347" max="14348" width="3.875" customWidth="1"/>
    <col min="14349" max="14349" width="3.25" customWidth="1"/>
    <col min="14577" max="14577" width="3.625" customWidth="1"/>
    <col min="14578" max="14578" width="1" customWidth="1"/>
    <col min="14579" max="14583" width="3.875" customWidth="1"/>
    <col min="14584" max="14584" width="3.625" customWidth="1"/>
    <col min="14585" max="14586" width="4.75" customWidth="1"/>
    <col min="14587" max="14587" width="4.625" customWidth="1"/>
    <col min="14588" max="14589" width="3.625" customWidth="1"/>
    <col min="14590" max="14590" width="4.125" customWidth="1"/>
    <col min="14591" max="14591" width="4" customWidth="1"/>
    <col min="14592" max="14592" width="1.25" customWidth="1"/>
    <col min="14593" max="14593" width="5" customWidth="1"/>
    <col min="14594" max="14595" width="3.875" customWidth="1"/>
    <col min="14596" max="14596" width="4.625" customWidth="1"/>
    <col min="14597" max="14601" width="3.875" customWidth="1"/>
    <col min="14602" max="14602" width="1.375" customWidth="1"/>
    <col min="14603" max="14604" width="3.875" customWidth="1"/>
    <col min="14605" max="14605" width="3.25" customWidth="1"/>
    <col min="14833" max="14833" width="3.625" customWidth="1"/>
    <col min="14834" max="14834" width="1" customWidth="1"/>
    <col min="14835" max="14839" width="3.875" customWidth="1"/>
    <col min="14840" max="14840" width="3.625" customWidth="1"/>
    <col min="14841" max="14842" width="4.75" customWidth="1"/>
    <col min="14843" max="14843" width="4.625" customWidth="1"/>
    <col min="14844" max="14845" width="3.625" customWidth="1"/>
    <col min="14846" max="14846" width="4.125" customWidth="1"/>
    <col min="14847" max="14847" width="4" customWidth="1"/>
    <col min="14848" max="14848" width="1.25" customWidth="1"/>
    <col min="14849" max="14849" width="5" customWidth="1"/>
    <col min="14850" max="14851" width="3.875" customWidth="1"/>
    <col min="14852" max="14852" width="4.625" customWidth="1"/>
    <col min="14853" max="14857" width="3.875" customWidth="1"/>
    <col min="14858" max="14858" width="1.375" customWidth="1"/>
    <col min="14859" max="14860" width="3.875" customWidth="1"/>
    <col min="14861" max="14861" width="3.25" customWidth="1"/>
    <col min="15089" max="15089" width="3.625" customWidth="1"/>
    <col min="15090" max="15090" width="1" customWidth="1"/>
    <col min="15091" max="15095" width="3.875" customWidth="1"/>
    <col min="15096" max="15096" width="3.625" customWidth="1"/>
    <col min="15097" max="15098" width="4.75" customWidth="1"/>
    <col min="15099" max="15099" width="4.625" customWidth="1"/>
    <col min="15100" max="15101" width="3.625" customWidth="1"/>
    <col min="15102" max="15102" width="4.125" customWidth="1"/>
    <col min="15103" max="15103" width="4" customWidth="1"/>
    <col min="15104" max="15104" width="1.25" customWidth="1"/>
    <col min="15105" max="15105" width="5" customWidth="1"/>
    <col min="15106" max="15107" width="3.875" customWidth="1"/>
    <col min="15108" max="15108" width="4.625" customWidth="1"/>
    <col min="15109" max="15113" width="3.875" customWidth="1"/>
    <col min="15114" max="15114" width="1.375" customWidth="1"/>
    <col min="15115" max="15116" width="3.875" customWidth="1"/>
    <col min="15117" max="15117" width="3.25" customWidth="1"/>
    <col min="15345" max="15345" width="3.625" customWidth="1"/>
    <col min="15346" max="15346" width="1" customWidth="1"/>
    <col min="15347" max="15351" width="3.875" customWidth="1"/>
    <col min="15352" max="15352" width="3.625" customWidth="1"/>
    <col min="15353" max="15354" width="4.75" customWidth="1"/>
    <col min="15355" max="15355" width="4.625" customWidth="1"/>
    <col min="15356" max="15357" width="3.625" customWidth="1"/>
    <col min="15358" max="15358" width="4.125" customWidth="1"/>
    <col min="15359" max="15359" width="4" customWidth="1"/>
    <col min="15360" max="15360" width="1.25" customWidth="1"/>
    <col min="15361" max="15361" width="5" customWidth="1"/>
    <col min="15362" max="15363" width="3.875" customWidth="1"/>
    <col min="15364" max="15364" width="4.625" customWidth="1"/>
    <col min="15365" max="15369" width="3.875" customWidth="1"/>
    <col min="15370" max="15370" width="1.375" customWidth="1"/>
    <col min="15371" max="15372" width="3.875" customWidth="1"/>
    <col min="15373" max="15373" width="3.25" customWidth="1"/>
    <col min="15601" max="15601" width="3.625" customWidth="1"/>
    <col min="15602" max="15602" width="1" customWidth="1"/>
    <col min="15603" max="15607" width="3.875" customWidth="1"/>
    <col min="15608" max="15608" width="3.625" customWidth="1"/>
    <col min="15609" max="15610" width="4.75" customWidth="1"/>
    <col min="15611" max="15611" width="4.625" customWidth="1"/>
    <col min="15612" max="15613" width="3.625" customWidth="1"/>
    <col min="15614" max="15614" width="4.125" customWidth="1"/>
    <col min="15615" max="15615" width="4" customWidth="1"/>
    <col min="15616" max="15616" width="1.25" customWidth="1"/>
    <col min="15617" max="15617" width="5" customWidth="1"/>
    <col min="15618" max="15619" width="3.875" customWidth="1"/>
    <col min="15620" max="15620" width="4.625" customWidth="1"/>
    <col min="15621" max="15625" width="3.875" customWidth="1"/>
    <col min="15626" max="15626" width="1.375" customWidth="1"/>
    <col min="15627" max="15628" width="3.875" customWidth="1"/>
    <col min="15629" max="15629" width="3.25" customWidth="1"/>
    <col min="15857" max="15857" width="3.625" customWidth="1"/>
    <col min="15858" max="15858" width="1" customWidth="1"/>
    <col min="15859" max="15863" width="3.875" customWidth="1"/>
    <col min="15864" max="15864" width="3.625" customWidth="1"/>
    <col min="15865" max="15866" width="4.75" customWidth="1"/>
    <col min="15867" max="15867" width="4.625" customWidth="1"/>
    <col min="15868" max="15869" width="3.625" customWidth="1"/>
    <col min="15870" max="15870" width="4.125" customWidth="1"/>
    <col min="15871" max="15871" width="4" customWidth="1"/>
    <col min="15872" max="15872" width="1.25" customWidth="1"/>
    <col min="15873" max="15873" width="5" customWidth="1"/>
    <col min="15874" max="15875" width="3.875" customWidth="1"/>
    <col min="15876" max="15876" width="4.625" customWidth="1"/>
    <col min="15877" max="15881" width="3.875" customWidth="1"/>
    <col min="15882" max="15882" width="1.375" customWidth="1"/>
    <col min="15883" max="15884" width="3.875" customWidth="1"/>
    <col min="15885" max="15885" width="3.25" customWidth="1"/>
    <col min="16113" max="16113" width="3.625" customWidth="1"/>
    <col min="16114" max="16114" width="1" customWidth="1"/>
    <col min="16115" max="16119" width="3.875" customWidth="1"/>
    <col min="16120" max="16120" width="3.625" customWidth="1"/>
    <col min="16121" max="16122" width="4.75" customWidth="1"/>
    <col min="16123" max="16123" width="4.625" customWidth="1"/>
    <col min="16124" max="16125" width="3.625" customWidth="1"/>
    <col min="16126" max="16126" width="4.125" customWidth="1"/>
    <col min="16127" max="16127" width="4" customWidth="1"/>
    <col min="16128" max="16128" width="1.25" customWidth="1"/>
    <col min="16129" max="16129" width="5" customWidth="1"/>
    <col min="16130" max="16131" width="3.875" customWidth="1"/>
    <col min="16132" max="16132" width="4.625" customWidth="1"/>
    <col min="16133" max="16137" width="3.875" customWidth="1"/>
    <col min="16138" max="16138" width="1.375" customWidth="1"/>
    <col min="16139" max="16140" width="3.875" customWidth="1"/>
    <col min="16141" max="16141" width="3.25" customWidth="1"/>
  </cols>
  <sheetData>
    <row r="1" spans="1:29" ht="24.95" customHeight="1" x14ac:dyDescent="0.15">
      <c r="A1" s="133" t="s">
        <v>89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15" thickBot="1" x14ac:dyDescent="0.2">
      <c r="S2" s="20"/>
      <c r="T2" s="20"/>
      <c r="V2" s="20" t="str">
        <f>'Data_18-9'!Q3</f>
        <v>(令和４年４月１日現在)</v>
      </c>
      <c r="W2" s="20"/>
      <c r="X2" s="20"/>
      <c r="Y2" s="20"/>
      <c r="Z2" s="20"/>
      <c r="AA2" s="20"/>
      <c r="AB2" s="20"/>
    </row>
    <row r="3" spans="1:29" ht="24.95" customHeight="1" x14ac:dyDescent="0.15">
      <c r="B3" s="211" t="s">
        <v>90</v>
      </c>
      <c r="C3" s="211"/>
      <c r="D3" s="211"/>
      <c r="E3" s="211"/>
      <c r="F3" s="211"/>
      <c r="G3" s="211"/>
      <c r="H3" s="211"/>
      <c r="I3" s="182" t="s">
        <v>13</v>
      </c>
      <c r="J3" s="211"/>
      <c r="K3" s="211"/>
      <c r="L3" s="212" t="s">
        <v>91</v>
      </c>
      <c r="M3" s="211"/>
      <c r="N3" s="213"/>
      <c r="O3" s="215" t="s">
        <v>92</v>
      </c>
      <c r="P3" s="216"/>
      <c r="Q3" s="216"/>
      <c r="R3" s="182" t="s">
        <v>93</v>
      </c>
      <c r="S3" s="211"/>
      <c r="T3" s="211"/>
      <c r="U3" s="182" t="s">
        <v>94</v>
      </c>
      <c r="V3" s="211"/>
      <c r="W3" s="211"/>
      <c r="X3" s="212" t="s">
        <v>95</v>
      </c>
      <c r="Y3" s="219"/>
      <c r="Z3" s="220"/>
      <c r="AA3" s="219" t="s">
        <v>96</v>
      </c>
      <c r="AB3" s="219"/>
      <c r="AC3" s="219"/>
    </row>
    <row r="4" spans="1:29" ht="24.95" customHeight="1" x14ac:dyDescent="0.15">
      <c r="B4" s="134"/>
      <c r="C4" s="134"/>
      <c r="D4" s="134"/>
      <c r="E4" s="134"/>
      <c r="F4" s="134"/>
      <c r="G4" s="134"/>
      <c r="H4" s="134"/>
      <c r="I4" s="183"/>
      <c r="J4" s="134"/>
      <c r="K4" s="134"/>
      <c r="L4" s="183"/>
      <c r="M4" s="134"/>
      <c r="N4" s="214"/>
      <c r="O4" s="217"/>
      <c r="P4" s="218"/>
      <c r="Q4" s="218"/>
      <c r="R4" s="183"/>
      <c r="S4" s="134"/>
      <c r="T4" s="134"/>
      <c r="U4" s="183"/>
      <c r="V4" s="134"/>
      <c r="W4" s="134"/>
      <c r="X4" s="221"/>
      <c r="Y4" s="222"/>
      <c r="Z4" s="223"/>
      <c r="AA4" s="222"/>
      <c r="AB4" s="222"/>
      <c r="AC4" s="222"/>
    </row>
    <row r="5" spans="1:29" ht="24.95" customHeight="1" x14ac:dyDescent="0.15">
      <c r="B5" s="208" t="s">
        <v>97</v>
      </c>
      <c r="C5" s="208"/>
      <c r="D5" s="208"/>
      <c r="E5" s="208"/>
      <c r="F5" s="208"/>
      <c r="G5" s="208"/>
      <c r="H5" s="192"/>
      <c r="I5" s="209">
        <f>'Data_18-9'!D6</f>
        <v>2</v>
      </c>
      <c r="J5" s="150"/>
      <c r="K5" s="150"/>
      <c r="L5" s="148">
        <f>'Data_18-9'!E6</f>
        <v>0</v>
      </c>
      <c r="M5" s="148"/>
      <c r="N5" s="148"/>
      <c r="O5" s="150">
        <f>'Data_18-9'!F6</f>
        <v>0</v>
      </c>
      <c r="P5" s="150"/>
      <c r="Q5" s="150"/>
      <c r="R5" s="150">
        <f>'Data_18-9'!G6</f>
        <v>0</v>
      </c>
      <c r="S5" s="150"/>
      <c r="T5" s="150"/>
      <c r="U5" s="150">
        <f>'Data_18-9'!H6</f>
        <v>0</v>
      </c>
      <c r="V5" s="150"/>
      <c r="W5" s="150"/>
      <c r="X5" s="150">
        <f>'Data_18-9'!I6</f>
        <v>0</v>
      </c>
      <c r="Y5" s="150"/>
      <c r="Z5" s="150"/>
      <c r="AA5" s="210">
        <f>'Data_18-9'!J6</f>
        <v>0</v>
      </c>
      <c r="AB5" s="210"/>
      <c r="AC5" s="210"/>
    </row>
    <row r="6" spans="1:29" ht="24.95" customHeight="1" x14ac:dyDescent="0.15">
      <c r="B6" s="225" t="s">
        <v>311</v>
      </c>
      <c r="C6" s="225"/>
      <c r="D6" s="226"/>
      <c r="E6" s="186" t="s">
        <v>310</v>
      </c>
      <c r="F6" s="186"/>
      <c r="G6" s="186"/>
      <c r="H6" s="186"/>
      <c r="I6" s="149">
        <f>'Data_18-9'!D7</f>
        <v>10</v>
      </c>
      <c r="J6" s="148"/>
      <c r="K6" s="148"/>
      <c r="L6" s="148">
        <f>'Data_18-9'!E7</f>
        <v>2</v>
      </c>
      <c r="M6" s="148"/>
      <c r="N6" s="148"/>
      <c r="O6" s="224">
        <f>'Data_18-9'!F7</f>
        <v>0</v>
      </c>
      <c r="P6" s="224"/>
      <c r="Q6" s="224"/>
      <c r="R6" s="224">
        <f>'Data_18-9'!G7</f>
        <v>1</v>
      </c>
      <c r="S6" s="224"/>
      <c r="T6" s="224"/>
      <c r="U6" s="224">
        <f>'Data_18-9'!H7</f>
        <v>1</v>
      </c>
      <c r="V6" s="224"/>
      <c r="W6" s="224"/>
      <c r="X6" s="224">
        <f>'Data_18-9'!I7</f>
        <v>1</v>
      </c>
      <c r="Y6" s="224"/>
      <c r="Z6" s="224"/>
      <c r="AA6" s="224">
        <f>'Data_18-9'!J7</f>
        <v>0</v>
      </c>
      <c r="AB6" s="224"/>
      <c r="AC6" s="224"/>
    </row>
    <row r="7" spans="1:29" ht="24.95" customHeight="1" x14ac:dyDescent="0.15">
      <c r="B7" s="227"/>
      <c r="C7" s="227"/>
      <c r="D7" s="228"/>
      <c r="E7" s="186" t="s">
        <v>306</v>
      </c>
      <c r="F7" s="186"/>
      <c r="G7" s="186"/>
      <c r="H7" s="186"/>
      <c r="I7" s="149">
        <f>'Data_18-9'!D8</f>
        <v>3</v>
      </c>
      <c r="J7" s="148"/>
      <c r="K7" s="148"/>
      <c r="L7" s="148">
        <f>'Data_18-9'!E8</f>
        <v>1</v>
      </c>
      <c r="M7" s="148"/>
      <c r="N7" s="148"/>
      <c r="O7" s="148">
        <f>'Data_18-9'!F8</f>
        <v>1</v>
      </c>
      <c r="P7" s="148"/>
      <c r="Q7" s="148"/>
      <c r="R7" s="148">
        <f>'Data_18-9'!G8</f>
        <v>0</v>
      </c>
      <c r="S7" s="148"/>
      <c r="T7" s="148"/>
      <c r="U7" s="148">
        <f>'Data_18-9'!H8</f>
        <v>0</v>
      </c>
      <c r="V7" s="148"/>
      <c r="W7" s="148"/>
      <c r="X7" s="148">
        <f>'Data_18-9'!I8</f>
        <v>0</v>
      </c>
      <c r="Y7" s="148"/>
      <c r="Z7" s="148"/>
      <c r="AA7" s="148">
        <f>'Data_18-9'!J8</f>
        <v>0</v>
      </c>
      <c r="AB7" s="148"/>
      <c r="AC7" s="148"/>
    </row>
    <row r="8" spans="1:29" ht="24.95" customHeight="1" x14ac:dyDescent="0.15">
      <c r="B8" s="229"/>
      <c r="C8" s="229"/>
      <c r="D8" s="230"/>
      <c r="E8" s="231" t="s">
        <v>98</v>
      </c>
      <c r="F8" s="232"/>
      <c r="G8" s="232"/>
      <c r="H8" s="233"/>
      <c r="I8" s="149">
        <f>'Data_18-9'!D9</f>
        <v>3</v>
      </c>
      <c r="J8" s="148"/>
      <c r="K8" s="148"/>
      <c r="L8" s="148">
        <f>'Data_18-9'!E9</f>
        <v>1</v>
      </c>
      <c r="M8" s="148"/>
      <c r="N8" s="148"/>
      <c r="O8" s="148">
        <f>'Data_18-9'!F9</f>
        <v>1</v>
      </c>
      <c r="P8" s="185"/>
      <c r="Q8" s="185"/>
      <c r="R8" s="148">
        <f>'Data_18-9'!G9</f>
        <v>0</v>
      </c>
      <c r="S8" s="185"/>
      <c r="T8" s="185"/>
      <c r="U8" s="148">
        <f>'Data_18-9'!H9</f>
        <v>0</v>
      </c>
      <c r="V8" s="185"/>
      <c r="W8" s="185"/>
      <c r="X8" s="148">
        <f>'Data_18-9'!I9</f>
        <v>0</v>
      </c>
      <c r="Y8" s="185"/>
      <c r="Z8" s="185"/>
      <c r="AA8" s="148">
        <f>'Data_18-9'!J9</f>
        <v>0</v>
      </c>
      <c r="AB8" s="148"/>
      <c r="AC8" s="148"/>
    </row>
    <row r="9" spans="1:29" ht="24.95" customHeight="1" x14ac:dyDescent="0.15">
      <c r="B9" s="134" t="s">
        <v>99</v>
      </c>
      <c r="C9" s="134"/>
      <c r="D9" s="134"/>
      <c r="E9" s="134"/>
      <c r="F9" s="134"/>
      <c r="G9" s="134"/>
      <c r="H9" s="134"/>
      <c r="I9" s="147">
        <f>'Data_18-9'!D10</f>
        <v>40</v>
      </c>
      <c r="J9" s="146"/>
      <c r="K9" s="146"/>
      <c r="L9" s="146">
        <f>'Data_18-9'!E10</f>
        <v>18</v>
      </c>
      <c r="M9" s="146"/>
      <c r="N9" s="146"/>
      <c r="O9" s="146">
        <f>'Data_18-9'!F10</f>
        <v>0</v>
      </c>
      <c r="P9" s="196"/>
      <c r="Q9" s="196"/>
      <c r="R9" s="146">
        <f>'Data_18-9'!G10</f>
        <v>0</v>
      </c>
      <c r="S9" s="196"/>
      <c r="T9" s="196"/>
      <c r="U9" s="146">
        <f>'Data_18-9'!H10</f>
        <v>0</v>
      </c>
      <c r="V9" s="196"/>
      <c r="W9" s="196"/>
      <c r="X9" s="146">
        <f>'Data_18-9'!I10</f>
        <v>0</v>
      </c>
      <c r="Y9" s="196"/>
      <c r="Z9" s="196"/>
      <c r="AA9" s="234">
        <f>'Data_18-9'!J10</f>
        <v>20</v>
      </c>
      <c r="AB9" s="234"/>
      <c r="AC9" s="234"/>
    </row>
    <row r="10" spans="1:29" ht="18" customHeight="1" thickBot="1" x14ac:dyDescent="0.2"/>
    <row r="11" spans="1:29" ht="24.95" customHeight="1" x14ac:dyDescent="0.15">
      <c r="B11" s="211" t="s">
        <v>90</v>
      </c>
      <c r="C11" s="211"/>
      <c r="D11" s="211"/>
      <c r="E11" s="211"/>
      <c r="F11" s="211"/>
      <c r="G11" s="211"/>
      <c r="H11" s="213"/>
      <c r="I11" s="215" t="s">
        <v>100</v>
      </c>
      <c r="J11" s="216"/>
      <c r="K11" s="235"/>
      <c r="L11" s="212" t="s">
        <v>101</v>
      </c>
      <c r="M11" s="219"/>
      <c r="N11" s="220"/>
      <c r="O11" s="182" t="s">
        <v>102</v>
      </c>
      <c r="P11" s="211"/>
      <c r="Q11" s="213"/>
      <c r="R11" s="219" t="s">
        <v>103</v>
      </c>
      <c r="S11" s="219"/>
      <c r="T11" s="219"/>
      <c r="U11" s="179" t="s">
        <v>104</v>
      </c>
      <c r="V11" s="179"/>
      <c r="W11" s="179"/>
      <c r="X11" s="182" t="s">
        <v>105</v>
      </c>
      <c r="Y11" s="211"/>
      <c r="Z11" s="213"/>
      <c r="AA11" s="211" t="s">
        <v>106</v>
      </c>
      <c r="AB11" s="211"/>
      <c r="AC11" s="211"/>
    </row>
    <row r="12" spans="1:29" ht="24.95" customHeight="1" x14ac:dyDescent="0.15">
      <c r="B12" s="134"/>
      <c r="C12" s="134"/>
      <c r="D12" s="134"/>
      <c r="E12" s="134"/>
      <c r="F12" s="134"/>
      <c r="G12" s="134"/>
      <c r="H12" s="214"/>
      <c r="I12" s="217"/>
      <c r="J12" s="218"/>
      <c r="K12" s="236"/>
      <c r="L12" s="221"/>
      <c r="M12" s="222"/>
      <c r="N12" s="223"/>
      <c r="O12" s="183"/>
      <c r="P12" s="134"/>
      <c r="Q12" s="214"/>
      <c r="R12" s="222"/>
      <c r="S12" s="222"/>
      <c r="T12" s="222"/>
      <c r="U12" s="180"/>
      <c r="V12" s="180"/>
      <c r="W12" s="180"/>
      <c r="X12" s="183"/>
      <c r="Y12" s="134"/>
      <c r="Z12" s="214"/>
      <c r="AA12" s="134"/>
      <c r="AB12" s="134"/>
      <c r="AC12" s="134"/>
    </row>
    <row r="13" spans="1:29" ht="24.95" customHeight="1" x14ac:dyDescent="0.15">
      <c r="B13" s="208" t="str">
        <f t="shared" ref="B13" si="0">$B$5</f>
        <v>消　防　本　部</v>
      </c>
      <c r="C13" s="208"/>
      <c r="D13" s="208"/>
      <c r="E13" s="208"/>
      <c r="F13" s="208"/>
      <c r="G13" s="208"/>
      <c r="H13" s="192"/>
      <c r="I13" s="210">
        <f>'Data_18-9'!K6</f>
        <v>0</v>
      </c>
      <c r="J13" s="210"/>
      <c r="K13" s="210"/>
      <c r="L13" s="150">
        <f>'Data_18-9'!L6</f>
        <v>0</v>
      </c>
      <c r="M13" s="150"/>
      <c r="N13" s="150"/>
      <c r="O13" s="148">
        <f>'Data_18-9'!M6</f>
        <v>1</v>
      </c>
      <c r="P13" s="148"/>
      <c r="Q13" s="148"/>
      <c r="R13" s="148">
        <f>'Data_18-9'!N6</f>
        <v>0</v>
      </c>
      <c r="S13" s="148"/>
      <c r="T13" s="148"/>
      <c r="U13" s="148">
        <f>'Data_18-9'!O6</f>
        <v>1</v>
      </c>
      <c r="V13" s="148"/>
      <c r="W13" s="148"/>
      <c r="X13" s="150">
        <f>'Data_18-9'!P6</f>
        <v>0</v>
      </c>
      <c r="Y13" s="150"/>
      <c r="Z13" s="150"/>
      <c r="AA13" s="148">
        <f>'Data_18-9'!Q6</f>
        <v>0</v>
      </c>
      <c r="AB13" s="148"/>
      <c r="AC13" s="148"/>
    </row>
    <row r="14" spans="1:29" ht="24.95" customHeight="1" x14ac:dyDescent="0.15">
      <c r="B14" s="225" t="str">
        <f t="shared" ref="B14" si="1">$B$6</f>
        <v>消防署</v>
      </c>
      <c r="C14" s="225"/>
      <c r="D14" s="226"/>
      <c r="E14" s="186" t="str">
        <f t="shared" ref="E14:E16" si="2">E6</f>
        <v>本　　署</v>
      </c>
      <c r="F14" s="186"/>
      <c r="G14" s="186"/>
      <c r="H14" s="237"/>
      <c r="I14" s="224">
        <f>'Data_18-9'!K7</f>
        <v>0</v>
      </c>
      <c r="J14" s="224"/>
      <c r="K14" s="224"/>
      <c r="L14" s="224">
        <f>'Data_18-9'!L7</f>
        <v>2</v>
      </c>
      <c r="M14" s="224"/>
      <c r="N14" s="224"/>
      <c r="O14" s="148">
        <f>'Data_18-9'!M7</f>
        <v>0</v>
      </c>
      <c r="P14" s="148"/>
      <c r="Q14" s="148"/>
      <c r="R14" s="148">
        <f>'Data_18-9'!N7</f>
        <v>1</v>
      </c>
      <c r="S14" s="148"/>
      <c r="T14" s="148"/>
      <c r="U14" s="148">
        <f>'Data_18-9'!O7</f>
        <v>0</v>
      </c>
      <c r="V14" s="148"/>
      <c r="W14" s="148"/>
      <c r="X14" s="148">
        <f>'Data_18-9'!P7</f>
        <v>1</v>
      </c>
      <c r="Y14" s="148"/>
      <c r="Z14" s="148"/>
      <c r="AA14" s="148">
        <f>'Data_18-9'!Q7</f>
        <v>1</v>
      </c>
      <c r="AB14" s="148"/>
      <c r="AC14" s="148"/>
    </row>
    <row r="15" spans="1:29" ht="24.95" customHeight="1" x14ac:dyDescent="0.15">
      <c r="B15" s="227"/>
      <c r="C15" s="227"/>
      <c r="D15" s="228"/>
      <c r="E15" s="186" t="str">
        <f t="shared" si="2"/>
        <v>東部分署</v>
      </c>
      <c r="F15" s="186"/>
      <c r="G15" s="186"/>
      <c r="H15" s="237"/>
      <c r="I15" s="224">
        <f>'Data_18-9'!K8</f>
        <v>0</v>
      </c>
      <c r="J15" s="224"/>
      <c r="K15" s="224"/>
      <c r="L15" s="148">
        <f>'Data_18-9'!L8</f>
        <v>1</v>
      </c>
      <c r="M15" s="148"/>
      <c r="N15" s="148"/>
      <c r="O15" s="148">
        <f>'Data_18-9'!M8</f>
        <v>0</v>
      </c>
      <c r="P15" s="148"/>
      <c r="Q15" s="148"/>
      <c r="R15" s="148">
        <f>'Data_18-9'!N8</f>
        <v>0</v>
      </c>
      <c r="S15" s="148"/>
      <c r="T15" s="148"/>
      <c r="U15" s="148">
        <f>'Data_18-9'!O8</f>
        <v>0</v>
      </c>
      <c r="V15" s="148"/>
      <c r="W15" s="148"/>
      <c r="X15" s="148">
        <f>'Data_18-9'!P8</f>
        <v>0</v>
      </c>
      <c r="Y15" s="148"/>
      <c r="Z15" s="148"/>
      <c r="AA15" s="148">
        <f>'Data_18-9'!Q8</f>
        <v>0</v>
      </c>
      <c r="AB15" s="148"/>
      <c r="AC15" s="148"/>
    </row>
    <row r="16" spans="1:29" ht="24.95" customHeight="1" x14ac:dyDescent="0.15">
      <c r="B16" s="229"/>
      <c r="C16" s="229"/>
      <c r="D16" s="230"/>
      <c r="E16" s="231" t="str">
        <f t="shared" si="2"/>
        <v xml:space="preserve">   西部　〃</v>
      </c>
      <c r="F16" s="232"/>
      <c r="G16" s="232"/>
      <c r="H16" s="233"/>
      <c r="I16" s="224">
        <f>'Data_18-9'!K9</f>
        <v>0</v>
      </c>
      <c r="J16" s="224"/>
      <c r="K16" s="224"/>
      <c r="L16" s="224">
        <f>'Data_18-9'!L9</f>
        <v>1</v>
      </c>
      <c r="M16" s="224"/>
      <c r="N16" s="224"/>
      <c r="O16" s="148">
        <f>'Data_18-9'!M9</f>
        <v>0</v>
      </c>
      <c r="P16" s="148"/>
      <c r="Q16" s="148"/>
      <c r="R16" s="148">
        <f>'Data_18-9'!N9</f>
        <v>0</v>
      </c>
      <c r="S16" s="148"/>
      <c r="T16" s="148"/>
      <c r="U16" s="148">
        <f>'Data_18-9'!O9</f>
        <v>0</v>
      </c>
      <c r="V16" s="148"/>
      <c r="W16" s="148"/>
      <c r="X16" s="148">
        <f>'Data_18-9'!P9</f>
        <v>0</v>
      </c>
      <c r="Y16" s="148"/>
      <c r="Z16" s="148"/>
      <c r="AA16" s="148">
        <f>'Data_18-9'!Q9</f>
        <v>0</v>
      </c>
      <c r="AB16" s="148"/>
      <c r="AC16" s="148"/>
    </row>
    <row r="17" spans="2:29" ht="24.95" customHeight="1" x14ac:dyDescent="0.15">
      <c r="B17" s="134" t="s">
        <v>99</v>
      </c>
      <c r="C17" s="134"/>
      <c r="D17" s="134"/>
      <c r="E17" s="134"/>
      <c r="F17" s="134"/>
      <c r="G17" s="134"/>
      <c r="H17" s="214"/>
      <c r="I17" s="234">
        <f>'Data_18-9'!K10</f>
        <v>1</v>
      </c>
      <c r="J17" s="234"/>
      <c r="K17" s="234"/>
      <c r="L17" s="146">
        <f>'Data_18-9'!L10</f>
        <v>0</v>
      </c>
      <c r="M17" s="146"/>
      <c r="N17" s="146"/>
      <c r="O17" s="146">
        <f>'Data_18-9'!M10</f>
        <v>1</v>
      </c>
      <c r="P17" s="146"/>
      <c r="Q17" s="146"/>
      <c r="R17" s="146">
        <f>'Data_18-9'!N10</f>
        <v>0</v>
      </c>
      <c r="S17" s="146"/>
      <c r="T17" s="146"/>
      <c r="U17" s="146">
        <f>'Data_18-9'!O10</f>
        <v>0</v>
      </c>
      <c r="V17" s="146"/>
      <c r="W17" s="146"/>
      <c r="X17" s="146">
        <f>'Data_18-9'!P10</f>
        <v>0</v>
      </c>
      <c r="Y17" s="146"/>
      <c r="Z17" s="146"/>
      <c r="AA17" s="146">
        <f>'Data_18-9'!Q10</f>
        <v>0</v>
      </c>
      <c r="AB17" s="146"/>
      <c r="AC17" s="146"/>
    </row>
    <row r="18" spans="2:29" ht="14.25" x14ac:dyDescent="0.15">
      <c r="W18" s="58"/>
      <c r="X18" s="58" t="s">
        <v>88</v>
      </c>
      <c r="Y18" s="14"/>
      <c r="Z18" s="14"/>
      <c r="AA18" s="14"/>
      <c r="AB18" s="14"/>
    </row>
    <row r="19" spans="2:29" ht="24.95" customHeight="1" x14ac:dyDescent="0.15">
      <c r="B19" s="133" t="s">
        <v>107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</row>
    <row r="20" spans="2:29" ht="15" thickBot="1" x14ac:dyDescent="0.2">
      <c r="T20" s="20"/>
      <c r="U20" s="20" t="str">
        <f>'Data_18-10'!H3</f>
        <v>(令和４年４月１日現在)</v>
      </c>
      <c r="V20" s="20"/>
      <c r="W20" s="20"/>
      <c r="X20" s="20"/>
      <c r="Y20" s="20"/>
      <c r="Z20" s="20"/>
      <c r="AA20" s="20"/>
      <c r="AB20" s="20"/>
      <c r="AC20" s="20"/>
    </row>
    <row r="21" spans="2:29" ht="24.95" customHeight="1" x14ac:dyDescent="0.15">
      <c r="B21" s="15"/>
      <c r="C21" s="204" t="s">
        <v>108</v>
      </c>
      <c r="D21" s="204"/>
      <c r="E21" s="204"/>
      <c r="F21" s="204"/>
      <c r="G21" s="204"/>
      <c r="H21" s="204"/>
      <c r="I21" s="204"/>
      <c r="J21" s="204"/>
      <c r="K21" s="204"/>
      <c r="L21" s="158" t="s">
        <v>109</v>
      </c>
      <c r="M21" s="204"/>
      <c r="N21" s="204"/>
      <c r="O21" s="191"/>
      <c r="P21" s="158" t="s">
        <v>108</v>
      </c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158" t="s">
        <v>109</v>
      </c>
      <c r="AB21" s="204"/>
      <c r="AC21" s="204"/>
    </row>
    <row r="22" spans="2:29" ht="24.95" customHeight="1" x14ac:dyDescent="0.15">
      <c r="C22" s="169" t="str">
        <f>'Data_18-10'!B5</f>
        <v>エンジンカッター</v>
      </c>
      <c r="D22" s="169"/>
      <c r="E22" s="169"/>
      <c r="F22" s="169"/>
      <c r="G22" s="169"/>
      <c r="H22" s="169"/>
      <c r="I22" s="169"/>
      <c r="J22" s="169"/>
      <c r="K22" s="169"/>
      <c r="L22" s="184" t="str">
        <f>'Data_18-10'!C5 &amp; "　" &amp; 'Data_18-10'!D5</f>
        <v>5　組</v>
      </c>
      <c r="M22" s="184"/>
      <c r="N22" s="184"/>
      <c r="O22" s="184"/>
      <c r="P22" s="33"/>
      <c r="Q22" s="238" t="str">
        <f>'Data_18-10'!F5</f>
        <v>マンホール救助機器　</v>
      </c>
      <c r="R22" s="238"/>
      <c r="S22" s="238"/>
      <c r="T22" s="238"/>
      <c r="U22" s="238"/>
      <c r="V22" s="238"/>
      <c r="W22" s="238"/>
      <c r="X22" s="238"/>
      <c r="Y22" s="238"/>
      <c r="AA22" s="185" t="str">
        <f>'Data_18-10'!G5 &amp; "　" &amp; 'Data_18-10'!H5</f>
        <v>2　式</v>
      </c>
      <c r="AB22" s="185"/>
      <c r="AC22" s="185"/>
    </row>
    <row r="23" spans="2:29" ht="24.95" customHeight="1" x14ac:dyDescent="0.15">
      <c r="C23" s="238" t="str">
        <f>'Data_18-10'!B6</f>
        <v>可搬式ウィンチ</v>
      </c>
      <c r="D23" s="238"/>
      <c r="E23" s="238"/>
      <c r="F23" s="238"/>
      <c r="G23" s="238"/>
      <c r="H23" s="238"/>
      <c r="I23" s="238"/>
      <c r="J23" s="238"/>
      <c r="K23" s="238"/>
      <c r="L23" s="185" t="str">
        <f>'Data_18-10'!C6 &amp; "　" &amp; 'Data_18-10'!D6</f>
        <v>6　組</v>
      </c>
      <c r="M23" s="185"/>
      <c r="N23" s="185"/>
      <c r="O23" s="185"/>
      <c r="P23" s="33"/>
      <c r="Q23" s="238" t="str">
        <f>'Data_18-10'!F6</f>
        <v>空気呼吸器用予備空気容器</v>
      </c>
      <c r="R23" s="238"/>
      <c r="S23" s="238"/>
      <c r="T23" s="238"/>
      <c r="U23" s="238"/>
      <c r="V23" s="238"/>
      <c r="W23" s="238"/>
      <c r="X23" s="238"/>
      <c r="Y23" s="238"/>
      <c r="AA23" s="185" t="str">
        <f>'Data_18-10'!G6 &amp; "　" &amp; 'Data_18-10'!H6</f>
        <v>85　本</v>
      </c>
      <c r="AB23" s="185"/>
      <c r="AC23" s="185"/>
    </row>
    <row r="24" spans="2:29" ht="24.95" customHeight="1" x14ac:dyDescent="0.15">
      <c r="C24" s="238" t="str">
        <f>'Data_18-10'!B7</f>
        <v>油圧式救助器具</v>
      </c>
      <c r="D24" s="238"/>
      <c r="E24" s="238"/>
      <c r="F24" s="238"/>
      <c r="G24" s="238"/>
      <c r="H24" s="238"/>
      <c r="I24" s="238"/>
      <c r="J24" s="238"/>
      <c r="K24" s="238"/>
      <c r="L24" s="185" t="str">
        <f>'Data_18-10'!C7 &amp; "　" &amp; 'Data_18-10'!D7</f>
        <v>2　式</v>
      </c>
      <c r="M24" s="185"/>
      <c r="N24" s="185"/>
      <c r="O24" s="185"/>
      <c r="P24" s="33"/>
      <c r="Q24" s="238" t="str">
        <f>'Data_18-10'!F7</f>
        <v>投光用発電機</v>
      </c>
      <c r="R24" s="238"/>
      <c r="S24" s="238"/>
      <c r="T24" s="238"/>
      <c r="U24" s="238"/>
      <c r="V24" s="238"/>
      <c r="W24" s="238"/>
      <c r="X24" s="238"/>
      <c r="Y24" s="238"/>
      <c r="AA24" s="185" t="str">
        <f>'Data_18-10'!G7 &amp; "　" &amp; 'Data_18-10'!H7</f>
        <v>13　基</v>
      </c>
      <c r="AB24" s="185"/>
      <c r="AC24" s="185"/>
    </row>
    <row r="25" spans="2:29" ht="24.95" customHeight="1" x14ac:dyDescent="0.15">
      <c r="C25" s="238" t="str">
        <f>'Data_18-10'!B8</f>
        <v>救命索発射銃</v>
      </c>
      <c r="D25" s="238"/>
      <c r="E25" s="238"/>
      <c r="F25" s="238"/>
      <c r="G25" s="238"/>
      <c r="H25" s="238"/>
      <c r="I25" s="238"/>
      <c r="J25" s="238"/>
      <c r="K25" s="238"/>
      <c r="L25" s="185" t="str">
        <f>'Data_18-10'!C8 &amp; "　" &amp; 'Data_18-10'!D8</f>
        <v>2　丁</v>
      </c>
      <c r="M25" s="185"/>
      <c r="N25" s="185"/>
      <c r="O25" s="185"/>
      <c r="P25" s="33"/>
      <c r="Q25" s="238" t="str">
        <f>'Data_18-10'!F8</f>
        <v>空気式切断機</v>
      </c>
      <c r="R25" s="238"/>
      <c r="S25" s="238"/>
      <c r="T25" s="238"/>
      <c r="U25" s="238"/>
      <c r="V25" s="238"/>
      <c r="W25" s="238"/>
      <c r="X25" s="238"/>
      <c r="Y25" s="238"/>
      <c r="AA25" s="185" t="str">
        <f>'Data_18-10'!G8 &amp; "　" &amp; 'Data_18-10'!H8</f>
        <v>1　式</v>
      </c>
      <c r="AB25" s="185"/>
      <c r="AC25" s="185"/>
    </row>
    <row r="26" spans="2:29" ht="24.95" customHeight="1" x14ac:dyDescent="0.15">
      <c r="C26" s="238" t="str">
        <f>'Data_18-10'!B9</f>
        <v>救命用ボート(ゴム)</v>
      </c>
      <c r="D26" s="238"/>
      <c r="E26" s="238"/>
      <c r="F26" s="238"/>
      <c r="G26" s="238"/>
      <c r="H26" s="238"/>
      <c r="I26" s="238"/>
      <c r="J26" s="238"/>
      <c r="K26" s="238"/>
      <c r="L26" s="185" t="str">
        <f>'Data_18-10'!C9 &amp; "　" &amp; 'Data_18-10'!D9</f>
        <v>2　隻</v>
      </c>
      <c r="M26" s="185"/>
      <c r="N26" s="185"/>
      <c r="O26" s="185"/>
      <c r="P26" s="33"/>
      <c r="Q26" s="238" t="str">
        <f>'Data_18-10'!F9</f>
        <v>チェンソー</v>
      </c>
      <c r="R26" s="238"/>
      <c r="S26" s="238"/>
      <c r="T26" s="238"/>
      <c r="U26" s="238"/>
      <c r="V26" s="238"/>
      <c r="W26" s="238"/>
      <c r="X26" s="238"/>
      <c r="Y26" s="238"/>
      <c r="AA26" s="185" t="str">
        <f>'Data_18-10'!G9 &amp; "　" &amp; 'Data_18-10'!H9</f>
        <v>11　式</v>
      </c>
      <c r="AB26" s="185"/>
      <c r="AC26" s="185"/>
    </row>
    <row r="27" spans="2:29" ht="24.95" customHeight="1" x14ac:dyDescent="0.15">
      <c r="C27" s="238" t="str">
        <f>'Data_18-10'!B10</f>
        <v>舟型担架</v>
      </c>
      <c r="D27" s="238"/>
      <c r="E27" s="238"/>
      <c r="F27" s="238"/>
      <c r="G27" s="238"/>
      <c r="H27" s="238"/>
      <c r="I27" s="238"/>
      <c r="J27" s="238"/>
      <c r="K27" s="238"/>
      <c r="L27" s="185" t="str">
        <f>'Data_18-10'!C10 &amp; "　" &amp; 'Data_18-10'!D10</f>
        <v>4　個</v>
      </c>
      <c r="M27" s="185"/>
      <c r="N27" s="185"/>
      <c r="O27" s="185"/>
      <c r="P27" s="33"/>
      <c r="Q27" s="238" t="str">
        <f>'Data_18-10'!F10</f>
        <v>油圧式切断機</v>
      </c>
      <c r="R27" s="238"/>
      <c r="S27" s="238"/>
      <c r="T27" s="238"/>
      <c r="U27" s="238"/>
      <c r="V27" s="238"/>
      <c r="W27" s="238"/>
      <c r="X27" s="238"/>
      <c r="Y27" s="238"/>
      <c r="AA27" s="185" t="str">
        <f>'Data_18-10'!G10 &amp; "　" &amp; 'Data_18-10'!H10</f>
        <v>1　式</v>
      </c>
      <c r="AB27" s="185"/>
      <c r="AC27" s="185"/>
    </row>
    <row r="28" spans="2:29" ht="24.95" customHeight="1" x14ac:dyDescent="0.15">
      <c r="C28" s="238" t="str">
        <f>'Data_18-10'!B11</f>
        <v>空気呼吸器</v>
      </c>
      <c r="D28" s="238"/>
      <c r="E28" s="238"/>
      <c r="F28" s="238"/>
      <c r="G28" s="238"/>
      <c r="H28" s="238"/>
      <c r="I28" s="238"/>
      <c r="J28" s="238"/>
      <c r="K28" s="238"/>
      <c r="L28" s="185" t="str">
        <f>'Data_18-10'!C11 &amp; "　" &amp; 'Data_18-10'!D11</f>
        <v>30　組</v>
      </c>
      <c r="M28" s="185"/>
      <c r="N28" s="185"/>
      <c r="O28" s="185"/>
      <c r="P28" s="33"/>
      <c r="Q28" s="238" t="str">
        <f>'Data_18-10'!F11</f>
        <v>大型ウィンチ</v>
      </c>
      <c r="R28" s="238"/>
      <c r="S28" s="238"/>
      <c r="T28" s="238"/>
      <c r="U28" s="238"/>
      <c r="V28" s="238"/>
      <c r="W28" s="238"/>
      <c r="X28" s="238"/>
      <c r="Y28" s="238"/>
      <c r="AA28" s="185" t="str">
        <f>'Data_18-10'!G11 &amp; "　" &amp; 'Data_18-10'!H11</f>
        <v>1　機</v>
      </c>
      <c r="AB28" s="185"/>
      <c r="AC28" s="185"/>
    </row>
    <row r="29" spans="2:29" ht="24.95" customHeight="1" x14ac:dyDescent="0.15">
      <c r="C29" s="238" t="str">
        <f>'Data_18-10'!B12</f>
        <v>電気ドリル</v>
      </c>
      <c r="D29" s="238"/>
      <c r="E29" s="238"/>
      <c r="F29" s="238"/>
      <c r="G29" s="238"/>
      <c r="H29" s="238"/>
      <c r="I29" s="238"/>
      <c r="J29" s="238"/>
      <c r="K29" s="238"/>
      <c r="L29" s="185" t="str">
        <f>'Data_18-10'!C12 &amp; "　" &amp; 'Data_18-10'!D12</f>
        <v>3　式</v>
      </c>
      <c r="M29" s="185"/>
      <c r="N29" s="185"/>
      <c r="O29" s="185"/>
      <c r="P29" s="33"/>
      <c r="Q29" s="238" t="str">
        <f>'Data_18-10'!F12</f>
        <v>マット型空気ジャッキ</v>
      </c>
      <c r="R29" s="238"/>
      <c r="S29" s="238"/>
      <c r="T29" s="238"/>
      <c r="U29" s="238"/>
      <c r="V29" s="238"/>
      <c r="W29" s="238"/>
      <c r="X29" s="238"/>
      <c r="Y29" s="238"/>
      <c r="AA29" s="185" t="str">
        <f>'Data_18-10'!G12 &amp; "　" &amp; 'Data_18-10'!H12</f>
        <v>2　式</v>
      </c>
      <c r="AB29" s="185"/>
      <c r="AC29" s="185"/>
    </row>
    <row r="30" spans="2:29" ht="24.95" customHeight="1" x14ac:dyDescent="0.15">
      <c r="C30" s="238" t="str">
        <f>'Data_18-10'!B13</f>
        <v>大型油圧式救助器具</v>
      </c>
      <c r="D30" s="238"/>
      <c r="E30" s="238"/>
      <c r="F30" s="238"/>
      <c r="G30" s="238"/>
      <c r="H30" s="238"/>
      <c r="I30" s="238"/>
      <c r="J30" s="238"/>
      <c r="K30" s="238"/>
      <c r="L30" s="185" t="str">
        <f>'Data_18-10'!C13 &amp; "　" &amp; 'Data_18-10'!D13</f>
        <v>3　式</v>
      </c>
      <c r="M30" s="185"/>
      <c r="N30" s="185"/>
      <c r="O30" s="185"/>
      <c r="P30" s="33"/>
      <c r="Q30" s="238" t="str">
        <f>'Data_18-10'!F13</f>
        <v>酸素切断機</v>
      </c>
      <c r="R30" s="238"/>
      <c r="S30" s="238"/>
      <c r="T30" s="238"/>
      <c r="U30" s="238"/>
      <c r="V30" s="238"/>
      <c r="W30" s="238"/>
      <c r="X30" s="238"/>
      <c r="Y30" s="238"/>
      <c r="AA30" s="185" t="str">
        <f>'Data_18-10'!G13 &amp; "　" &amp; 'Data_18-10'!H13</f>
        <v>1　式</v>
      </c>
      <c r="AB30" s="185"/>
      <c r="AC30" s="185"/>
    </row>
    <row r="31" spans="2:29" ht="24.95" customHeight="1" x14ac:dyDescent="0.15">
      <c r="C31" s="238" t="str">
        <f>'Data_18-10'!B14</f>
        <v>酸素呼吸器</v>
      </c>
      <c r="D31" s="238"/>
      <c r="E31" s="238"/>
      <c r="F31" s="238"/>
      <c r="G31" s="238"/>
      <c r="H31" s="238"/>
      <c r="I31" s="238"/>
      <c r="J31" s="238"/>
      <c r="K31" s="238"/>
      <c r="L31" s="185" t="str">
        <f>'Data_18-10'!C14 &amp; "　" &amp; 'Data_18-10'!D14</f>
        <v>3　組</v>
      </c>
      <c r="M31" s="185"/>
      <c r="N31" s="185"/>
      <c r="O31" s="239"/>
      <c r="P31" s="33"/>
      <c r="Q31" s="190" t="str">
        <f>'Data_18-10'!F14</f>
        <v>削岩機</v>
      </c>
      <c r="R31" s="190"/>
      <c r="S31" s="190"/>
      <c r="T31" s="190"/>
      <c r="U31" s="190"/>
      <c r="V31" s="190"/>
      <c r="W31" s="190"/>
      <c r="X31" s="190"/>
      <c r="Y31" s="190"/>
      <c r="AA31" s="185" t="str">
        <f>'Data_18-10'!G14 &amp; "　" &amp; 'Data_18-10'!H14</f>
        <v>2　式</v>
      </c>
      <c r="AB31" s="185"/>
      <c r="AC31" s="185"/>
    </row>
    <row r="32" spans="2:29" ht="24.95" customHeight="1" x14ac:dyDescent="0.15">
      <c r="C32" s="240" t="str">
        <f>'Data_18-10'!B15</f>
        <v>クレーン</v>
      </c>
      <c r="D32" s="240"/>
      <c r="E32" s="240"/>
      <c r="F32" s="240"/>
      <c r="G32" s="240"/>
      <c r="H32" s="240"/>
      <c r="I32" s="240"/>
      <c r="J32" s="240"/>
      <c r="K32" s="240"/>
      <c r="L32" s="196" t="str">
        <f>'Data_18-10'!C15 &amp; "　" &amp; 'Data_18-10'!D15</f>
        <v>1　式</v>
      </c>
      <c r="M32" s="196"/>
      <c r="N32" s="196"/>
      <c r="O32" s="241"/>
      <c r="P32" s="34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2:29" ht="14.25" x14ac:dyDescent="0.15">
      <c r="P33" s="14"/>
      <c r="R33" s="14"/>
      <c r="S33" s="14"/>
      <c r="T33" s="14"/>
      <c r="U33" s="14"/>
      <c r="W33" s="58"/>
      <c r="X33" s="58" t="s">
        <v>88</v>
      </c>
      <c r="Y33" s="42"/>
      <c r="Z33" s="42"/>
      <c r="AA33" s="42"/>
      <c r="AB33" s="42"/>
      <c r="AC33" s="42"/>
    </row>
    <row r="34" spans="2:29" ht="24.95" customHeight="1" x14ac:dyDescent="0.15">
      <c r="B34" s="133" t="s">
        <v>112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</row>
    <row r="35" spans="2:29" ht="19.5" thickBot="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U35" s="6"/>
      <c r="V35" t="str">
        <f>'Data_18-11'!I3</f>
        <v>(令和４年４月１日現在)</v>
      </c>
      <c r="W35" s="6"/>
      <c r="X35" s="6"/>
      <c r="Y35" s="6"/>
      <c r="Z35" s="6"/>
      <c r="AA35" s="6"/>
      <c r="AB35" s="6"/>
      <c r="AC35" s="6"/>
    </row>
    <row r="36" spans="2:29" ht="24.95" customHeight="1" x14ac:dyDescent="0.15">
      <c r="B36" s="213" t="s">
        <v>90</v>
      </c>
      <c r="C36" s="179"/>
      <c r="D36" s="179"/>
      <c r="E36" s="179"/>
      <c r="F36" s="179"/>
      <c r="G36" s="179" t="s">
        <v>113</v>
      </c>
      <c r="H36" s="179"/>
      <c r="I36" s="179"/>
      <c r="J36" s="179" t="s">
        <v>114</v>
      </c>
      <c r="K36" s="179"/>
      <c r="L36" s="179"/>
      <c r="M36" s="179" t="s">
        <v>115</v>
      </c>
      <c r="N36" s="179"/>
      <c r="O36" s="179"/>
      <c r="P36" s="179"/>
      <c r="Q36" s="181" t="s">
        <v>116</v>
      </c>
      <c r="R36" s="179"/>
      <c r="S36" s="179"/>
      <c r="T36" s="179" t="s">
        <v>117</v>
      </c>
      <c r="U36" s="179"/>
      <c r="V36" s="179"/>
      <c r="W36" s="179" t="s">
        <v>118</v>
      </c>
      <c r="X36" s="179"/>
      <c r="Y36" s="179"/>
      <c r="Z36" s="181" t="s">
        <v>119</v>
      </c>
      <c r="AA36" s="179"/>
      <c r="AB36" s="179"/>
      <c r="AC36" s="182"/>
    </row>
    <row r="37" spans="2:29" ht="24.95" customHeight="1" x14ac:dyDescent="0.15">
      <c r="B37" s="214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3"/>
    </row>
    <row r="38" spans="2:29" ht="24.95" customHeight="1" x14ac:dyDescent="0.15">
      <c r="B38" s="242" t="s">
        <v>1</v>
      </c>
      <c r="C38" s="242"/>
      <c r="D38" s="242"/>
      <c r="E38" s="242"/>
      <c r="F38" s="242"/>
      <c r="G38" s="243">
        <f>'Data_18-11'!C5</f>
        <v>1264</v>
      </c>
      <c r="H38" s="244"/>
      <c r="I38" s="244"/>
      <c r="J38" s="245">
        <f>'Data_18-11'!D5</f>
        <v>237</v>
      </c>
      <c r="K38" s="245"/>
      <c r="L38" s="245"/>
      <c r="M38" s="245">
        <f>'Data_18-11'!E5</f>
        <v>24</v>
      </c>
      <c r="N38" s="245"/>
      <c r="O38" s="245"/>
      <c r="P38" s="245"/>
      <c r="Q38" s="245">
        <f>'Data_18-11'!F5</f>
        <v>35</v>
      </c>
      <c r="R38" s="245"/>
      <c r="S38" s="245"/>
      <c r="T38" s="245">
        <f>'Data_18-11'!G5</f>
        <v>1</v>
      </c>
      <c r="U38" s="245"/>
      <c r="V38" s="245"/>
      <c r="W38" s="245">
        <f>'Data_18-11'!H5</f>
        <v>4</v>
      </c>
      <c r="X38" s="245"/>
      <c r="Y38" s="245"/>
      <c r="Z38" s="245">
        <f>'Data_18-11'!I5</f>
        <v>5</v>
      </c>
      <c r="AA38" s="245"/>
      <c r="AB38" s="245"/>
      <c r="AC38" s="245"/>
    </row>
    <row r="39" spans="2:29" ht="24.95" customHeight="1" x14ac:dyDescent="0.15">
      <c r="B39" s="186" t="s">
        <v>120</v>
      </c>
      <c r="C39" s="186"/>
      <c r="D39" s="186"/>
      <c r="E39" s="186"/>
      <c r="F39" s="186"/>
      <c r="G39" s="246">
        <f>'Data_18-11'!C6</f>
        <v>1229</v>
      </c>
      <c r="H39" s="247"/>
      <c r="I39" s="247"/>
      <c r="J39" s="248">
        <f>'Data_18-11'!D6</f>
        <v>194</v>
      </c>
      <c r="K39" s="248"/>
      <c r="L39" s="248"/>
      <c r="M39" s="247">
        <f>'Data_18-11'!E6</f>
        <v>0</v>
      </c>
      <c r="N39" s="247"/>
      <c r="O39" s="247"/>
      <c r="P39" s="247"/>
      <c r="Q39" s="248">
        <f>'Data_18-11'!F6</f>
        <v>0</v>
      </c>
      <c r="R39" s="248"/>
      <c r="S39" s="248"/>
      <c r="T39" s="248">
        <f>'Data_18-11'!G6</f>
        <v>0</v>
      </c>
      <c r="U39" s="248"/>
      <c r="V39" s="248"/>
      <c r="W39" s="248">
        <f>'Data_18-11'!H6</f>
        <v>0</v>
      </c>
      <c r="X39" s="248"/>
      <c r="Y39" s="248"/>
      <c r="Z39" s="248">
        <f>'Data_18-11'!I6</f>
        <v>0</v>
      </c>
      <c r="AA39" s="248"/>
      <c r="AB39" s="248"/>
      <c r="AC39" s="248"/>
    </row>
    <row r="40" spans="2:29" ht="24.95" customHeight="1" x14ac:dyDescent="0.15">
      <c r="B40" s="186" t="s">
        <v>121</v>
      </c>
      <c r="C40" s="186"/>
      <c r="D40" s="186"/>
      <c r="E40" s="186"/>
      <c r="F40" s="186"/>
      <c r="G40" s="246">
        <f>'Data_18-11'!C7</f>
        <v>35</v>
      </c>
      <c r="H40" s="247"/>
      <c r="I40" s="247"/>
      <c r="J40" s="248">
        <f>'Data_18-11'!D7</f>
        <v>43</v>
      </c>
      <c r="K40" s="248"/>
      <c r="L40" s="248"/>
      <c r="M40" s="247">
        <f>'Data_18-11'!E7</f>
        <v>0</v>
      </c>
      <c r="N40" s="247"/>
      <c r="O40" s="247"/>
      <c r="P40" s="247"/>
      <c r="Q40" s="248">
        <f>'Data_18-11'!F7</f>
        <v>0</v>
      </c>
      <c r="R40" s="248"/>
      <c r="S40" s="248"/>
      <c r="T40" s="248">
        <f>'Data_18-11'!G7</f>
        <v>0</v>
      </c>
      <c r="U40" s="248"/>
      <c r="V40" s="248"/>
      <c r="W40" s="248">
        <f>'Data_18-11'!H7</f>
        <v>0</v>
      </c>
      <c r="X40" s="248"/>
      <c r="Y40" s="248"/>
      <c r="Z40" s="248">
        <f>'Data_18-11'!I7</f>
        <v>0</v>
      </c>
      <c r="AA40" s="248"/>
      <c r="AB40" s="248"/>
      <c r="AC40" s="248"/>
    </row>
    <row r="41" spans="2:29" ht="24.95" customHeight="1" x14ac:dyDescent="0.15">
      <c r="B41" s="134" t="s">
        <v>77</v>
      </c>
      <c r="C41" s="134"/>
      <c r="D41" s="134"/>
      <c r="E41" s="134"/>
      <c r="F41" s="134"/>
      <c r="G41" s="249">
        <f>'Data_18-11'!C8</f>
        <v>0</v>
      </c>
      <c r="H41" s="250"/>
      <c r="I41" s="250"/>
      <c r="J41" s="250">
        <f>'Data_18-11'!D8</f>
        <v>0</v>
      </c>
      <c r="K41" s="250"/>
      <c r="L41" s="250"/>
      <c r="M41" s="250">
        <f>'Data_18-11'!E8</f>
        <v>24</v>
      </c>
      <c r="N41" s="250"/>
      <c r="O41" s="250"/>
      <c r="P41" s="250"/>
      <c r="Q41" s="250">
        <f>'Data_18-11'!F8</f>
        <v>35</v>
      </c>
      <c r="R41" s="250"/>
      <c r="S41" s="250"/>
      <c r="T41" s="250">
        <f>'Data_18-11'!G8</f>
        <v>1</v>
      </c>
      <c r="U41" s="250"/>
      <c r="V41" s="250"/>
      <c r="W41" s="250">
        <f>'Data_18-11'!H8</f>
        <v>4</v>
      </c>
      <c r="X41" s="250"/>
      <c r="Y41" s="250"/>
      <c r="Z41" s="250">
        <f>'Data_18-11'!I8</f>
        <v>5</v>
      </c>
      <c r="AA41" s="250"/>
      <c r="AB41" s="250"/>
      <c r="AC41" s="250"/>
    </row>
    <row r="42" spans="2:29" ht="14.25" x14ac:dyDescent="0.15">
      <c r="U42" s="14"/>
      <c r="V42" s="14"/>
      <c r="X42" s="58" t="s">
        <v>88</v>
      </c>
      <c r="Y42" s="14"/>
      <c r="Z42" s="14"/>
      <c r="AA42" s="14"/>
      <c r="AB42" s="14"/>
      <c r="AC42" s="42"/>
    </row>
  </sheetData>
  <mergeCells count="187">
    <mergeCell ref="W40:Y40"/>
    <mergeCell ref="Z40:AC40"/>
    <mergeCell ref="B41:F41"/>
    <mergeCell ref="G41:I41"/>
    <mergeCell ref="J41:L41"/>
    <mergeCell ref="M41:P41"/>
    <mergeCell ref="Q41:S41"/>
    <mergeCell ref="T41:V41"/>
    <mergeCell ref="W41:Y41"/>
    <mergeCell ref="Z41:AC41"/>
    <mergeCell ref="B40:F40"/>
    <mergeCell ref="G40:I40"/>
    <mergeCell ref="J40:L40"/>
    <mergeCell ref="M40:P40"/>
    <mergeCell ref="Q40:S40"/>
    <mergeCell ref="T40:V40"/>
    <mergeCell ref="B38:F38"/>
    <mergeCell ref="G38:I38"/>
    <mergeCell ref="J38:L38"/>
    <mergeCell ref="M38:P38"/>
    <mergeCell ref="Q38:S38"/>
    <mergeCell ref="T38:V38"/>
    <mergeCell ref="W38:Y38"/>
    <mergeCell ref="Z38:AC38"/>
    <mergeCell ref="B39:F39"/>
    <mergeCell ref="G39:I39"/>
    <mergeCell ref="J39:L39"/>
    <mergeCell ref="M39:P39"/>
    <mergeCell ref="Q39:S39"/>
    <mergeCell ref="T39:V39"/>
    <mergeCell ref="W39:Y39"/>
    <mergeCell ref="Z39:AC39"/>
    <mergeCell ref="C32:K32"/>
    <mergeCell ref="L32:O32"/>
    <mergeCell ref="B34:AC34"/>
    <mergeCell ref="B36:F37"/>
    <mergeCell ref="G36:I37"/>
    <mergeCell ref="J36:L37"/>
    <mergeCell ref="M36:P37"/>
    <mergeCell ref="Q36:S37"/>
    <mergeCell ref="T36:V37"/>
    <mergeCell ref="W36:Y37"/>
    <mergeCell ref="Z36:AC37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C24:K24"/>
    <mergeCell ref="L24:O24"/>
    <mergeCell ref="Q24:Y24"/>
    <mergeCell ref="AA24:AC24"/>
    <mergeCell ref="C25:K25"/>
    <mergeCell ref="L25:O25"/>
    <mergeCell ref="Q25:Y25"/>
    <mergeCell ref="AA25:AC25"/>
    <mergeCell ref="C22:K22"/>
    <mergeCell ref="L22:O22"/>
    <mergeCell ref="Q22:Y22"/>
    <mergeCell ref="AA22:AC22"/>
    <mergeCell ref="C23:K23"/>
    <mergeCell ref="L23:O23"/>
    <mergeCell ref="Q23:Y23"/>
    <mergeCell ref="AA23:AC23"/>
    <mergeCell ref="X17:Z17"/>
    <mergeCell ref="AA17:AC17"/>
    <mergeCell ref="B19:AC19"/>
    <mergeCell ref="C21:K21"/>
    <mergeCell ref="L21:O21"/>
    <mergeCell ref="P21:Z21"/>
    <mergeCell ref="AA21:AC21"/>
    <mergeCell ref="B17:H17"/>
    <mergeCell ref="I17:K17"/>
    <mergeCell ref="L17:N17"/>
    <mergeCell ref="O17:Q17"/>
    <mergeCell ref="R17:T17"/>
    <mergeCell ref="U17:W17"/>
    <mergeCell ref="AA15:AC15"/>
    <mergeCell ref="E16:H16"/>
    <mergeCell ref="I16:K16"/>
    <mergeCell ref="L16:N16"/>
    <mergeCell ref="O16:Q16"/>
    <mergeCell ref="R16:T16"/>
    <mergeCell ref="U16:W16"/>
    <mergeCell ref="X16:Z16"/>
    <mergeCell ref="AA16:AC16"/>
    <mergeCell ref="X13:Z13"/>
    <mergeCell ref="AA13:AC13"/>
    <mergeCell ref="B14:D16"/>
    <mergeCell ref="E14:H14"/>
    <mergeCell ref="I14:K14"/>
    <mergeCell ref="L14:N14"/>
    <mergeCell ref="O14:Q14"/>
    <mergeCell ref="R14:T14"/>
    <mergeCell ref="U14:W14"/>
    <mergeCell ref="X14:Z14"/>
    <mergeCell ref="B13:H13"/>
    <mergeCell ref="I13:K13"/>
    <mergeCell ref="L13:N13"/>
    <mergeCell ref="O13:Q13"/>
    <mergeCell ref="R13:T13"/>
    <mergeCell ref="U13:W13"/>
    <mergeCell ref="AA14:AC14"/>
    <mergeCell ref="E15:H15"/>
    <mergeCell ref="I15:K15"/>
    <mergeCell ref="L15:N15"/>
    <mergeCell ref="O15:Q15"/>
    <mergeCell ref="R15:T15"/>
    <mergeCell ref="U15:W15"/>
    <mergeCell ref="X15:Z15"/>
    <mergeCell ref="X9:Z9"/>
    <mergeCell ref="AA9:AC9"/>
    <mergeCell ref="B11:H12"/>
    <mergeCell ref="I11:K12"/>
    <mergeCell ref="L11:N12"/>
    <mergeCell ref="O11:Q12"/>
    <mergeCell ref="R11:T12"/>
    <mergeCell ref="U11:W12"/>
    <mergeCell ref="X11:Z12"/>
    <mergeCell ref="AA11:AC12"/>
    <mergeCell ref="B9:H9"/>
    <mergeCell ref="I9:K9"/>
    <mergeCell ref="L9:N9"/>
    <mergeCell ref="O9:Q9"/>
    <mergeCell ref="R9:T9"/>
    <mergeCell ref="U9:W9"/>
    <mergeCell ref="B6:D8"/>
    <mergeCell ref="E8:H8"/>
    <mergeCell ref="I8:K8"/>
    <mergeCell ref="L8:N8"/>
    <mergeCell ref="O8:Q8"/>
    <mergeCell ref="E7:H7"/>
    <mergeCell ref="I7:K7"/>
    <mergeCell ref="L7:N7"/>
    <mergeCell ref="O7:Q7"/>
    <mergeCell ref="E6:H6"/>
    <mergeCell ref="I6:K6"/>
    <mergeCell ref="L6:N6"/>
    <mergeCell ref="O6:Q6"/>
    <mergeCell ref="R8:T8"/>
    <mergeCell ref="U8:W8"/>
    <mergeCell ref="X8:Z8"/>
    <mergeCell ref="AA8:AC8"/>
    <mergeCell ref="U6:W6"/>
    <mergeCell ref="X6:Z6"/>
    <mergeCell ref="AA6:AC6"/>
    <mergeCell ref="R7:T7"/>
    <mergeCell ref="U7:W7"/>
    <mergeCell ref="X7:Z7"/>
    <mergeCell ref="R6:T6"/>
    <mergeCell ref="AA7:AC7"/>
    <mergeCell ref="B5:H5"/>
    <mergeCell ref="I5:K5"/>
    <mergeCell ref="L5:N5"/>
    <mergeCell ref="O5:Q5"/>
    <mergeCell ref="R5:T5"/>
    <mergeCell ref="U5:W5"/>
    <mergeCell ref="X5:Z5"/>
    <mergeCell ref="AA5:AC5"/>
    <mergeCell ref="A1:AC1"/>
    <mergeCell ref="B3:H4"/>
    <mergeCell ref="I3:K4"/>
    <mergeCell ref="L3:N4"/>
    <mergeCell ref="O3:Q4"/>
    <mergeCell ref="R3:T4"/>
    <mergeCell ref="U3:W4"/>
    <mergeCell ref="X3:Z4"/>
    <mergeCell ref="AA3:AC4"/>
  </mergeCells>
  <phoneticPr fontId="2"/>
  <pageMargins left="0.35" right="0.25" top="0.4" bottom="0.48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2:AA22"/>
  <sheetViews>
    <sheetView topLeftCell="A12" zoomScaleNormal="100" workbookViewId="0">
      <selection activeCell="O25" sqref="O25:Z25"/>
    </sheetView>
  </sheetViews>
  <sheetFormatPr defaultColWidth="3.625" defaultRowHeight="30" customHeight="1" x14ac:dyDescent="0.15"/>
  <cols>
    <col min="1" max="1" width="5.5" customWidth="1"/>
    <col min="2" max="2" width="1.875" customWidth="1"/>
    <col min="3" max="3" width="3.5" customWidth="1"/>
    <col min="4" max="4" width="3.125" customWidth="1"/>
    <col min="5" max="5" width="4.25" customWidth="1"/>
    <col min="6" max="6" width="2.625" customWidth="1"/>
    <col min="7" max="7" width="7.375" customWidth="1"/>
    <col min="8" max="8" width="3.375" customWidth="1"/>
    <col min="9" max="9" width="4" customWidth="1"/>
    <col min="10" max="10" width="5.75" customWidth="1"/>
    <col min="11" max="11" width="4.5" customWidth="1"/>
    <col min="12" max="12" width="6.125" customWidth="1"/>
    <col min="13" max="14" width="4.5" customWidth="1"/>
    <col min="15" max="15" width="8.125" customWidth="1"/>
    <col min="16" max="16" width="5.375" customWidth="1"/>
    <col min="17" max="17" width="4.875" customWidth="1"/>
    <col min="18" max="18" width="2.25" customWidth="1"/>
    <col min="19" max="19" width="4.875" customWidth="1"/>
    <col min="20" max="20" width="5.75" customWidth="1"/>
    <col min="21" max="21" width="2.625" customWidth="1"/>
    <col min="22" max="22" width="6" customWidth="1"/>
    <col min="23" max="25" width="4.875" customWidth="1"/>
    <col min="26" max="26" width="5" customWidth="1"/>
    <col min="27" max="27" width="3.125" customWidth="1"/>
    <col min="257" max="257" width="5.5" customWidth="1"/>
    <col min="258" max="258" width="1.875" customWidth="1"/>
    <col min="259" max="261" width="4.25" customWidth="1"/>
    <col min="262" max="262" width="4.875" customWidth="1"/>
    <col min="263" max="263" width="7.375" customWidth="1"/>
    <col min="264" max="264" width="4.875" customWidth="1"/>
    <col min="265" max="265" width="4" customWidth="1"/>
    <col min="266" max="266" width="4.875" customWidth="1"/>
    <col min="267" max="267" width="4.5" customWidth="1"/>
    <col min="268" max="268" width="6.125" customWidth="1"/>
    <col min="269" max="270" width="6.5" customWidth="1"/>
    <col min="271" max="271" width="5.5" customWidth="1"/>
    <col min="272" max="272" width="6" customWidth="1"/>
    <col min="273" max="273" width="4.875" customWidth="1"/>
    <col min="274" max="274" width="5.625" customWidth="1"/>
    <col min="275" max="275" width="4.875" customWidth="1"/>
    <col min="276" max="276" width="6.75" customWidth="1"/>
    <col min="277" max="277" width="3.625" customWidth="1"/>
    <col min="278" max="278" width="9.5" customWidth="1"/>
    <col min="279" max="281" width="4.875" customWidth="1"/>
    <col min="282" max="282" width="5" customWidth="1"/>
    <col min="283" max="283" width="3.125" customWidth="1"/>
    <col min="513" max="513" width="5.5" customWidth="1"/>
    <col min="514" max="514" width="1.875" customWidth="1"/>
    <col min="515" max="517" width="4.25" customWidth="1"/>
    <col min="518" max="518" width="4.875" customWidth="1"/>
    <col min="519" max="519" width="7.375" customWidth="1"/>
    <col min="520" max="520" width="4.875" customWidth="1"/>
    <col min="521" max="521" width="4" customWidth="1"/>
    <col min="522" max="522" width="4.875" customWidth="1"/>
    <col min="523" max="523" width="4.5" customWidth="1"/>
    <col min="524" max="524" width="6.125" customWidth="1"/>
    <col min="525" max="526" width="6.5" customWidth="1"/>
    <col min="527" max="527" width="5.5" customWidth="1"/>
    <col min="528" max="528" width="6" customWidth="1"/>
    <col min="529" max="529" width="4.875" customWidth="1"/>
    <col min="530" max="530" width="5.625" customWidth="1"/>
    <col min="531" max="531" width="4.875" customWidth="1"/>
    <col min="532" max="532" width="6.75" customWidth="1"/>
    <col min="533" max="533" width="3.625" customWidth="1"/>
    <col min="534" max="534" width="9.5" customWidth="1"/>
    <col min="535" max="537" width="4.875" customWidth="1"/>
    <col min="538" max="538" width="5" customWidth="1"/>
    <col min="539" max="539" width="3.125" customWidth="1"/>
    <col min="769" max="769" width="5.5" customWidth="1"/>
    <col min="770" max="770" width="1.875" customWidth="1"/>
    <col min="771" max="773" width="4.25" customWidth="1"/>
    <col min="774" max="774" width="4.875" customWidth="1"/>
    <col min="775" max="775" width="7.375" customWidth="1"/>
    <col min="776" max="776" width="4.875" customWidth="1"/>
    <col min="777" max="777" width="4" customWidth="1"/>
    <col min="778" max="778" width="4.875" customWidth="1"/>
    <col min="779" max="779" width="4.5" customWidth="1"/>
    <col min="780" max="780" width="6.125" customWidth="1"/>
    <col min="781" max="782" width="6.5" customWidth="1"/>
    <col min="783" max="783" width="5.5" customWidth="1"/>
    <col min="784" max="784" width="6" customWidth="1"/>
    <col min="785" max="785" width="4.875" customWidth="1"/>
    <col min="786" max="786" width="5.625" customWidth="1"/>
    <col min="787" max="787" width="4.875" customWidth="1"/>
    <col min="788" max="788" width="6.75" customWidth="1"/>
    <col min="789" max="789" width="3.625" customWidth="1"/>
    <col min="790" max="790" width="9.5" customWidth="1"/>
    <col min="791" max="793" width="4.875" customWidth="1"/>
    <col min="794" max="794" width="5" customWidth="1"/>
    <col min="795" max="795" width="3.125" customWidth="1"/>
    <col min="1025" max="1025" width="5.5" customWidth="1"/>
    <col min="1026" max="1026" width="1.875" customWidth="1"/>
    <col min="1027" max="1029" width="4.25" customWidth="1"/>
    <col min="1030" max="1030" width="4.875" customWidth="1"/>
    <col min="1031" max="1031" width="7.375" customWidth="1"/>
    <col min="1032" max="1032" width="4.875" customWidth="1"/>
    <col min="1033" max="1033" width="4" customWidth="1"/>
    <col min="1034" max="1034" width="4.875" customWidth="1"/>
    <col min="1035" max="1035" width="4.5" customWidth="1"/>
    <col min="1036" max="1036" width="6.125" customWidth="1"/>
    <col min="1037" max="1038" width="6.5" customWidth="1"/>
    <col min="1039" max="1039" width="5.5" customWidth="1"/>
    <col min="1040" max="1040" width="6" customWidth="1"/>
    <col min="1041" max="1041" width="4.875" customWidth="1"/>
    <col min="1042" max="1042" width="5.625" customWidth="1"/>
    <col min="1043" max="1043" width="4.875" customWidth="1"/>
    <col min="1044" max="1044" width="6.75" customWidth="1"/>
    <col min="1045" max="1045" width="3.625" customWidth="1"/>
    <col min="1046" max="1046" width="9.5" customWidth="1"/>
    <col min="1047" max="1049" width="4.875" customWidth="1"/>
    <col min="1050" max="1050" width="5" customWidth="1"/>
    <col min="1051" max="1051" width="3.125" customWidth="1"/>
    <col min="1281" max="1281" width="5.5" customWidth="1"/>
    <col min="1282" max="1282" width="1.875" customWidth="1"/>
    <col min="1283" max="1285" width="4.25" customWidth="1"/>
    <col min="1286" max="1286" width="4.875" customWidth="1"/>
    <col min="1287" max="1287" width="7.375" customWidth="1"/>
    <col min="1288" max="1288" width="4.875" customWidth="1"/>
    <col min="1289" max="1289" width="4" customWidth="1"/>
    <col min="1290" max="1290" width="4.875" customWidth="1"/>
    <col min="1291" max="1291" width="4.5" customWidth="1"/>
    <col min="1292" max="1292" width="6.125" customWidth="1"/>
    <col min="1293" max="1294" width="6.5" customWidth="1"/>
    <col min="1295" max="1295" width="5.5" customWidth="1"/>
    <col min="1296" max="1296" width="6" customWidth="1"/>
    <col min="1297" max="1297" width="4.875" customWidth="1"/>
    <col min="1298" max="1298" width="5.625" customWidth="1"/>
    <col min="1299" max="1299" width="4.875" customWidth="1"/>
    <col min="1300" max="1300" width="6.75" customWidth="1"/>
    <col min="1301" max="1301" width="3.625" customWidth="1"/>
    <col min="1302" max="1302" width="9.5" customWidth="1"/>
    <col min="1303" max="1305" width="4.875" customWidth="1"/>
    <col min="1306" max="1306" width="5" customWidth="1"/>
    <col min="1307" max="1307" width="3.125" customWidth="1"/>
    <col min="1537" max="1537" width="5.5" customWidth="1"/>
    <col min="1538" max="1538" width="1.875" customWidth="1"/>
    <col min="1539" max="1541" width="4.25" customWidth="1"/>
    <col min="1542" max="1542" width="4.875" customWidth="1"/>
    <col min="1543" max="1543" width="7.375" customWidth="1"/>
    <col min="1544" max="1544" width="4.875" customWidth="1"/>
    <col min="1545" max="1545" width="4" customWidth="1"/>
    <col min="1546" max="1546" width="4.875" customWidth="1"/>
    <col min="1547" max="1547" width="4.5" customWidth="1"/>
    <col min="1548" max="1548" width="6.125" customWidth="1"/>
    <col min="1549" max="1550" width="6.5" customWidth="1"/>
    <col min="1551" max="1551" width="5.5" customWidth="1"/>
    <col min="1552" max="1552" width="6" customWidth="1"/>
    <col min="1553" max="1553" width="4.875" customWidth="1"/>
    <col min="1554" max="1554" width="5.625" customWidth="1"/>
    <col min="1555" max="1555" width="4.875" customWidth="1"/>
    <col min="1556" max="1556" width="6.75" customWidth="1"/>
    <col min="1557" max="1557" width="3.625" customWidth="1"/>
    <col min="1558" max="1558" width="9.5" customWidth="1"/>
    <col min="1559" max="1561" width="4.875" customWidth="1"/>
    <col min="1562" max="1562" width="5" customWidth="1"/>
    <col min="1563" max="1563" width="3.125" customWidth="1"/>
    <col min="1793" max="1793" width="5.5" customWidth="1"/>
    <col min="1794" max="1794" width="1.875" customWidth="1"/>
    <col min="1795" max="1797" width="4.25" customWidth="1"/>
    <col min="1798" max="1798" width="4.875" customWidth="1"/>
    <col min="1799" max="1799" width="7.375" customWidth="1"/>
    <col min="1800" max="1800" width="4.875" customWidth="1"/>
    <col min="1801" max="1801" width="4" customWidth="1"/>
    <col min="1802" max="1802" width="4.875" customWidth="1"/>
    <col min="1803" max="1803" width="4.5" customWidth="1"/>
    <col min="1804" max="1804" width="6.125" customWidth="1"/>
    <col min="1805" max="1806" width="6.5" customWidth="1"/>
    <col min="1807" max="1807" width="5.5" customWidth="1"/>
    <col min="1808" max="1808" width="6" customWidth="1"/>
    <col min="1809" max="1809" width="4.875" customWidth="1"/>
    <col min="1810" max="1810" width="5.625" customWidth="1"/>
    <col min="1811" max="1811" width="4.875" customWidth="1"/>
    <col min="1812" max="1812" width="6.75" customWidth="1"/>
    <col min="1813" max="1813" width="3.625" customWidth="1"/>
    <col min="1814" max="1814" width="9.5" customWidth="1"/>
    <col min="1815" max="1817" width="4.875" customWidth="1"/>
    <col min="1818" max="1818" width="5" customWidth="1"/>
    <col min="1819" max="1819" width="3.125" customWidth="1"/>
    <col min="2049" max="2049" width="5.5" customWidth="1"/>
    <col min="2050" max="2050" width="1.875" customWidth="1"/>
    <col min="2051" max="2053" width="4.25" customWidth="1"/>
    <col min="2054" max="2054" width="4.875" customWidth="1"/>
    <col min="2055" max="2055" width="7.375" customWidth="1"/>
    <col min="2056" max="2056" width="4.875" customWidth="1"/>
    <col min="2057" max="2057" width="4" customWidth="1"/>
    <col min="2058" max="2058" width="4.875" customWidth="1"/>
    <col min="2059" max="2059" width="4.5" customWidth="1"/>
    <col min="2060" max="2060" width="6.125" customWidth="1"/>
    <col min="2061" max="2062" width="6.5" customWidth="1"/>
    <col min="2063" max="2063" width="5.5" customWidth="1"/>
    <col min="2064" max="2064" width="6" customWidth="1"/>
    <col min="2065" max="2065" width="4.875" customWidth="1"/>
    <col min="2066" max="2066" width="5.625" customWidth="1"/>
    <col min="2067" max="2067" width="4.875" customWidth="1"/>
    <col min="2068" max="2068" width="6.75" customWidth="1"/>
    <col min="2069" max="2069" width="3.625" customWidth="1"/>
    <col min="2070" max="2070" width="9.5" customWidth="1"/>
    <col min="2071" max="2073" width="4.875" customWidth="1"/>
    <col min="2074" max="2074" width="5" customWidth="1"/>
    <col min="2075" max="2075" width="3.125" customWidth="1"/>
    <col min="2305" max="2305" width="5.5" customWidth="1"/>
    <col min="2306" max="2306" width="1.875" customWidth="1"/>
    <col min="2307" max="2309" width="4.25" customWidth="1"/>
    <col min="2310" max="2310" width="4.875" customWidth="1"/>
    <col min="2311" max="2311" width="7.375" customWidth="1"/>
    <col min="2312" max="2312" width="4.875" customWidth="1"/>
    <col min="2313" max="2313" width="4" customWidth="1"/>
    <col min="2314" max="2314" width="4.875" customWidth="1"/>
    <col min="2315" max="2315" width="4.5" customWidth="1"/>
    <col min="2316" max="2316" width="6.125" customWidth="1"/>
    <col min="2317" max="2318" width="6.5" customWidth="1"/>
    <col min="2319" max="2319" width="5.5" customWidth="1"/>
    <col min="2320" max="2320" width="6" customWidth="1"/>
    <col min="2321" max="2321" width="4.875" customWidth="1"/>
    <col min="2322" max="2322" width="5.625" customWidth="1"/>
    <col min="2323" max="2323" width="4.875" customWidth="1"/>
    <col min="2324" max="2324" width="6.75" customWidth="1"/>
    <col min="2325" max="2325" width="3.625" customWidth="1"/>
    <col min="2326" max="2326" width="9.5" customWidth="1"/>
    <col min="2327" max="2329" width="4.875" customWidth="1"/>
    <col min="2330" max="2330" width="5" customWidth="1"/>
    <col min="2331" max="2331" width="3.125" customWidth="1"/>
    <col min="2561" max="2561" width="5.5" customWidth="1"/>
    <col min="2562" max="2562" width="1.875" customWidth="1"/>
    <col min="2563" max="2565" width="4.25" customWidth="1"/>
    <col min="2566" max="2566" width="4.875" customWidth="1"/>
    <col min="2567" max="2567" width="7.375" customWidth="1"/>
    <col min="2568" max="2568" width="4.875" customWidth="1"/>
    <col min="2569" max="2569" width="4" customWidth="1"/>
    <col min="2570" max="2570" width="4.875" customWidth="1"/>
    <col min="2571" max="2571" width="4.5" customWidth="1"/>
    <col min="2572" max="2572" width="6.125" customWidth="1"/>
    <col min="2573" max="2574" width="6.5" customWidth="1"/>
    <col min="2575" max="2575" width="5.5" customWidth="1"/>
    <col min="2576" max="2576" width="6" customWidth="1"/>
    <col min="2577" max="2577" width="4.875" customWidth="1"/>
    <col min="2578" max="2578" width="5.625" customWidth="1"/>
    <col min="2579" max="2579" width="4.875" customWidth="1"/>
    <col min="2580" max="2580" width="6.75" customWidth="1"/>
    <col min="2581" max="2581" width="3.625" customWidth="1"/>
    <col min="2582" max="2582" width="9.5" customWidth="1"/>
    <col min="2583" max="2585" width="4.875" customWidth="1"/>
    <col min="2586" max="2586" width="5" customWidth="1"/>
    <col min="2587" max="2587" width="3.125" customWidth="1"/>
    <col min="2817" max="2817" width="5.5" customWidth="1"/>
    <col min="2818" max="2818" width="1.875" customWidth="1"/>
    <col min="2819" max="2821" width="4.25" customWidth="1"/>
    <col min="2822" max="2822" width="4.875" customWidth="1"/>
    <col min="2823" max="2823" width="7.375" customWidth="1"/>
    <col min="2824" max="2824" width="4.875" customWidth="1"/>
    <col min="2825" max="2825" width="4" customWidth="1"/>
    <col min="2826" max="2826" width="4.875" customWidth="1"/>
    <col min="2827" max="2827" width="4.5" customWidth="1"/>
    <col min="2828" max="2828" width="6.125" customWidth="1"/>
    <col min="2829" max="2830" width="6.5" customWidth="1"/>
    <col min="2831" max="2831" width="5.5" customWidth="1"/>
    <col min="2832" max="2832" width="6" customWidth="1"/>
    <col min="2833" max="2833" width="4.875" customWidth="1"/>
    <col min="2834" max="2834" width="5.625" customWidth="1"/>
    <col min="2835" max="2835" width="4.875" customWidth="1"/>
    <col min="2836" max="2836" width="6.75" customWidth="1"/>
    <col min="2837" max="2837" width="3.625" customWidth="1"/>
    <col min="2838" max="2838" width="9.5" customWidth="1"/>
    <col min="2839" max="2841" width="4.875" customWidth="1"/>
    <col min="2842" max="2842" width="5" customWidth="1"/>
    <col min="2843" max="2843" width="3.125" customWidth="1"/>
    <col min="3073" max="3073" width="5.5" customWidth="1"/>
    <col min="3074" max="3074" width="1.875" customWidth="1"/>
    <col min="3075" max="3077" width="4.25" customWidth="1"/>
    <col min="3078" max="3078" width="4.875" customWidth="1"/>
    <col min="3079" max="3079" width="7.375" customWidth="1"/>
    <col min="3080" max="3080" width="4.875" customWidth="1"/>
    <col min="3081" max="3081" width="4" customWidth="1"/>
    <col min="3082" max="3082" width="4.875" customWidth="1"/>
    <col min="3083" max="3083" width="4.5" customWidth="1"/>
    <col min="3084" max="3084" width="6.125" customWidth="1"/>
    <col min="3085" max="3086" width="6.5" customWidth="1"/>
    <col min="3087" max="3087" width="5.5" customWidth="1"/>
    <col min="3088" max="3088" width="6" customWidth="1"/>
    <col min="3089" max="3089" width="4.875" customWidth="1"/>
    <col min="3090" max="3090" width="5.625" customWidth="1"/>
    <col min="3091" max="3091" width="4.875" customWidth="1"/>
    <col min="3092" max="3092" width="6.75" customWidth="1"/>
    <col min="3093" max="3093" width="3.625" customWidth="1"/>
    <col min="3094" max="3094" width="9.5" customWidth="1"/>
    <col min="3095" max="3097" width="4.875" customWidth="1"/>
    <col min="3098" max="3098" width="5" customWidth="1"/>
    <col min="3099" max="3099" width="3.125" customWidth="1"/>
    <col min="3329" max="3329" width="5.5" customWidth="1"/>
    <col min="3330" max="3330" width="1.875" customWidth="1"/>
    <col min="3331" max="3333" width="4.25" customWidth="1"/>
    <col min="3334" max="3334" width="4.875" customWidth="1"/>
    <col min="3335" max="3335" width="7.375" customWidth="1"/>
    <col min="3336" max="3336" width="4.875" customWidth="1"/>
    <col min="3337" max="3337" width="4" customWidth="1"/>
    <col min="3338" max="3338" width="4.875" customWidth="1"/>
    <col min="3339" max="3339" width="4.5" customWidth="1"/>
    <col min="3340" max="3340" width="6.125" customWidth="1"/>
    <col min="3341" max="3342" width="6.5" customWidth="1"/>
    <col min="3343" max="3343" width="5.5" customWidth="1"/>
    <col min="3344" max="3344" width="6" customWidth="1"/>
    <col min="3345" max="3345" width="4.875" customWidth="1"/>
    <col min="3346" max="3346" width="5.625" customWidth="1"/>
    <col min="3347" max="3347" width="4.875" customWidth="1"/>
    <col min="3348" max="3348" width="6.75" customWidth="1"/>
    <col min="3349" max="3349" width="3.625" customWidth="1"/>
    <col min="3350" max="3350" width="9.5" customWidth="1"/>
    <col min="3351" max="3353" width="4.875" customWidth="1"/>
    <col min="3354" max="3354" width="5" customWidth="1"/>
    <col min="3355" max="3355" width="3.125" customWidth="1"/>
    <col min="3585" max="3585" width="5.5" customWidth="1"/>
    <col min="3586" max="3586" width="1.875" customWidth="1"/>
    <col min="3587" max="3589" width="4.25" customWidth="1"/>
    <col min="3590" max="3590" width="4.875" customWidth="1"/>
    <col min="3591" max="3591" width="7.375" customWidth="1"/>
    <col min="3592" max="3592" width="4.875" customWidth="1"/>
    <col min="3593" max="3593" width="4" customWidth="1"/>
    <col min="3594" max="3594" width="4.875" customWidth="1"/>
    <col min="3595" max="3595" width="4.5" customWidth="1"/>
    <col min="3596" max="3596" width="6.125" customWidth="1"/>
    <col min="3597" max="3598" width="6.5" customWidth="1"/>
    <col min="3599" max="3599" width="5.5" customWidth="1"/>
    <col min="3600" max="3600" width="6" customWidth="1"/>
    <col min="3601" max="3601" width="4.875" customWidth="1"/>
    <col min="3602" max="3602" width="5.625" customWidth="1"/>
    <col min="3603" max="3603" width="4.875" customWidth="1"/>
    <col min="3604" max="3604" width="6.75" customWidth="1"/>
    <col min="3605" max="3605" width="3.625" customWidth="1"/>
    <col min="3606" max="3606" width="9.5" customWidth="1"/>
    <col min="3607" max="3609" width="4.875" customWidth="1"/>
    <col min="3610" max="3610" width="5" customWidth="1"/>
    <col min="3611" max="3611" width="3.125" customWidth="1"/>
    <col min="3841" max="3841" width="5.5" customWidth="1"/>
    <col min="3842" max="3842" width="1.875" customWidth="1"/>
    <col min="3843" max="3845" width="4.25" customWidth="1"/>
    <col min="3846" max="3846" width="4.875" customWidth="1"/>
    <col min="3847" max="3847" width="7.375" customWidth="1"/>
    <col min="3848" max="3848" width="4.875" customWidth="1"/>
    <col min="3849" max="3849" width="4" customWidth="1"/>
    <col min="3850" max="3850" width="4.875" customWidth="1"/>
    <col min="3851" max="3851" width="4.5" customWidth="1"/>
    <col min="3852" max="3852" width="6.125" customWidth="1"/>
    <col min="3853" max="3854" width="6.5" customWidth="1"/>
    <col min="3855" max="3855" width="5.5" customWidth="1"/>
    <col min="3856" max="3856" width="6" customWidth="1"/>
    <col min="3857" max="3857" width="4.875" customWidth="1"/>
    <col min="3858" max="3858" width="5.625" customWidth="1"/>
    <col min="3859" max="3859" width="4.875" customWidth="1"/>
    <col min="3860" max="3860" width="6.75" customWidth="1"/>
    <col min="3861" max="3861" width="3.625" customWidth="1"/>
    <col min="3862" max="3862" width="9.5" customWidth="1"/>
    <col min="3863" max="3865" width="4.875" customWidth="1"/>
    <col min="3866" max="3866" width="5" customWidth="1"/>
    <col min="3867" max="3867" width="3.125" customWidth="1"/>
    <col min="4097" max="4097" width="5.5" customWidth="1"/>
    <col min="4098" max="4098" width="1.875" customWidth="1"/>
    <col min="4099" max="4101" width="4.25" customWidth="1"/>
    <col min="4102" max="4102" width="4.875" customWidth="1"/>
    <col min="4103" max="4103" width="7.375" customWidth="1"/>
    <col min="4104" max="4104" width="4.875" customWidth="1"/>
    <col min="4105" max="4105" width="4" customWidth="1"/>
    <col min="4106" max="4106" width="4.875" customWidth="1"/>
    <col min="4107" max="4107" width="4.5" customWidth="1"/>
    <col min="4108" max="4108" width="6.125" customWidth="1"/>
    <col min="4109" max="4110" width="6.5" customWidth="1"/>
    <col min="4111" max="4111" width="5.5" customWidth="1"/>
    <col min="4112" max="4112" width="6" customWidth="1"/>
    <col min="4113" max="4113" width="4.875" customWidth="1"/>
    <col min="4114" max="4114" width="5.625" customWidth="1"/>
    <col min="4115" max="4115" width="4.875" customWidth="1"/>
    <col min="4116" max="4116" width="6.75" customWidth="1"/>
    <col min="4117" max="4117" width="3.625" customWidth="1"/>
    <col min="4118" max="4118" width="9.5" customWidth="1"/>
    <col min="4119" max="4121" width="4.875" customWidth="1"/>
    <col min="4122" max="4122" width="5" customWidth="1"/>
    <col min="4123" max="4123" width="3.125" customWidth="1"/>
    <col min="4353" max="4353" width="5.5" customWidth="1"/>
    <col min="4354" max="4354" width="1.875" customWidth="1"/>
    <col min="4355" max="4357" width="4.25" customWidth="1"/>
    <col min="4358" max="4358" width="4.875" customWidth="1"/>
    <col min="4359" max="4359" width="7.375" customWidth="1"/>
    <col min="4360" max="4360" width="4.875" customWidth="1"/>
    <col min="4361" max="4361" width="4" customWidth="1"/>
    <col min="4362" max="4362" width="4.875" customWidth="1"/>
    <col min="4363" max="4363" width="4.5" customWidth="1"/>
    <col min="4364" max="4364" width="6.125" customWidth="1"/>
    <col min="4365" max="4366" width="6.5" customWidth="1"/>
    <col min="4367" max="4367" width="5.5" customWidth="1"/>
    <col min="4368" max="4368" width="6" customWidth="1"/>
    <col min="4369" max="4369" width="4.875" customWidth="1"/>
    <col min="4370" max="4370" width="5.625" customWidth="1"/>
    <col min="4371" max="4371" width="4.875" customWidth="1"/>
    <col min="4372" max="4372" width="6.75" customWidth="1"/>
    <col min="4373" max="4373" width="3.625" customWidth="1"/>
    <col min="4374" max="4374" width="9.5" customWidth="1"/>
    <col min="4375" max="4377" width="4.875" customWidth="1"/>
    <col min="4378" max="4378" width="5" customWidth="1"/>
    <col min="4379" max="4379" width="3.125" customWidth="1"/>
    <col min="4609" max="4609" width="5.5" customWidth="1"/>
    <col min="4610" max="4610" width="1.875" customWidth="1"/>
    <col min="4611" max="4613" width="4.25" customWidth="1"/>
    <col min="4614" max="4614" width="4.875" customWidth="1"/>
    <col min="4615" max="4615" width="7.375" customWidth="1"/>
    <col min="4616" max="4616" width="4.875" customWidth="1"/>
    <col min="4617" max="4617" width="4" customWidth="1"/>
    <col min="4618" max="4618" width="4.875" customWidth="1"/>
    <col min="4619" max="4619" width="4.5" customWidth="1"/>
    <col min="4620" max="4620" width="6.125" customWidth="1"/>
    <col min="4621" max="4622" width="6.5" customWidth="1"/>
    <col min="4623" max="4623" width="5.5" customWidth="1"/>
    <col min="4624" max="4624" width="6" customWidth="1"/>
    <col min="4625" max="4625" width="4.875" customWidth="1"/>
    <col min="4626" max="4626" width="5.625" customWidth="1"/>
    <col min="4627" max="4627" width="4.875" customWidth="1"/>
    <col min="4628" max="4628" width="6.75" customWidth="1"/>
    <col min="4629" max="4629" width="3.625" customWidth="1"/>
    <col min="4630" max="4630" width="9.5" customWidth="1"/>
    <col min="4631" max="4633" width="4.875" customWidth="1"/>
    <col min="4634" max="4634" width="5" customWidth="1"/>
    <col min="4635" max="4635" width="3.125" customWidth="1"/>
    <col min="4865" max="4865" width="5.5" customWidth="1"/>
    <col min="4866" max="4866" width="1.875" customWidth="1"/>
    <col min="4867" max="4869" width="4.25" customWidth="1"/>
    <col min="4870" max="4870" width="4.875" customWidth="1"/>
    <col min="4871" max="4871" width="7.375" customWidth="1"/>
    <col min="4872" max="4872" width="4.875" customWidth="1"/>
    <col min="4873" max="4873" width="4" customWidth="1"/>
    <col min="4874" max="4874" width="4.875" customWidth="1"/>
    <col min="4875" max="4875" width="4.5" customWidth="1"/>
    <col min="4876" max="4876" width="6.125" customWidth="1"/>
    <col min="4877" max="4878" width="6.5" customWidth="1"/>
    <col min="4879" max="4879" width="5.5" customWidth="1"/>
    <col min="4880" max="4880" width="6" customWidth="1"/>
    <col min="4881" max="4881" width="4.875" customWidth="1"/>
    <col min="4882" max="4882" width="5.625" customWidth="1"/>
    <col min="4883" max="4883" width="4.875" customWidth="1"/>
    <col min="4884" max="4884" width="6.75" customWidth="1"/>
    <col min="4885" max="4885" width="3.625" customWidth="1"/>
    <col min="4886" max="4886" width="9.5" customWidth="1"/>
    <col min="4887" max="4889" width="4.875" customWidth="1"/>
    <col min="4890" max="4890" width="5" customWidth="1"/>
    <col min="4891" max="4891" width="3.125" customWidth="1"/>
    <col min="5121" max="5121" width="5.5" customWidth="1"/>
    <col min="5122" max="5122" width="1.875" customWidth="1"/>
    <col min="5123" max="5125" width="4.25" customWidth="1"/>
    <col min="5126" max="5126" width="4.875" customWidth="1"/>
    <col min="5127" max="5127" width="7.375" customWidth="1"/>
    <col min="5128" max="5128" width="4.875" customWidth="1"/>
    <col min="5129" max="5129" width="4" customWidth="1"/>
    <col min="5130" max="5130" width="4.875" customWidth="1"/>
    <col min="5131" max="5131" width="4.5" customWidth="1"/>
    <col min="5132" max="5132" width="6.125" customWidth="1"/>
    <col min="5133" max="5134" width="6.5" customWidth="1"/>
    <col min="5135" max="5135" width="5.5" customWidth="1"/>
    <col min="5136" max="5136" width="6" customWidth="1"/>
    <col min="5137" max="5137" width="4.875" customWidth="1"/>
    <col min="5138" max="5138" width="5.625" customWidth="1"/>
    <col min="5139" max="5139" width="4.875" customWidth="1"/>
    <col min="5140" max="5140" width="6.75" customWidth="1"/>
    <col min="5141" max="5141" width="3.625" customWidth="1"/>
    <col min="5142" max="5142" width="9.5" customWidth="1"/>
    <col min="5143" max="5145" width="4.875" customWidth="1"/>
    <col min="5146" max="5146" width="5" customWidth="1"/>
    <col min="5147" max="5147" width="3.125" customWidth="1"/>
    <col min="5377" max="5377" width="5.5" customWidth="1"/>
    <col min="5378" max="5378" width="1.875" customWidth="1"/>
    <col min="5379" max="5381" width="4.25" customWidth="1"/>
    <col min="5382" max="5382" width="4.875" customWidth="1"/>
    <col min="5383" max="5383" width="7.375" customWidth="1"/>
    <col min="5384" max="5384" width="4.875" customWidth="1"/>
    <col min="5385" max="5385" width="4" customWidth="1"/>
    <col min="5386" max="5386" width="4.875" customWidth="1"/>
    <col min="5387" max="5387" width="4.5" customWidth="1"/>
    <col min="5388" max="5388" width="6.125" customWidth="1"/>
    <col min="5389" max="5390" width="6.5" customWidth="1"/>
    <col min="5391" max="5391" width="5.5" customWidth="1"/>
    <col min="5392" max="5392" width="6" customWidth="1"/>
    <col min="5393" max="5393" width="4.875" customWidth="1"/>
    <col min="5394" max="5394" width="5.625" customWidth="1"/>
    <col min="5395" max="5395" width="4.875" customWidth="1"/>
    <col min="5396" max="5396" width="6.75" customWidth="1"/>
    <col min="5397" max="5397" width="3.625" customWidth="1"/>
    <col min="5398" max="5398" width="9.5" customWidth="1"/>
    <col min="5399" max="5401" width="4.875" customWidth="1"/>
    <col min="5402" max="5402" width="5" customWidth="1"/>
    <col min="5403" max="5403" width="3.125" customWidth="1"/>
    <col min="5633" max="5633" width="5.5" customWidth="1"/>
    <col min="5634" max="5634" width="1.875" customWidth="1"/>
    <col min="5635" max="5637" width="4.25" customWidth="1"/>
    <col min="5638" max="5638" width="4.875" customWidth="1"/>
    <col min="5639" max="5639" width="7.375" customWidth="1"/>
    <col min="5640" max="5640" width="4.875" customWidth="1"/>
    <col min="5641" max="5641" width="4" customWidth="1"/>
    <col min="5642" max="5642" width="4.875" customWidth="1"/>
    <col min="5643" max="5643" width="4.5" customWidth="1"/>
    <col min="5644" max="5644" width="6.125" customWidth="1"/>
    <col min="5645" max="5646" width="6.5" customWidth="1"/>
    <col min="5647" max="5647" width="5.5" customWidth="1"/>
    <col min="5648" max="5648" width="6" customWidth="1"/>
    <col min="5649" max="5649" width="4.875" customWidth="1"/>
    <col min="5650" max="5650" width="5.625" customWidth="1"/>
    <col min="5651" max="5651" width="4.875" customWidth="1"/>
    <col min="5652" max="5652" width="6.75" customWidth="1"/>
    <col min="5653" max="5653" width="3.625" customWidth="1"/>
    <col min="5654" max="5654" width="9.5" customWidth="1"/>
    <col min="5655" max="5657" width="4.875" customWidth="1"/>
    <col min="5658" max="5658" width="5" customWidth="1"/>
    <col min="5659" max="5659" width="3.125" customWidth="1"/>
    <col min="5889" max="5889" width="5.5" customWidth="1"/>
    <col min="5890" max="5890" width="1.875" customWidth="1"/>
    <col min="5891" max="5893" width="4.25" customWidth="1"/>
    <col min="5894" max="5894" width="4.875" customWidth="1"/>
    <col min="5895" max="5895" width="7.375" customWidth="1"/>
    <col min="5896" max="5896" width="4.875" customWidth="1"/>
    <col min="5897" max="5897" width="4" customWidth="1"/>
    <col min="5898" max="5898" width="4.875" customWidth="1"/>
    <col min="5899" max="5899" width="4.5" customWidth="1"/>
    <col min="5900" max="5900" width="6.125" customWidth="1"/>
    <col min="5901" max="5902" width="6.5" customWidth="1"/>
    <col min="5903" max="5903" width="5.5" customWidth="1"/>
    <col min="5904" max="5904" width="6" customWidth="1"/>
    <col min="5905" max="5905" width="4.875" customWidth="1"/>
    <col min="5906" max="5906" width="5.625" customWidth="1"/>
    <col min="5907" max="5907" width="4.875" customWidth="1"/>
    <col min="5908" max="5908" width="6.75" customWidth="1"/>
    <col min="5909" max="5909" width="3.625" customWidth="1"/>
    <col min="5910" max="5910" width="9.5" customWidth="1"/>
    <col min="5911" max="5913" width="4.875" customWidth="1"/>
    <col min="5914" max="5914" width="5" customWidth="1"/>
    <col min="5915" max="5915" width="3.125" customWidth="1"/>
    <col min="6145" max="6145" width="5.5" customWidth="1"/>
    <col min="6146" max="6146" width="1.875" customWidth="1"/>
    <col min="6147" max="6149" width="4.25" customWidth="1"/>
    <col min="6150" max="6150" width="4.875" customWidth="1"/>
    <col min="6151" max="6151" width="7.375" customWidth="1"/>
    <col min="6152" max="6152" width="4.875" customWidth="1"/>
    <col min="6153" max="6153" width="4" customWidth="1"/>
    <col min="6154" max="6154" width="4.875" customWidth="1"/>
    <col min="6155" max="6155" width="4.5" customWidth="1"/>
    <col min="6156" max="6156" width="6.125" customWidth="1"/>
    <col min="6157" max="6158" width="6.5" customWidth="1"/>
    <col min="6159" max="6159" width="5.5" customWidth="1"/>
    <col min="6160" max="6160" width="6" customWidth="1"/>
    <col min="6161" max="6161" width="4.875" customWidth="1"/>
    <col min="6162" max="6162" width="5.625" customWidth="1"/>
    <col min="6163" max="6163" width="4.875" customWidth="1"/>
    <col min="6164" max="6164" width="6.75" customWidth="1"/>
    <col min="6165" max="6165" width="3.625" customWidth="1"/>
    <col min="6166" max="6166" width="9.5" customWidth="1"/>
    <col min="6167" max="6169" width="4.875" customWidth="1"/>
    <col min="6170" max="6170" width="5" customWidth="1"/>
    <col min="6171" max="6171" width="3.125" customWidth="1"/>
    <col min="6401" max="6401" width="5.5" customWidth="1"/>
    <col min="6402" max="6402" width="1.875" customWidth="1"/>
    <col min="6403" max="6405" width="4.25" customWidth="1"/>
    <col min="6406" max="6406" width="4.875" customWidth="1"/>
    <col min="6407" max="6407" width="7.375" customWidth="1"/>
    <col min="6408" max="6408" width="4.875" customWidth="1"/>
    <col min="6409" max="6409" width="4" customWidth="1"/>
    <col min="6410" max="6410" width="4.875" customWidth="1"/>
    <col min="6411" max="6411" width="4.5" customWidth="1"/>
    <col min="6412" max="6412" width="6.125" customWidth="1"/>
    <col min="6413" max="6414" width="6.5" customWidth="1"/>
    <col min="6415" max="6415" width="5.5" customWidth="1"/>
    <col min="6416" max="6416" width="6" customWidth="1"/>
    <col min="6417" max="6417" width="4.875" customWidth="1"/>
    <col min="6418" max="6418" width="5.625" customWidth="1"/>
    <col min="6419" max="6419" width="4.875" customWidth="1"/>
    <col min="6420" max="6420" width="6.75" customWidth="1"/>
    <col min="6421" max="6421" width="3.625" customWidth="1"/>
    <col min="6422" max="6422" width="9.5" customWidth="1"/>
    <col min="6423" max="6425" width="4.875" customWidth="1"/>
    <col min="6426" max="6426" width="5" customWidth="1"/>
    <col min="6427" max="6427" width="3.125" customWidth="1"/>
    <col min="6657" max="6657" width="5.5" customWidth="1"/>
    <col min="6658" max="6658" width="1.875" customWidth="1"/>
    <col min="6659" max="6661" width="4.25" customWidth="1"/>
    <col min="6662" max="6662" width="4.875" customWidth="1"/>
    <col min="6663" max="6663" width="7.375" customWidth="1"/>
    <col min="6664" max="6664" width="4.875" customWidth="1"/>
    <col min="6665" max="6665" width="4" customWidth="1"/>
    <col min="6666" max="6666" width="4.875" customWidth="1"/>
    <col min="6667" max="6667" width="4.5" customWidth="1"/>
    <col min="6668" max="6668" width="6.125" customWidth="1"/>
    <col min="6669" max="6670" width="6.5" customWidth="1"/>
    <col min="6671" max="6671" width="5.5" customWidth="1"/>
    <col min="6672" max="6672" width="6" customWidth="1"/>
    <col min="6673" max="6673" width="4.875" customWidth="1"/>
    <col min="6674" max="6674" width="5.625" customWidth="1"/>
    <col min="6675" max="6675" width="4.875" customWidth="1"/>
    <col min="6676" max="6676" width="6.75" customWidth="1"/>
    <col min="6677" max="6677" width="3.625" customWidth="1"/>
    <col min="6678" max="6678" width="9.5" customWidth="1"/>
    <col min="6679" max="6681" width="4.875" customWidth="1"/>
    <col min="6682" max="6682" width="5" customWidth="1"/>
    <col min="6683" max="6683" width="3.125" customWidth="1"/>
    <col min="6913" max="6913" width="5.5" customWidth="1"/>
    <col min="6914" max="6914" width="1.875" customWidth="1"/>
    <col min="6915" max="6917" width="4.25" customWidth="1"/>
    <col min="6918" max="6918" width="4.875" customWidth="1"/>
    <col min="6919" max="6919" width="7.375" customWidth="1"/>
    <col min="6920" max="6920" width="4.875" customWidth="1"/>
    <col min="6921" max="6921" width="4" customWidth="1"/>
    <col min="6922" max="6922" width="4.875" customWidth="1"/>
    <col min="6923" max="6923" width="4.5" customWidth="1"/>
    <col min="6924" max="6924" width="6.125" customWidth="1"/>
    <col min="6925" max="6926" width="6.5" customWidth="1"/>
    <col min="6927" max="6927" width="5.5" customWidth="1"/>
    <col min="6928" max="6928" width="6" customWidth="1"/>
    <col min="6929" max="6929" width="4.875" customWidth="1"/>
    <col min="6930" max="6930" width="5.625" customWidth="1"/>
    <col min="6931" max="6931" width="4.875" customWidth="1"/>
    <col min="6932" max="6932" width="6.75" customWidth="1"/>
    <col min="6933" max="6933" width="3.625" customWidth="1"/>
    <col min="6934" max="6934" width="9.5" customWidth="1"/>
    <col min="6935" max="6937" width="4.875" customWidth="1"/>
    <col min="6938" max="6938" width="5" customWidth="1"/>
    <col min="6939" max="6939" width="3.125" customWidth="1"/>
    <col min="7169" max="7169" width="5.5" customWidth="1"/>
    <col min="7170" max="7170" width="1.875" customWidth="1"/>
    <col min="7171" max="7173" width="4.25" customWidth="1"/>
    <col min="7174" max="7174" width="4.875" customWidth="1"/>
    <col min="7175" max="7175" width="7.375" customWidth="1"/>
    <col min="7176" max="7176" width="4.875" customWidth="1"/>
    <col min="7177" max="7177" width="4" customWidth="1"/>
    <col min="7178" max="7178" width="4.875" customWidth="1"/>
    <col min="7179" max="7179" width="4.5" customWidth="1"/>
    <col min="7180" max="7180" width="6.125" customWidth="1"/>
    <col min="7181" max="7182" width="6.5" customWidth="1"/>
    <col min="7183" max="7183" width="5.5" customWidth="1"/>
    <col min="7184" max="7184" width="6" customWidth="1"/>
    <col min="7185" max="7185" width="4.875" customWidth="1"/>
    <col min="7186" max="7186" width="5.625" customWidth="1"/>
    <col min="7187" max="7187" width="4.875" customWidth="1"/>
    <col min="7188" max="7188" width="6.75" customWidth="1"/>
    <col min="7189" max="7189" width="3.625" customWidth="1"/>
    <col min="7190" max="7190" width="9.5" customWidth="1"/>
    <col min="7191" max="7193" width="4.875" customWidth="1"/>
    <col min="7194" max="7194" width="5" customWidth="1"/>
    <col min="7195" max="7195" width="3.125" customWidth="1"/>
    <col min="7425" max="7425" width="5.5" customWidth="1"/>
    <col min="7426" max="7426" width="1.875" customWidth="1"/>
    <col min="7427" max="7429" width="4.25" customWidth="1"/>
    <col min="7430" max="7430" width="4.875" customWidth="1"/>
    <col min="7431" max="7431" width="7.375" customWidth="1"/>
    <col min="7432" max="7432" width="4.875" customWidth="1"/>
    <col min="7433" max="7433" width="4" customWidth="1"/>
    <col min="7434" max="7434" width="4.875" customWidth="1"/>
    <col min="7435" max="7435" width="4.5" customWidth="1"/>
    <col min="7436" max="7436" width="6.125" customWidth="1"/>
    <col min="7437" max="7438" width="6.5" customWidth="1"/>
    <col min="7439" max="7439" width="5.5" customWidth="1"/>
    <col min="7440" max="7440" width="6" customWidth="1"/>
    <col min="7441" max="7441" width="4.875" customWidth="1"/>
    <col min="7442" max="7442" width="5.625" customWidth="1"/>
    <col min="7443" max="7443" width="4.875" customWidth="1"/>
    <col min="7444" max="7444" width="6.75" customWidth="1"/>
    <col min="7445" max="7445" width="3.625" customWidth="1"/>
    <col min="7446" max="7446" width="9.5" customWidth="1"/>
    <col min="7447" max="7449" width="4.875" customWidth="1"/>
    <col min="7450" max="7450" width="5" customWidth="1"/>
    <col min="7451" max="7451" width="3.125" customWidth="1"/>
    <col min="7681" max="7681" width="5.5" customWidth="1"/>
    <col min="7682" max="7682" width="1.875" customWidth="1"/>
    <col min="7683" max="7685" width="4.25" customWidth="1"/>
    <col min="7686" max="7686" width="4.875" customWidth="1"/>
    <col min="7687" max="7687" width="7.375" customWidth="1"/>
    <col min="7688" max="7688" width="4.875" customWidth="1"/>
    <col min="7689" max="7689" width="4" customWidth="1"/>
    <col min="7690" max="7690" width="4.875" customWidth="1"/>
    <col min="7691" max="7691" width="4.5" customWidth="1"/>
    <col min="7692" max="7692" width="6.125" customWidth="1"/>
    <col min="7693" max="7694" width="6.5" customWidth="1"/>
    <col min="7695" max="7695" width="5.5" customWidth="1"/>
    <col min="7696" max="7696" width="6" customWidth="1"/>
    <col min="7697" max="7697" width="4.875" customWidth="1"/>
    <col min="7698" max="7698" width="5.625" customWidth="1"/>
    <col min="7699" max="7699" width="4.875" customWidth="1"/>
    <col min="7700" max="7700" width="6.75" customWidth="1"/>
    <col min="7701" max="7701" width="3.625" customWidth="1"/>
    <col min="7702" max="7702" width="9.5" customWidth="1"/>
    <col min="7703" max="7705" width="4.875" customWidth="1"/>
    <col min="7706" max="7706" width="5" customWidth="1"/>
    <col min="7707" max="7707" width="3.125" customWidth="1"/>
    <col min="7937" max="7937" width="5.5" customWidth="1"/>
    <col min="7938" max="7938" width="1.875" customWidth="1"/>
    <col min="7939" max="7941" width="4.25" customWidth="1"/>
    <col min="7942" max="7942" width="4.875" customWidth="1"/>
    <col min="7943" max="7943" width="7.375" customWidth="1"/>
    <col min="7944" max="7944" width="4.875" customWidth="1"/>
    <col min="7945" max="7945" width="4" customWidth="1"/>
    <col min="7946" max="7946" width="4.875" customWidth="1"/>
    <col min="7947" max="7947" width="4.5" customWidth="1"/>
    <col min="7948" max="7948" width="6.125" customWidth="1"/>
    <col min="7949" max="7950" width="6.5" customWidth="1"/>
    <col min="7951" max="7951" width="5.5" customWidth="1"/>
    <col min="7952" max="7952" width="6" customWidth="1"/>
    <col min="7953" max="7953" width="4.875" customWidth="1"/>
    <col min="7954" max="7954" width="5.625" customWidth="1"/>
    <col min="7955" max="7955" width="4.875" customWidth="1"/>
    <col min="7956" max="7956" width="6.75" customWidth="1"/>
    <col min="7957" max="7957" width="3.625" customWidth="1"/>
    <col min="7958" max="7958" width="9.5" customWidth="1"/>
    <col min="7959" max="7961" width="4.875" customWidth="1"/>
    <col min="7962" max="7962" width="5" customWidth="1"/>
    <col min="7963" max="7963" width="3.125" customWidth="1"/>
    <col min="8193" max="8193" width="5.5" customWidth="1"/>
    <col min="8194" max="8194" width="1.875" customWidth="1"/>
    <col min="8195" max="8197" width="4.25" customWidth="1"/>
    <col min="8198" max="8198" width="4.875" customWidth="1"/>
    <col min="8199" max="8199" width="7.375" customWidth="1"/>
    <col min="8200" max="8200" width="4.875" customWidth="1"/>
    <col min="8201" max="8201" width="4" customWidth="1"/>
    <col min="8202" max="8202" width="4.875" customWidth="1"/>
    <col min="8203" max="8203" width="4.5" customWidth="1"/>
    <col min="8204" max="8204" width="6.125" customWidth="1"/>
    <col min="8205" max="8206" width="6.5" customWidth="1"/>
    <col min="8207" max="8207" width="5.5" customWidth="1"/>
    <col min="8208" max="8208" width="6" customWidth="1"/>
    <col min="8209" max="8209" width="4.875" customWidth="1"/>
    <col min="8210" max="8210" width="5.625" customWidth="1"/>
    <col min="8211" max="8211" width="4.875" customWidth="1"/>
    <col min="8212" max="8212" width="6.75" customWidth="1"/>
    <col min="8213" max="8213" width="3.625" customWidth="1"/>
    <col min="8214" max="8214" width="9.5" customWidth="1"/>
    <col min="8215" max="8217" width="4.875" customWidth="1"/>
    <col min="8218" max="8218" width="5" customWidth="1"/>
    <col min="8219" max="8219" width="3.125" customWidth="1"/>
    <col min="8449" max="8449" width="5.5" customWidth="1"/>
    <col min="8450" max="8450" width="1.875" customWidth="1"/>
    <col min="8451" max="8453" width="4.25" customWidth="1"/>
    <col min="8454" max="8454" width="4.875" customWidth="1"/>
    <col min="8455" max="8455" width="7.375" customWidth="1"/>
    <col min="8456" max="8456" width="4.875" customWidth="1"/>
    <col min="8457" max="8457" width="4" customWidth="1"/>
    <col min="8458" max="8458" width="4.875" customWidth="1"/>
    <col min="8459" max="8459" width="4.5" customWidth="1"/>
    <col min="8460" max="8460" width="6.125" customWidth="1"/>
    <col min="8461" max="8462" width="6.5" customWidth="1"/>
    <col min="8463" max="8463" width="5.5" customWidth="1"/>
    <col min="8464" max="8464" width="6" customWidth="1"/>
    <col min="8465" max="8465" width="4.875" customWidth="1"/>
    <col min="8466" max="8466" width="5.625" customWidth="1"/>
    <col min="8467" max="8467" width="4.875" customWidth="1"/>
    <col min="8468" max="8468" width="6.75" customWidth="1"/>
    <col min="8469" max="8469" width="3.625" customWidth="1"/>
    <col min="8470" max="8470" width="9.5" customWidth="1"/>
    <col min="8471" max="8473" width="4.875" customWidth="1"/>
    <col min="8474" max="8474" width="5" customWidth="1"/>
    <col min="8475" max="8475" width="3.125" customWidth="1"/>
    <col min="8705" max="8705" width="5.5" customWidth="1"/>
    <col min="8706" max="8706" width="1.875" customWidth="1"/>
    <col min="8707" max="8709" width="4.25" customWidth="1"/>
    <col min="8710" max="8710" width="4.875" customWidth="1"/>
    <col min="8711" max="8711" width="7.375" customWidth="1"/>
    <col min="8712" max="8712" width="4.875" customWidth="1"/>
    <col min="8713" max="8713" width="4" customWidth="1"/>
    <col min="8714" max="8714" width="4.875" customWidth="1"/>
    <col min="8715" max="8715" width="4.5" customWidth="1"/>
    <col min="8716" max="8716" width="6.125" customWidth="1"/>
    <col min="8717" max="8718" width="6.5" customWidth="1"/>
    <col min="8719" max="8719" width="5.5" customWidth="1"/>
    <col min="8720" max="8720" width="6" customWidth="1"/>
    <col min="8721" max="8721" width="4.875" customWidth="1"/>
    <col min="8722" max="8722" width="5.625" customWidth="1"/>
    <col min="8723" max="8723" width="4.875" customWidth="1"/>
    <col min="8724" max="8724" width="6.75" customWidth="1"/>
    <col min="8725" max="8725" width="3.625" customWidth="1"/>
    <col min="8726" max="8726" width="9.5" customWidth="1"/>
    <col min="8727" max="8729" width="4.875" customWidth="1"/>
    <col min="8730" max="8730" width="5" customWidth="1"/>
    <col min="8731" max="8731" width="3.125" customWidth="1"/>
    <col min="8961" max="8961" width="5.5" customWidth="1"/>
    <col min="8962" max="8962" width="1.875" customWidth="1"/>
    <col min="8963" max="8965" width="4.25" customWidth="1"/>
    <col min="8966" max="8966" width="4.875" customWidth="1"/>
    <col min="8967" max="8967" width="7.375" customWidth="1"/>
    <col min="8968" max="8968" width="4.875" customWidth="1"/>
    <col min="8969" max="8969" width="4" customWidth="1"/>
    <col min="8970" max="8970" width="4.875" customWidth="1"/>
    <col min="8971" max="8971" width="4.5" customWidth="1"/>
    <col min="8972" max="8972" width="6.125" customWidth="1"/>
    <col min="8973" max="8974" width="6.5" customWidth="1"/>
    <col min="8975" max="8975" width="5.5" customWidth="1"/>
    <col min="8976" max="8976" width="6" customWidth="1"/>
    <col min="8977" max="8977" width="4.875" customWidth="1"/>
    <col min="8978" max="8978" width="5.625" customWidth="1"/>
    <col min="8979" max="8979" width="4.875" customWidth="1"/>
    <col min="8980" max="8980" width="6.75" customWidth="1"/>
    <col min="8981" max="8981" width="3.625" customWidth="1"/>
    <col min="8982" max="8982" width="9.5" customWidth="1"/>
    <col min="8983" max="8985" width="4.875" customWidth="1"/>
    <col min="8986" max="8986" width="5" customWidth="1"/>
    <col min="8987" max="8987" width="3.125" customWidth="1"/>
    <col min="9217" max="9217" width="5.5" customWidth="1"/>
    <col min="9218" max="9218" width="1.875" customWidth="1"/>
    <col min="9219" max="9221" width="4.25" customWidth="1"/>
    <col min="9222" max="9222" width="4.875" customWidth="1"/>
    <col min="9223" max="9223" width="7.375" customWidth="1"/>
    <col min="9224" max="9224" width="4.875" customWidth="1"/>
    <col min="9225" max="9225" width="4" customWidth="1"/>
    <col min="9226" max="9226" width="4.875" customWidth="1"/>
    <col min="9227" max="9227" width="4.5" customWidth="1"/>
    <col min="9228" max="9228" width="6.125" customWidth="1"/>
    <col min="9229" max="9230" width="6.5" customWidth="1"/>
    <col min="9231" max="9231" width="5.5" customWidth="1"/>
    <col min="9232" max="9232" width="6" customWidth="1"/>
    <col min="9233" max="9233" width="4.875" customWidth="1"/>
    <col min="9234" max="9234" width="5.625" customWidth="1"/>
    <col min="9235" max="9235" width="4.875" customWidth="1"/>
    <col min="9236" max="9236" width="6.75" customWidth="1"/>
    <col min="9237" max="9237" width="3.625" customWidth="1"/>
    <col min="9238" max="9238" width="9.5" customWidth="1"/>
    <col min="9239" max="9241" width="4.875" customWidth="1"/>
    <col min="9242" max="9242" width="5" customWidth="1"/>
    <col min="9243" max="9243" width="3.125" customWidth="1"/>
    <col min="9473" max="9473" width="5.5" customWidth="1"/>
    <col min="9474" max="9474" width="1.875" customWidth="1"/>
    <col min="9475" max="9477" width="4.25" customWidth="1"/>
    <col min="9478" max="9478" width="4.875" customWidth="1"/>
    <col min="9479" max="9479" width="7.375" customWidth="1"/>
    <col min="9480" max="9480" width="4.875" customWidth="1"/>
    <col min="9481" max="9481" width="4" customWidth="1"/>
    <col min="9482" max="9482" width="4.875" customWidth="1"/>
    <col min="9483" max="9483" width="4.5" customWidth="1"/>
    <col min="9484" max="9484" width="6.125" customWidth="1"/>
    <col min="9485" max="9486" width="6.5" customWidth="1"/>
    <col min="9487" max="9487" width="5.5" customWidth="1"/>
    <col min="9488" max="9488" width="6" customWidth="1"/>
    <col min="9489" max="9489" width="4.875" customWidth="1"/>
    <col min="9490" max="9490" width="5.625" customWidth="1"/>
    <col min="9491" max="9491" width="4.875" customWidth="1"/>
    <col min="9492" max="9492" width="6.75" customWidth="1"/>
    <col min="9493" max="9493" width="3.625" customWidth="1"/>
    <col min="9494" max="9494" width="9.5" customWidth="1"/>
    <col min="9495" max="9497" width="4.875" customWidth="1"/>
    <col min="9498" max="9498" width="5" customWidth="1"/>
    <col min="9499" max="9499" width="3.125" customWidth="1"/>
    <col min="9729" max="9729" width="5.5" customWidth="1"/>
    <col min="9730" max="9730" width="1.875" customWidth="1"/>
    <col min="9731" max="9733" width="4.25" customWidth="1"/>
    <col min="9734" max="9734" width="4.875" customWidth="1"/>
    <col min="9735" max="9735" width="7.375" customWidth="1"/>
    <col min="9736" max="9736" width="4.875" customWidth="1"/>
    <col min="9737" max="9737" width="4" customWidth="1"/>
    <col min="9738" max="9738" width="4.875" customWidth="1"/>
    <col min="9739" max="9739" width="4.5" customWidth="1"/>
    <col min="9740" max="9740" width="6.125" customWidth="1"/>
    <col min="9741" max="9742" width="6.5" customWidth="1"/>
    <col min="9743" max="9743" width="5.5" customWidth="1"/>
    <col min="9744" max="9744" width="6" customWidth="1"/>
    <col min="9745" max="9745" width="4.875" customWidth="1"/>
    <col min="9746" max="9746" width="5.625" customWidth="1"/>
    <col min="9747" max="9747" width="4.875" customWidth="1"/>
    <col min="9748" max="9748" width="6.75" customWidth="1"/>
    <col min="9749" max="9749" width="3.625" customWidth="1"/>
    <col min="9750" max="9750" width="9.5" customWidth="1"/>
    <col min="9751" max="9753" width="4.875" customWidth="1"/>
    <col min="9754" max="9754" width="5" customWidth="1"/>
    <col min="9755" max="9755" width="3.125" customWidth="1"/>
    <col min="9985" max="9985" width="5.5" customWidth="1"/>
    <col min="9986" max="9986" width="1.875" customWidth="1"/>
    <col min="9987" max="9989" width="4.25" customWidth="1"/>
    <col min="9990" max="9990" width="4.875" customWidth="1"/>
    <col min="9991" max="9991" width="7.375" customWidth="1"/>
    <col min="9992" max="9992" width="4.875" customWidth="1"/>
    <col min="9993" max="9993" width="4" customWidth="1"/>
    <col min="9994" max="9994" width="4.875" customWidth="1"/>
    <col min="9995" max="9995" width="4.5" customWidth="1"/>
    <col min="9996" max="9996" width="6.125" customWidth="1"/>
    <col min="9997" max="9998" width="6.5" customWidth="1"/>
    <col min="9999" max="9999" width="5.5" customWidth="1"/>
    <col min="10000" max="10000" width="6" customWidth="1"/>
    <col min="10001" max="10001" width="4.875" customWidth="1"/>
    <col min="10002" max="10002" width="5.625" customWidth="1"/>
    <col min="10003" max="10003" width="4.875" customWidth="1"/>
    <col min="10004" max="10004" width="6.75" customWidth="1"/>
    <col min="10005" max="10005" width="3.625" customWidth="1"/>
    <col min="10006" max="10006" width="9.5" customWidth="1"/>
    <col min="10007" max="10009" width="4.875" customWidth="1"/>
    <col min="10010" max="10010" width="5" customWidth="1"/>
    <col min="10011" max="10011" width="3.125" customWidth="1"/>
    <col min="10241" max="10241" width="5.5" customWidth="1"/>
    <col min="10242" max="10242" width="1.875" customWidth="1"/>
    <col min="10243" max="10245" width="4.25" customWidth="1"/>
    <col min="10246" max="10246" width="4.875" customWidth="1"/>
    <col min="10247" max="10247" width="7.375" customWidth="1"/>
    <col min="10248" max="10248" width="4.875" customWidth="1"/>
    <col min="10249" max="10249" width="4" customWidth="1"/>
    <col min="10250" max="10250" width="4.875" customWidth="1"/>
    <col min="10251" max="10251" width="4.5" customWidth="1"/>
    <col min="10252" max="10252" width="6.125" customWidth="1"/>
    <col min="10253" max="10254" width="6.5" customWidth="1"/>
    <col min="10255" max="10255" width="5.5" customWidth="1"/>
    <col min="10256" max="10256" width="6" customWidth="1"/>
    <col min="10257" max="10257" width="4.875" customWidth="1"/>
    <col min="10258" max="10258" width="5.625" customWidth="1"/>
    <col min="10259" max="10259" width="4.875" customWidth="1"/>
    <col min="10260" max="10260" width="6.75" customWidth="1"/>
    <col min="10261" max="10261" width="3.625" customWidth="1"/>
    <col min="10262" max="10262" width="9.5" customWidth="1"/>
    <col min="10263" max="10265" width="4.875" customWidth="1"/>
    <col min="10266" max="10266" width="5" customWidth="1"/>
    <col min="10267" max="10267" width="3.125" customWidth="1"/>
    <col min="10497" max="10497" width="5.5" customWidth="1"/>
    <col min="10498" max="10498" width="1.875" customWidth="1"/>
    <col min="10499" max="10501" width="4.25" customWidth="1"/>
    <col min="10502" max="10502" width="4.875" customWidth="1"/>
    <col min="10503" max="10503" width="7.375" customWidth="1"/>
    <col min="10504" max="10504" width="4.875" customWidth="1"/>
    <col min="10505" max="10505" width="4" customWidth="1"/>
    <col min="10506" max="10506" width="4.875" customWidth="1"/>
    <col min="10507" max="10507" width="4.5" customWidth="1"/>
    <col min="10508" max="10508" width="6.125" customWidth="1"/>
    <col min="10509" max="10510" width="6.5" customWidth="1"/>
    <col min="10511" max="10511" width="5.5" customWidth="1"/>
    <col min="10512" max="10512" width="6" customWidth="1"/>
    <col min="10513" max="10513" width="4.875" customWidth="1"/>
    <col min="10514" max="10514" width="5.625" customWidth="1"/>
    <col min="10515" max="10515" width="4.875" customWidth="1"/>
    <col min="10516" max="10516" width="6.75" customWidth="1"/>
    <col min="10517" max="10517" width="3.625" customWidth="1"/>
    <col min="10518" max="10518" width="9.5" customWidth="1"/>
    <col min="10519" max="10521" width="4.875" customWidth="1"/>
    <col min="10522" max="10522" width="5" customWidth="1"/>
    <col min="10523" max="10523" width="3.125" customWidth="1"/>
    <col min="10753" max="10753" width="5.5" customWidth="1"/>
    <col min="10754" max="10754" width="1.875" customWidth="1"/>
    <col min="10755" max="10757" width="4.25" customWidth="1"/>
    <col min="10758" max="10758" width="4.875" customWidth="1"/>
    <col min="10759" max="10759" width="7.375" customWidth="1"/>
    <col min="10760" max="10760" width="4.875" customWidth="1"/>
    <col min="10761" max="10761" width="4" customWidth="1"/>
    <col min="10762" max="10762" width="4.875" customWidth="1"/>
    <col min="10763" max="10763" width="4.5" customWidth="1"/>
    <col min="10764" max="10764" width="6.125" customWidth="1"/>
    <col min="10765" max="10766" width="6.5" customWidth="1"/>
    <col min="10767" max="10767" width="5.5" customWidth="1"/>
    <col min="10768" max="10768" width="6" customWidth="1"/>
    <col min="10769" max="10769" width="4.875" customWidth="1"/>
    <col min="10770" max="10770" width="5.625" customWidth="1"/>
    <col min="10771" max="10771" width="4.875" customWidth="1"/>
    <col min="10772" max="10772" width="6.75" customWidth="1"/>
    <col min="10773" max="10773" width="3.625" customWidth="1"/>
    <col min="10774" max="10774" width="9.5" customWidth="1"/>
    <col min="10775" max="10777" width="4.875" customWidth="1"/>
    <col min="10778" max="10778" width="5" customWidth="1"/>
    <col min="10779" max="10779" width="3.125" customWidth="1"/>
    <col min="11009" max="11009" width="5.5" customWidth="1"/>
    <col min="11010" max="11010" width="1.875" customWidth="1"/>
    <col min="11011" max="11013" width="4.25" customWidth="1"/>
    <col min="11014" max="11014" width="4.875" customWidth="1"/>
    <col min="11015" max="11015" width="7.375" customWidth="1"/>
    <col min="11016" max="11016" width="4.875" customWidth="1"/>
    <col min="11017" max="11017" width="4" customWidth="1"/>
    <col min="11018" max="11018" width="4.875" customWidth="1"/>
    <col min="11019" max="11019" width="4.5" customWidth="1"/>
    <col min="11020" max="11020" width="6.125" customWidth="1"/>
    <col min="11021" max="11022" width="6.5" customWidth="1"/>
    <col min="11023" max="11023" width="5.5" customWidth="1"/>
    <col min="11024" max="11024" width="6" customWidth="1"/>
    <col min="11025" max="11025" width="4.875" customWidth="1"/>
    <col min="11026" max="11026" width="5.625" customWidth="1"/>
    <col min="11027" max="11027" width="4.875" customWidth="1"/>
    <col min="11028" max="11028" width="6.75" customWidth="1"/>
    <col min="11029" max="11029" width="3.625" customWidth="1"/>
    <col min="11030" max="11030" width="9.5" customWidth="1"/>
    <col min="11031" max="11033" width="4.875" customWidth="1"/>
    <col min="11034" max="11034" width="5" customWidth="1"/>
    <col min="11035" max="11035" width="3.125" customWidth="1"/>
    <col min="11265" max="11265" width="5.5" customWidth="1"/>
    <col min="11266" max="11266" width="1.875" customWidth="1"/>
    <col min="11267" max="11269" width="4.25" customWidth="1"/>
    <col min="11270" max="11270" width="4.875" customWidth="1"/>
    <col min="11271" max="11271" width="7.375" customWidth="1"/>
    <col min="11272" max="11272" width="4.875" customWidth="1"/>
    <col min="11273" max="11273" width="4" customWidth="1"/>
    <col min="11274" max="11274" width="4.875" customWidth="1"/>
    <col min="11275" max="11275" width="4.5" customWidth="1"/>
    <col min="11276" max="11276" width="6.125" customWidth="1"/>
    <col min="11277" max="11278" width="6.5" customWidth="1"/>
    <col min="11279" max="11279" width="5.5" customWidth="1"/>
    <col min="11280" max="11280" width="6" customWidth="1"/>
    <col min="11281" max="11281" width="4.875" customWidth="1"/>
    <col min="11282" max="11282" width="5.625" customWidth="1"/>
    <col min="11283" max="11283" width="4.875" customWidth="1"/>
    <col min="11284" max="11284" width="6.75" customWidth="1"/>
    <col min="11285" max="11285" width="3.625" customWidth="1"/>
    <col min="11286" max="11286" width="9.5" customWidth="1"/>
    <col min="11287" max="11289" width="4.875" customWidth="1"/>
    <col min="11290" max="11290" width="5" customWidth="1"/>
    <col min="11291" max="11291" width="3.125" customWidth="1"/>
    <col min="11521" max="11521" width="5.5" customWidth="1"/>
    <col min="11522" max="11522" width="1.875" customWidth="1"/>
    <col min="11523" max="11525" width="4.25" customWidth="1"/>
    <col min="11526" max="11526" width="4.875" customWidth="1"/>
    <col min="11527" max="11527" width="7.375" customWidth="1"/>
    <col min="11528" max="11528" width="4.875" customWidth="1"/>
    <col min="11529" max="11529" width="4" customWidth="1"/>
    <col min="11530" max="11530" width="4.875" customWidth="1"/>
    <col min="11531" max="11531" width="4.5" customWidth="1"/>
    <col min="11532" max="11532" width="6.125" customWidth="1"/>
    <col min="11533" max="11534" width="6.5" customWidth="1"/>
    <col min="11535" max="11535" width="5.5" customWidth="1"/>
    <col min="11536" max="11536" width="6" customWidth="1"/>
    <col min="11537" max="11537" width="4.875" customWidth="1"/>
    <col min="11538" max="11538" width="5.625" customWidth="1"/>
    <col min="11539" max="11539" width="4.875" customWidth="1"/>
    <col min="11540" max="11540" width="6.75" customWidth="1"/>
    <col min="11541" max="11541" width="3.625" customWidth="1"/>
    <col min="11542" max="11542" width="9.5" customWidth="1"/>
    <col min="11543" max="11545" width="4.875" customWidth="1"/>
    <col min="11546" max="11546" width="5" customWidth="1"/>
    <col min="11547" max="11547" width="3.125" customWidth="1"/>
    <col min="11777" max="11777" width="5.5" customWidth="1"/>
    <col min="11778" max="11778" width="1.875" customWidth="1"/>
    <col min="11779" max="11781" width="4.25" customWidth="1"/>
    <col min="11782" max="11782" width="4.875" customWidth="1"/>
    <col min="11783" max="11783" width="7.375" customWidth="1"/>
    <col min="11784" max="11784" width="4.875" customWidth="1"/>
    <col min="11785" max="11785" width="4" customWidth="1"/>
    <col min="11786" max="11786" width="4.875" customWidth="1"/>
    <col min="11787" max="11787" width="4.5" customWidth="1"/>
    <col min="11788" max="11788" width="6.125" customWidth="1"/>
    <col min="11789" max="11790" width="6.5" customWidth="1"/>
    <col min="11791" max="11791" width="5.5" customWidth="1"/>
    <col min="11792" max="11792" width="6" customWidth="1"/>
    <col min="11793" max="11793" width="4.875" customWidth="1"/>
    <col min="11794" max="11794" width="5.625" customWidth="1"/>
    <col min="11795" max="11795" width="4.875" customWidth="1"/>
    <col min="11796" max="11796" width="6.75" customWidth="1"/>
    <col min="11797" max="11797" width="3.625" customWidth="1"/>
    <col min="11798" max="11798" width="9.5" customWidth="1"/>
    <col min="11799" max="11801" width="4.875" customWidth="1"/>
    <col min="11802" max="11802" width="5" customWidth="1"/>
    <col min="11803" max="11803" width="3.125" customWidth="1"/>
    <col min="12033" max="12033" width="5.5" customWidth="1"/>
    <col min="12034" max="12034" width="1.875" customWidth="1"/>
    <col min="12035" max="12037" width="4.25" customWidth="1"/>
    <col min="12038" max="12038" width="4.875" customWidth="1"/>
    <col min="12039" max="12039" width="7.375" customWidth="1"/>
    <col min="12040" max="12040" width="4.875" customWidth="1"/>
    <col min="12041" max="12041" width="4" customWidth="1"/>
    <col min="12042" max="12042" width="4.875" customWidth="1"/>
    <col min="12043" max="12043" width="4.5" customWidth="1"/>
    <col min="12044" max="12044" width="6.125" customWidth="1"/>
    <col min="12045" max="12046" width="6.5" customWidth="1"/>
    <col min="12047" max="12047" width="5.5" customWidth="1"/>
    <col min="12048" max="12048" width="6" customWidth="1"/>
    <col min="12049" max="12049" width="4.875" customWidth="1"/>
    <col min="12050" max="12050" width="5.625" customWidth="1"/>
    <col min="12051" max="12051" width="4.875" customWidth="1"/>
    <col min="12052" max="12052" width="6.75" customWidth="1"/>
    <col min="12053" max="12053" width="3.625" customWidth="1"/>
    <col min="12054" max="12054" width="9.5" customWidth="1"/>
    <col min="12055" max="12057" width="4.875" customWidth="1"/>
    <col min="12058" max="12058" width="5" customWidth="1"/>
    <col min="12059" max="12059" width="3.125" customWidth="1"/>
    <col min="12289" max="12289" width="5.5" customWidth="1"/>
    <col min="12290" max="12290" width="1.875" customWidth="1"/>
    <col min="12291" max="12293" width="4.25" customWidth="1"/>
    <col min="12294" max="12294" width="4.875" customWidth="1"/>
    <col min="12295" max="12295" width="7.375" customWidth="1"/>
    <col min="12296" max="12296" width="4.875" customWidth="1"/>
    <col min="12297" max="12297" width="4" customWidth="1"/>
    <col min="12298" max="12298" width="4.875" customWidth="1"/>
    <col min="12299" max="12299" width="4.5" customWidth="1"/>
    <col min="12300" max="12300" width="6.125" customWidth="1"/>
    <col min="12301" max="12302" width="6.5" customWidth="1"/>
    <col min="12303" max="12303" width="5.5" customWidth="1"/>
    <col min="12304" max="12304" width="6" customWidth="1"/>
    <col min="12305" max="12305" width="4.875" customWidth="1"/>
    <col min="12306" max="12306" width="5.625" customWidth="1"/>
    <col min="12307" max="12307" width="4.875" customWidth="1"/>
    <col min="12308" max="12308" width="6.75" customWidth="1"/>
    <col min="12309" max="12309" width="3.625" customWidth="1"/>
    <col min="12310" max="12310" width="9.5" customWidth="1"/>
    <col min="12311" max="12313" width="4.875" customWidth="1"/>
    <col min="12314" max="12314" width="5" customWidth="1"/>
    <col min="12315" max="12315" width="3.125" customWidth="1"/>
    <col min="12545" max="12545" width="5.5" customWidth="1"/>
    <col min="12546" max="12546" width="1.875" customWidth="1"/>
    <col min="12547" max="12549" width="4.25" customWidth="1"/>
    <col min="12550" max="12550" width="4.875" customWidth="1"/>
    <col min="12551" max="12551" width="7.375" customWidth="1"/>
    <col min="12552" max="12552" width="4.875" customWidth="1"/>
    <col min="12553" max="12553" width="4" customWidth="1"/>
    <col min="12554" max="12554" width="4.875" customWidth="1"/>
    <col min="12555" max="12555" width="4.5" customWidth="1"/>
    <col min="12556" max="12556" width="6.125" customWidth="1"/>
    <col min="12557" max="12558" width="6.5" customWidth="1"/>
    <col min="12559" max="12559" width="5.5" customWidth="1"/>
    <col min="12560" max="12560" width="6" customWidth="1"/>
    <col min="12561" max="12561" width="4.875" customWidth="1"/>
    <col min="12562" max="12562" width="5.625" customWidth="1"/>
    <col min="12563" max="12563" width="4.875" customWidth="1"/>
    <col min="12564" max="12564" width="6.75" customWidth="1"/>
    <col min="12565" max="12565" width="3.625" customWidth="1"/>
    <col min="12566" max="12566" width="9.5" customWidth="1"/>
    <col min="12567" max="12569" width="4.875" customWidth="1"/>
    <col min="12570" max="12570" width="5" customWidth="1"/>
    <col min="12571" max="12571" width="3.125" customWidth="1"/>
    <col min="12801" max="12801" width="5.5" customWidth="1"/>
    <col min="12802" max="12802" width="1.875" customWidth="1"/>
    <col min="12803" max="12805" width="4.25" customWidth="1"/>
    <col min="12806" max="12806" width="4.875" customWidth="1"/>
    <col min="12807" max="12807" width="7.375" customWidth="1"/>
    <col min="12808" max="12808" width="4.875" customWidth="1"/>
    <col min="12809" max="12809" width="4" customWidth="1"/>
    <col min="12810" max="12810" width="4.875" customWidth="1"/>
    <col min="12811" max="12811" width="4.5" customWidth="1"/>
    <col min="12812" max="12812" width="6.125" customWidth="1"/>
    <col min="12813" max="12814" width="6.5" customWidth="1"/>
    <col min="12815" max="12815" width="5.5" customWidth="1"/>
    <col min="12816" max="12816" width="6" customWidth="1"/>
    <col min="12817" max="12817" width="4.875" customWidth="1"/>
    <col min="12818" max="12818" width="5.625" customWidth="1"/>
    <col min="12819" max="12819" width="4.875" customWidth="1"/>
    <col min="12820" max="12820" width="6.75" customWidth="1"/>
    <col min="12821" max="12821" width="3.625" customWidth="1"/>
    <col min="12822" max="12822" width="9.5" customWidth="1"/>
    <col min="12823" max="12825" width="4.875" customWidth="1"/>
    <col min="12826" max="12826" width="5" customWidth="1"/>
    <col min="12827" max="12827" width="3.125" customWidth="1"/>
    <col min="13057" max="13057" width="5.5" customWidth="1"/>
    <col min="13058" max="13058" width="1.875" customWidth="1"/>
    <col min="13059" max="13061" width="4.25" customWidth="1"/>
    <col min="13062" max="13062" width="4.875" customWidth="1"/>
    <col min="13063" max="13063" width="7.375" customWidth="1"/>
    <col min="13064" max="13064" width="4.875" customWidth="1"/>
    <col min="13065" max="13065" width="4" customWidth="1"/>
    <col min="13066" max="13066" width="4.875" customWidth="1"/>
    <col min="13067" max="13067" width="4.5" customWidth="1"/>
    <col min="13068" max="13068" width="6.125" customWidth="1"/>
    <col min="13069" max="13070" width="6.5" customWidth="1"/>
    <col min="13071" max="13071" width="5.5" customWidth="1"/>
    <col min="13072" max="13072" width="6" customWidth="1"/>
    <col min="13073" max="13073" width="4.875" customWidth="1"/>
    <col min="13074" max="13074" width="5.625" customWidth="1"/>
    <col min="13075" max="13075" width="4.875" customWidth="1"/>
    <col min="13076" max="13076" width="6.75" customWidth="1"/>
    <col min="13077" max="13077" width="3.625" customWidth="1"/>
    <col min="13078" max="13078" width="9.5" customWidth="1"/>
    <col min="13079" max="13081" width="4.875" customWidth="1"/>
    <col min="13082" max="13082" width="5" customWidth="1"/>
    <col min="13083" max="13083" width="3.125" customWidth="1"/>
    <col min="13313" max="13313" width="5.5" customWidth="1"/>
    <col min="13314" max="13314" width="1.875" customWidth="1"/>
    <col min="13315" max="13317" width="4.25" customWidth="1"/>
    <col min="13318" max="13318" width="4.875" customWidth="1"/>
    <col min="13319" max="13319" width="7.375" customWidth="1"/>
    <col min="13320" max="13320" width="4.875" customWidth="1"/>
    <col min="13321" max="13321" width="4" customWidth="1"/>
    <col min="13322" max="13322" width="4.875" customWidth="1"/>
    <col min="13323" max="13323" width="4.5" customWidth="1"/>
    <col min="13324" max="13324" width="6.125" customWidth="1"/>
    <col min="13325" max="13326" width="6.5" customWidth="1"/>
    <col min="13327" max="13327" width="5.5" customWidth="1"/>
    <col min="13328" max="13328" width="6" customWidth="1"/>
    <col min="13329" max="13329" width="4.875" customWidth="1"/>
    <col min="13330" max="13330" width="5.625" customWidth="1"/>
    <col min="13331" max="13331" width="4.875" customWidth="1"/>
    <col min="13332" max="13332" width="6.75" customWidth="1"/>
    <col min="13333" max="13333" width="3.625" customWidth="1"/>
    <col min="13334" max="13334" width="9.5" customWidth="1"/>
    <col min="13335" max="13337" width="4.875" customWidth="1"/>
    <col min="13338" max="13338" width="5" customWidth="1"/>
    <col min="13339" max="13339" width="3.125" customWidth="1"/>
    <col min="13569" max="13569" width="5.5" customWidth="1"/>
    <col min="13570" max="13570" width="1.875" customWidth="1"/>
    <col min="13571" max="13573" width="4.25" customWidth="1"/>
    <col min="13574" max="13574" width="4.875" customWidth="1"/>
    <col min="13575" max="13575" width="7.375" customWidth="1"/>
    <col min="13576" max="13576" width="4.875" customWidth="1"/>
    <col min="13577" max="13577" width="4" customWidth="1"/>
    <col min="13578" max="13578" width="4.875" customWidth="1"/>
    <col min="13579" max="13579" width="4.5" customWidth="1"/>
    <col min="13580" max="13580" width="6.125" customWidth="1"/>
    <col min="13581" max="13582" width="6.5" customWidth="1"/>
    <col min="13583" max="13583" width="5.5" customWidth="1"/>
    <col min="13584" max="13584" width="6" customWidth="1"/>
    <col min="13585" max="13585" width="4.875" customWidth="1"/>
    <col min="13586" max="13586" width="5.625" customWidth="1"/>
    <col min="13587" max="13587" width="4.875" customWidth="1"/>
    <col min="13588" max="13588" width="6.75" customWidth="1"/>
    <col min="13589" max="13589" width="3.625" customWidth="1"/>
    <col min="13590" max="13590" width="9.5" customWidth="1"/>
    <col min="13591" max="13593" width="4.875" customWidth="1"/>
    <col min="13594" max="13594" width="5" customWidth="1"/>
    <col min="13595" max="13595" width="3.125" customWidth="1"/>
    <col min="13825" max="13825" width="5.5" customWidth="1"/>
    <col min="13826" max="13826" width="1.875" customWidth="1"/>
    <col min="13827" max="13829" width="4.25" customWidth="1"/>
    <col min="13830" max="13830" width="4.875" customWidth="1"/>
    <col min="13831" max="13831" width="7.375" customWidth="1"/>
    <col min="13832" max="13832" width="4.875" customWidth="1"/>
    <col min="13833" max="13833" width="4" customWidth="1"/>
    <col min="13834" max="13834" width="4.875" customWidth="1"/>
    <col min="13835" max="13835" width="4.5" customWidth="1"/>
    <col min="13836" max="13836" width="6.125" customWidth="1"/>
    <col min="13837" max="13838" width="6.5" customWidth="1"/>
    <col min="13839" max="13839" width="5.5" customWidth="1"/>
    <col min="13840" max="13840" width="6" customWidth="1"/>
    <col min="13841" max="13841" width="4.875" customWidth="1"/>
    <col min="13842" max="13842" width="5.625" customWidth="1"/>
    <col min="13843" max="13843" width="4.875" customWidth="1"/>
    <col min="13844" max="13844" width="6.75" customWidth="1"/>
    <col min="13845" max="13845" width="3.625" customWidth="1"/>
    <col min="13846" max="13846" width="9.5" customWidth="1"/>
    <col min="13847" max="13849" width="4.875" customWidth="1"/>
    <col min="13850" max="13850" width="5" customWidth="1"/>
    <col min="13851" max="13851" width="3.125" customWidth="1"/>
    <col min="14081" max="14081" width="5.5" customWidth="1"/>
    <col min="14082" max="14082" width="1.875" customWidth="1"/>
    <col min="14083" max="14085" width="4.25" customWidth="1"/>
    <col min="14086" max="14086" width="4.875" customWidth="1"/>
    <col min="14087" max="14087" width="7.375" customWidth="1"/>
    <col min="14088" max="14088" width="4.875" customWidth="1"/>
    <col min="14089" max="14089" width="4" customWidth="1"/>
    <col min="14090" max="14090" width="4.875" customWidth="1"/>
    <col min="14091" max="14091" width="4.5" customWidth="1"/>
    <col min="14092" max="14092" width="6.125" customWidth="1"/>
    <col min="14093" max="14094" width="6.5" customWidth="1"/>
    <col min="14095" max="14095" width="5.5" customWidth="1"/>
    <col min="14096" max="14096" width="6" customWidth="1"/>
    <col min="14097" max="14097" width="4.875" customWidth="1"/>
    <col min="14098" max="14098" width="5.625" customWidth="1"/>
    <col min="14099" max="14099" width="4.875" customWidth="1"/>
    <col min="14100" max="14100" width="6.75" customWidth="1"/>
    <col min="14101" max="14101" width="3.625" customWidth="1"/>
    <col min="14102" max="14102" width="9.5" customWidth="1"/>
    <col min="14103" max="14105" width="4.875" customWidth="1"/>
    <col min="14106" max="14106" width="5" customWidth="1"/>
    <col min="14107" max="14107" width="3.125" customWidth="1"/>
    <col min="14337" max="14337" width="5.5" customWidth="1"/>
    <col min="14338" max="14338" width="1.875" customWidth="1"/>
    <col min="14339" max="14341" width="4.25" customWidth="1"/>
    <col min="14342" max="14342" width="4.875" customWidth="1"/>
    <col min="14343" max="14343" width="7.375" customWidth="1"/>
    <col min="14344" max="14344" width="4.875" customWidth="1"/>
    <col min="14345" max="14345" width="4" customWidth="1"/>
    <col min="14346" max="14346" width="4.875" customWidth="1"/>
    <col min="14347" max="14347" width="4.5" customWidth="1"/>
    <col min="14348" max="14348" width="6.125" customWidth="1"/>
    <col min="14349" max="14350" width="6.5" customWidth="1"/>
    <col min="14351" max="14351" width="5.5" customWidth="1"/>
    <col min="14352" max="14352" width="6" customWidth="1"/>
    <col min="14353" max="14353" width="4.875" customWidth="1"/>
    <col min="14354" max="14354" width="5.625" customWidth="1"/>
    <col min="14355" max="14355" width="4.875" customWidth="1"/>
    <col min="14356" max="14356" width="6.75" customWidth="1"/>
    <col min="14357" max="14357" width="3.625" customWidth="1"/>
    <col min="14358" max="14358" width="9.5" customWidth="1"/>
    <col min="14359" max="14361" width="4.875" customWidth="1"/>
    <col min="14362" max="14362" width="5" customWidth="1"/>
    <col min="14363" max="14363" width="3.125" customWidth="1"/>
    <col min="14593" max="14593" width="5.5" customWidth="1"/>
    <col min="14594" max="14594" width="1.875" customWidth="1"/>
    <col min="14595" max="14597" width="4.25" customWidth="1"/>
    <col min="14598" max="14598" width="4.875" customWidth="1"/>
    <col min="14599" max="14599" width="7.375" customWidth="1"/>
    <col min="14600" max="14600" width="4.875" customWidth="1"/>
    <col min="14601" max="14601" width="4" customWidth="1"/>
    <col min="14602" max="14602" width="4.875" customWidth="1"/>
    <col min="14603" max="14603" width="4.5" customWidth="1"/>
    <col min="14604" max="14604" width="6.125" customWidth="1"/>
    <col min="14605" max="14606" width="6.5" customWidth="1"/>
    <col min="14607" max="14607" width="5.5" customWidth="1"/>
    <col min="14608" max="14608" width="6" customWidth="1"/>
    <col min="14609" max="14609" width="4.875" customWidth="1"/>
    <col min="14610" max="14610" width="5.625" customWidth="1"/>
    <col min="14611" max="14611" width="4.875" customWidth="1"/>
    <col min="14612" max="14612" width="6.75" customWidth="1"/>
    <col min="14613" max="14613" width="3.625" customWidth="1"/>
    <col min="14614" max="14614" width="9.5" customWidth="1"/>
    <col min="14615" max="14617" width="4.875" customWidth="1"/>
    <col min="14618" max="14618" width="5" customWidth="1"/>
    <col min="14619" max="14619" width="3.125" customWidth="1"/>
    <col min="14849" max="14849" width="5.5" customWidth="1"/>
    <col min="14850" max="14850" width="1.875" customWidth="1"/>
    <col min="14851" max="14853" width="4.25" customWidth="1"/>
    <col min="14854" max="14854" width="4.875" customWidth="1"/>
    <col min="14855" max="14855" width="7.375" customWidth="1"/>
    <col min="14856" max="14856" width="4.875" customWidth="1"/>
    <col min="14857" max="14857" width="4" customWidth="1"/>
    <col min="14858" max="14858" width="4.875" customWidth="1"/>
    <col min="14859" max="14859" width="4.5" customWidth="1"/>
    <col min="14860" max="14860" width="6.125" customWidth="1"/>
    <col min="14861" max="14862" width="6.5" customWidth="1"/>
    <col min="14863" max="14863" width="5.5" customWidth="1"/>
    <col min="14864" max="14864" width="6" customWidth="1"/>
    <col min="14865" max="14865" width="4.875" customWidth="1"/>
    <col min="14866" max="14866" width="5.625" customWidth="1"/>
    <col min="14867" max="14867" width="4.875" customWidth="1"/>
    <col min="14868" max="14868" width="6.75" customWidth="1"/>
    <col min="14869" max="14869" width="3.625" customWidth="1"/>
    <col min="14870" max="14870" width="9.5" customWidth="1"/>
    <col min="14871" max="14873" width="4.875" customWidth="1"/>
    <col min="14874" max="14874" width="5" customWidth="1"/>
    <col min="14875" max="14875" width="3.125" customWidth="1"/>
    <col min="15105" max="15105" width="5.5" customWidth="1"/>
    <col min="15106" max="15106" width="1.875" customWidth="1"/>
    <col min="15107" max="15109" width="4.25" customWidth="1"/>
    <col min="15110" max="15110" width="4.875" customWidth="1"/>
    <col min="15111" max="15111" width="7.375" customWidth="1"/>
    <col min="15112" max="15112" width="4.875" customWidth="1"/>
    <col min="15113" max="15113" width="4" customWidth="1"/>
    <col min="15114" max="15114" width="4.875" customWidth="1"/>
    <col min="15115" max="15115" width="4.5" customWidth="1"/>
    <col min="15116" max="15116" width="6.125" customWidth="1"/>
    <col min="15117" max="15118" width="6.5" customWidth="1"/>
    <col min="15119" max="15119" width="5.5" customWidth="1"/>
    <col min="15120" max="15120" width="6" customWidth="1"/>
    <col min="15121" max="15121" width="4.875" customWidth="1"/>
    <col min="15122" max="15122" width="5.625" customWidth="1"/>
    <col min="15123" max="15123" width="4.875" customWidth="1"/>
    <col min="15124" max="15124" width="6.75" customWidth="1"/>
    <col min="15125" max="15125" width="3.625" customWidth="1"/>
    <col min="15126" max="15126" width="9.5" customWidth="1"/>
    <col min="15127" max="15129" width="4.875" customWidth="1"/>
    <col min="15130" max="15130" width="5" customWidth="1"/>
    <col min="15131" max="15131" width="3.125" customWidth="1"/>
    <col min="15361" max="15361" width="5.5" customWidth="1"/>
    <col min="15362" max="15362" width="1.875" customWidth="1"/>
    <col min="15363" max="15365" width="4.25" customWidth="1"/>
    <col min="15366" max="15366" width="4.875" customWidth="1"/>
    <col min="15367" max="15367" width="7.375" customWidth="1"/>
    <col min="15368" max="15368" width="4.875" customWidth="1"/>
    <col min="15369" max="15369" width="4" customWidth="1"/>
    <col min="15370" max="15370" width="4.875" customWidth="1"/>
    <col min="15371" max="15371" width="4.5" customWidth="1"/>
    <col min="15372" max="15372" width="6.125" customWidth="1"/>
    <col min="15373" max="15374" width="6.5" customWidth="1"/>
    <col min="15375" max="15375" width="5.5" customWidth="1"/>
    <col min="15376" max="15376" width="6" customWidth="1"/>
    <col min="15377" max="15377" width="4.875" customWidth="1"/>
    <col min="15378" max="15378" width="5.625" customWidth="1"/>
    <col min="15379" max="15379" width="4.875" customWidth="1"/>
    <col min="15380" max="15380" width="6.75" customWidth="1"/>
    <col min="15381" max="15381" width="3.625" customWidth="1"/>
    <col min="15382" max="15382" width="9.5" customWidth="1"/>
    <col min="15383" max="15385" width="4.875" customWidth="1"/>
    <col min="15386" max="15386" width="5" customWidth="1"/>
    <col min="15387" max="15387" width="3.125" customWidth="1"/>
    <col min="15617" max="15617" width="5.5" customWidth="1"/>
    <col min="15618" max="15618" width="1.875" customWidth="1"/>
    <col min="15619" max="15621" width="4.25" customWidth="1"/>
    <col min="15622" max="15622" width="4.875" customWidth="1"/>
    <col min="15623" max="15623" width="7.375" customWidth="1"/>
    <col min="15624" max="15624" width="4.875" customWidth="1"/>
    <col min="15625" max="15625" width="4" customWidth="1"/>
    <col min="15626" max="15626" width="4.875" customWidth="1"/>
    <col min="15627" max="15627" width="4.5" customWidth="1"/>
    <col min="15628" max="15628" width="6.125" customWidth="1"/>
    <col min="15629" max="15630" width="6.5" customWidth="1"/>
    <col min="15631" max="15631" width="5.5" customWidth="1"/>
    <col min="15632" max="15632" width="6" customWidth="1"/>
    <col min="15633" max="15633" width="4.875" customWidth="1"/>
    <col min="15634" max="15634" width="5.625" customWidth="1"/>
    <col min="15635" max="15635" width="4.875" customWidth="1"/>
    <col min="15636" max="15636" width="6.75" customWidth="1"/>
    <col min="15637" max="15637" width="3.625" customWidth="1"/>
    <col min="15638" max="15638" width="9.5" customWidth="1"/>
    <col min="15639" max="15641" width="4.875" customWidth="1"/>
    <col min="15642" max="15642" width="5" customWidth="1"/>
    <col min="15643" max="15643" width="3.125" customWidth="1"/>
    <col min="15873" max="15873" width="5.5" customWidth="1"/>
    <col min="15874" max="15874" width="1.875" customWidth="1"/>
    <col min="15875" max="15877" width="4.25" customWidth="1"/>
    <col min="15878" max="15878" width="4.875" customWidth="1"/>
    <col min="15879" max="15879" width="7.375" customWidth="1"/>
    <col min="15880" max="15880" width="4.875" customWidth="1"/>
    <col min="15881" max="15881" width="4" customWidth="1"/>
    <col min="15882" max="15882" width="4.875" customWidth="1"/>
    <col min="15883" max="15883" width="4.5" customWidth="1"/>
    <col min="15884" max="15884" width="6.125" customWidth="1"/>
    <col min="15885" max="15886" width="6.5" customWidth="1"/>
    <col min="15887" max="15887" width="5.5" customWidth="1"/>
    <col min="15888" max="15888" width="6" customWidth="1"/>
    <col min="15889" max="15889" width="4.875" customWidth="1"/>
    <col min="15890" max="15890" width="5.625" customWidth="1"/>
    <col min="15891" max="15891" width="4.875" customWidth="1"/>
    <col min="15892" max="15892" width="6.75" customWidth="1"/>
    <col min="15893" max="15893" width="3.625" customWidth="1"/>
    <col min="15894" max="15894" width="9.5" customWidth="1"/>
    <col min="15895" max="15897" width="4.875" customWidth="1"/>
    <col min="15898" max="15898" width="5" customWidth="1"/>
    <col min="15899" max="15899" width="3.125" customWidth="1"/>
    <col min="16129" max="16129" width="5.5" customWidth="1"/>
    <col min="16130" max="16130" width="1.875" customWidth="1"/>
    <col min="16131" max="16133" width="4.25" customWidth="1"/>
    <col min="16134" max="16134" width="4.875" customWidth="1"/>
    <col min="16135" max="16135" width="7.375" customWidth="1"/>
    <col min="16136" max="16136" width="4.875" customWidth="1"/>
    <col min="16137" max="16137" width="4" customWidth="1"/>
    <col min="16138" max="16138" width="4.875" customWidth="1"/>
    <col min="16139" max="16139" width="4.5" customWidth="1"/>
    <col min="16140" max="16140" width="6.125" customWidth="1"/>
    <col min="16141" max="16142" width="6.5" customWidth="1"/>
    <col min="16143" max="16143" width="5.5" customWidth="1"/>
    <col min="16144" max="16144" width="6" customWidth="1"/>
    <col min="16145" max="16145" width="4.875" customWidth="1"/>
    <col min="16146" max="16146" width="5.625" customWidth="1"/>
    <col min="16147" max="16147" width="4.875" customWidth="1"/>
    <col min="16148" max="16148" width="6.75" customWidth="1"/>
    <col min="16149" max="16149" width="3.625" customWidth="1"/>
    <col min="16150" max="16150" width="9.5" customWidth="1"/>
    <col min="16151" max="16153" width="4.875" customWidth="1"/>
    <col min="16154" max="16154" width="5" customWidth="1"/>
    <col min="16155" max="16155" width="3.125" customWidth="1"/>
  </cols>
  <sheetData>
    <row r="2" spans="1:27" ht="17.25" x14ac:dyDescent="0.15">
      <c r="A2" s="133" t="s">
        <v>122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43"/>
    </row>
    <row r="3" spans="1:27" ht="30" customHeight="1" thickBot="1" x14ac:dyDescent="0.2">
      <c r="A3" s="43"/>
      <c r="B3" s="43"/>
      <c r="C3" s="43"/>
      <c r="D3" s="43"/>
      <c r="E3" s="43"/>
      <c r="F3" s="43"/>
      <c r="G3" s="43"/>
      <c r="H3" s="43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3"/>
      <c r="Y3" s="43"/>
      <c r="Z3" s="43"/>
    </row>
    <row r="4" spans="1:27" ht="30" customHeight="1" x14ac:dyDescent="0.15">
      <c r="A4" s="191" t="s">
        <v>0</v>
      </c>
      <c r="B4" s="157"/>
      <c r="C4" s="157"/>
      <c r="D4" s="157"/>
      <c r="E4" s="157"/>
      <c r="F4" s="158" t="s">
        <v>123</v>
      </c>
      <c r="G4" s="204"/>
      <c r="H4" s="204"/>
      <c r="I4" s="214"/>
      <c r="J4" s="134" t="s">
        <v>124</v>
      </c>
      <c r="K4" s="134"/>
      <c r="L4" s="134"/>
      <c r="M4" s="214"/>
      <c r="N4" s="47"/>
      <c r="O4" s="134" t="s">
        <v>125</v>
      </c>
      <c r="P4" s="134"/>
      <c r="Q4" s="134"/>
      <c r="R4" s="47"/>
      <c r="S4" s="183" t="s">
        <v>126</v>
      </c>
      <c r="T4" s="134"/>
      <c r="U4" s="214"/>
      <c r="V4" s="158" t="s">
        <v>127</v>
      </c>
      <c r="W4" s="204"/>
      <c r="X4" s="204"/>
      <c r="Y4" s="204"/>
      <c r="Z4" s="29"/>
    </row>
    <row r="5" spans="1:27" ht="30" customHeight="1" x14ac:dyDescent="0.15">
      <c r="A5" s="251"/>
      <c r="B5" s="251"/>
      <c r="C5" s="251"/>
      <c r="D5" s="251"/>
      <c r="E5" s="252"/>
      <c r="H5" s="29"/>
      <c r="I5" s="29"/>
      <c r="J5" s="29"/>
      <c r="K5" s="184" t="s">
        <v>128</v>
      </c>
      <c r="L5" s="184"/>
      <c r="M5" s="184"/>
      <c r="N5" s="42"/>
      <c r="O5" s="184" t="s">
        <v>129</v>
      </c>
      <c r="P5" s="184"/>
      <c r="Q5" s="184"/>
      <c r="R5" s="41"/>
      <c r="S5" s="41"/>
      <c r="T5" s="41"/>
      <c r="U5" s="29"/>
      <c r="V5" s="29"/>
      <c r="W5" s="29"/>
      <c r="X5" s="29"/>
      <c r="Y5" s="29"/>
      <c r="Z5" s="29"/>
    </row>
    <row r="6" spans="1:27" ht="30" customHeight="1" x14ac:dyDescent="0.15">
      <c r="A6" s="186" t="str">
        <f>IF(LEN('Data_18-12～13'!B6)&gt;0,'Data_18-12～13'!B6,"")</f>
        <v>平成</v>
      </c>
      <c r="B6" s="186"/>
      <c r="C6" s="186">
        <f>IF(LEN('Data_18-12～13'!C6)&gt;0,'Data_18-12～13'!C6,"")</f>
        <v>30</v>
      </c>
      <c r="D6" s="186"/>
      <c r="E6" s="22" t="str">
        <f>IF(LEN('Data_18-12～13'!D6)&gt;0,'Data_18-12～13'!D6,"")</f>
        <v>年</v>
      </c>
      <c r="F6" s="253">
        <f>'Data_18-12～13'!E6</f>
        <v>21</v>
      </c>
      <c r="G6" s="254"/>
      <c r="H6" s="254"/>
      <c r="I6" s="254"/>
      <c r="J6" s="255">
        <f>'Data_18-12～13'!F6</f>
        <v>843</v>
      </c>
      <c r="K6" s="255"/>
      <c r="L6" s="255"/>
      <c r="N6" s="48"/>
      <c r="O6" s="255">
        <f>'Data_18-12～13'!G6</f>
        <v>29766</v>
      </c>
      <c r="P6" s="255"/>
      <c r="Q6" s="255"/>
      <c r="R6" s="48"/>
      <c r="S6" s="255">
        <f>'Data_18-12～13'!H6</f>
        <v>1</v>
      </c>
      <c r="T6" s="255"/>
      <c r="U6" s="49"/>
      <c r="V6" s="255">
        <f>'Data_18-12～13'!I6</f>
        <v>2</v>
      </c>
      <c r="W6" s="255"/>
      <c r="X6" s="255"/>
      <c r="Z6" s="48"/>
    </row>
    <row r="7" spans="1:27" ht="30" customHeight="1" x14ac:dyDescent="0.15">
      <c r="A7" s="186" t="str">
        <f>IF(LEN('Data_18-12～13'!B7)&gt;0,'Data_18-12～13'!B7,"")</f>
        <v/>
      </c>
      <c r="B7" s="186"/>
      <c r="C7" s="186">
        <f>IF(LEN('Data_18-12～13'!C7)&gt;0,'Data_18-12～13'!C7,"")</f>
        <v>31</v>
      </c>
      <c r="D7" s="186"/>
      <c r="E7" s="22" t="str">
        <f>IF(LEN('Data_18-12～13'!D7)&gt;0,'Data_18-12～13'!D7,"")</f>
        <v/>
      </c>
      <c r="F7" s="253">
        <f>'Data_18-12～13'!E7</f>
        <v>20</v>
      </c>
      <c r="G7" s="254"/>
      <c r="H7" s="254"/>
      <c r="I7" s="254"/>
      <c r="J7" s="255">
        <f>'Data_18-12～13'!F7</f>
        <v>1271</v>
      </c>
      <c r="K7" s="255"/>
      <c r="L7" s="255"/>
      <c r="N7" s="48"/>
      <c r="O7" s="255">
        <f>'Data_18-12～13'!G7</f>
        <v>54583</v>
      </c>
      <c r="P7" s="255"/>
      <c r="Q7" s="255"/>
      <c r="R7" s="48"/>
      <c r="S7" s="255">
        <f>'Data_18-12～13'!H7</f>
        <v>1</v>
      </c>
      <c r="T7" s="255"/>
      <c r="U7" s="49"/>
      <c r="V7" s="255">
        <f>'Data_18-12～13'!I7</f>
        <v>5</v>
      </c>
      <c r="W7" s="255"/>
      <c r="X7" s="255"/>
      <c r="Z7" s="48"/>
    </row>
    <row r="8" spans="1:27" ht="30" customHeight="1" x14ac:dyDescent="0.15">
      <c r="A8" s="186" t="str">
        <f>IF(LEN('Data_18-12～13'!B8)&gt;0,'Data_18-12～13'!B8,"")</f>
        <v>令和</v>
      </c>
      <c r="B8" s="186"/>
      <c r="C8" s="186">
        <f>IF(LEN('Data_18-12～13'!C8)&gt;0,'Data_18-12～13'!C8,"")</f>
        <v>2</v>
      </c>
      <c r="D8" s="186"/>
      <c r="E8" s="22" t="str">
        <f>IF(LEN('Data_18-12～13'!D8)&gt;0,'Data_18-12～13'!D8,"")</f>
        <v>年</v>
      </c>
      <c r="F8" s="254">
        <f>'Data_18-12～13'!E8</f>
        <v>14</v>
      </c>
      <c r="G8" s="254"/>
      <c r="H8" s="254"/>
      <c r="I8" s="254"/>
      <c r="J8" s="255">
        <f>'Data_18-12～13'!F8</f>
        <v>151</v>
      </c>
      <c r="K8" s="255"/>
      <c r="L8" s="255"/>
      <c r="N8" s="48"/>
      <c r="O8" s="255">
        <f>'Data_18-12～13'!G8</f>
        <v>5818</v>
      </c>
      <c r="P8" s="255"/>
      <c r="Q8" s="255"/>
      <c r="R8" s="48"/>
      <c r="S8" s="255">
        <f>'Data_18-12～13'!H8</f>
        <v>0</v>
      </c>
      <c r="T8" s="255"/>
      <c r="U8" s="49"/>
      <c r="V8" s="255">
        <f>'Data_18-12～13'!I8</f>
        <v>1</v>
      </c>
      <c r="W8" s="255"/>
      <c r="X8" s="255"/>
      <c r="Z8" s="48"/>
    </row>
    <row r="9" spans="1:27" ht="30" customHeight="1" x14ac:dyDescent="0.15">
      <c r="A9" s="186" t="str">
        <f>IF(LEN('Data_18-12～13'!B9)&gt;0,'Data_18-12～13'!B9,"")</f>
        <v/>
      </c>
      <c r="B9" s="186"/>
      <c r="C9" s="186">
        <f>IF(LEN('Data_18-12～13'!C9)&gt;0,'Data_18-12～13'!C9,"")</f>
        <v>3</v>
      </c>
      <c r="D9" s="186"/>
      <c r="E9" s="22" t="str">
        <f>IF(LEN('Data_18-12～13'!D9)&gt;0,'Data_18-12～13'!D9,"")</f>
        <v/>
      </c>
      <c r="F9" s="254">
        <f>'Data_18-12～13'!E9</f>
        <v>16</v>
      </c>
      <c r="G9" s="254"/>
      <c r="H9" s="254"/>
      <c r="I9" s="254"/>
      <c r="J9" s="255">
        <f>'Data_18-12～13'!F9</f>
        <v>742</v>
      </c>
      <c r="K9" s="255"/>
      <c r="L9" s="255"/>
      <c r="N9" s="48"/>
      <c r="O9" s="255">
        <f>'Data_18-12～13'!G9</f>
        <v>45398</v>
      </c>
      <c r="P9" s="255"/>
      <c r="Q9" s="255"/>
      <c r="R9" s="48"/>
      <c r="S9" s="255">
        <f>'Data_18-12～13'!H9</f>
        <v>0</v>
      </c>
      <c r="T9" s="255"/>
      <c r="U9" s="49"/>
      <c r="V9" s="255">
        <f>'Data_18-12～13'!I9</f>
        <v>6</v>
      </c>
      <c r="W9" s="255"/>
      <c r="X9" s="255"/>
      <c r="Z9" s="48"/>
    </row>
    <row r="10" spans="1:27" ht="30" customHeight="1" x14ac:dyDescent="0.15">
      <c r="A10" s="134" t="str">
        <f>IF(LEN('Data_18-12～13'!B10)&gt;0,'Data_18-12～13'!B10,"")</f>
        <v/>
      </c>
      <c r="B10" s="134"/>
      <c r="C10" s="134">
        <f>IF(LEN('Data_18-12～13'!C10)&gt;0,'Data_18-12～13'!C10,"")</f>
        <v>4</v>
      </c>
      <c r="D10" s="134"/>
      <c r="E10" s="18" t="str">
        <f>IF(LEN('Data_18-12～13'!D10)&gt;0,'Data_18-12～13'!D10,"")</f>
        <v/>
      </c>
      <c r="F10" s="256">
        <f>'Data_18-12～13'!E10</f>
        <v>15</v>
      </c>
      <c r="G10" s="256"/>
      <c r="H10" s="256"/>
      <c r="I10" s="256"/>
      <c r="J10" s="257">
        <f>'Data_18-12～13'!F10</f>
        <v>304</v>
      </c>
      <c r="K10" s="257"/>
      <c r="L10" s="257"/>
      <c r="M10" s="16"/>
      <c r="N10" s="50"/>
      <c r="O10" s="257">
        <f>'Data_18-12～13'!G10</f>
        <v>18264</v>
      </c>
      <c r="P10" s="257"/>
      <c r="Q10" s="257"/>
      <c r="R10" s="50"/>
      <c r="S10" s="257">
        <f>'Data_18-12～13'!H10</f>
        <v>0</v>
      </c>
      <c r="T10" s="257"/>
      <c r="U10" s="51"/>
      <c r="V10" s="257">
        <f>'Data_18-12～13'!I10</f>
        <v>3</v>
      </c>
      <c r="W10" s="257"/>
      <c r="X10" s="257"/>
      <c r="Z10" s="48"/>
    </row>
    <row r="11" spans="1:27" ht="14.25" x14ac:dyDescent="0.15">
      <c r="F11" t="s">
        <v>130</v>
      </c>
      <c r="U11" s="184" t="s">
        <v>131</v>
      </c>
      <c r="V11" s="184"/>
      <c r="W11" s="184"/>
      <c r="X11" s="184"/>
      <c r="Y11" s="184"/>
      <c r="Z11" s="41"/>
    </row>
    <row r="12" spans="1:27" ht="30" customHeight="1" x14ac:dyDescent="0.15">
      <c r="AA12" s="52"/>
    </row>
    <row r="13" spans="1:27" ht="30" customHeight="1" x14ac:dyDescent="0.15">
      <c r="A13" s="133" t="s">
        <v>132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</row>
    <row r="14" spans="1:27" ht="15" thickBot="1" x14ac:dyDescent="0.2">
      <c r="M14" s="19"/>
      <c r="N14" s="19"/>
      <c r="O14" s="19"/>
      <c r="P14" s="19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53" t="s">
        <v>133</v>
      </c>
    </row>
    <row r="15" spans="1:27" ht="30" customHeight="1" x14ac:dyDescent="0.15">
      <c r="A15" s="191" t="s">
        <v>0</v>
      </c>
      <c r="B15" s="157"/>
      <c r="C15" s="157"/>
      <c r="D15" s="157"/>
      <c r="E15" s="157"/>
      <c r="F15" s="158" t="s">
        <v>134</v>
      </c>
      <c r="G15" s="204"/>
      <c r="H15" s="204"/>
      <c r="I15" s="204"/>
      <c r="J15" s="204"/>
      <c r="K15" s="191"/>
      <c r="L15" s="158" t="s">
        <v>135</v>
      </c>
      <c r="M15" s="204"/>
      <c r="N15" s="204"/>
      <c r="O15" s="191"/>
      <c r="P15" s="204" t="s">
        <v>136</v>
      </c>
      <c r="Q15" s="204"/>
      <c r="R15" s="204"/>
      <c r="S15" s="204"/>
      <c r="T15" s="204"/>
      <c r="U15" s="191"/>
      <c r="V15" s="158" t="s">
        <v>137</v>
      </c>
      <c r="W15" s="204"/>
      <c r="X15" s="204"/>
      <c r="Y15" s="204"/>
      <c r="Z15" s="204"/>
      <c r="AA15" s="204"/>
    </row>
    <row r="16" spans="1:27" ht="30" customHeight="1" x14ac:dyDescent="0.15">
      <c r="A16" s="192"/>
      <c r="B16" s="151"/>
      <c r="C16" s="151"/>
      <c r="D16" s="151"/>
      <c r="E16" s="151"/>
      <c r="F16" s="160" t="s">
        <v>123</v>
      </c>
      <c r="G16" s="192"/>
      <c r="H16" s="160" t="s">
        <v>138</v>
      </c>
      <c r="I16" s="208"/>
      <c r="J16" s="208"/>
      <c r="K16" s="192"/>
      <c r="L16" s="160" t="s">
        <v>123</v>
      </c>
      <c r="M16" s="192"/>
      <c r="N16" s="160" t="s">
        <v>138</v>
      </c>
      <c r="O16" s="192"/>
      <c r="P16" s="160" t="s">
        <v>123</v>
      </c>
      <c r="Q16" s="192"/>
      <c r="R16" s="160" t="s">
        <v>138</v>
      </c>
      <c r="S16" s="208"/>
      <c r="T16" s="208"/>
      <c r="U16" s="192"/>
      <c r="V16" s="160" t="s">
        <v>123</v>
      </c>
      <c r="W16" s="192"/>
      <c r="X16" s="160" t="s">
        <v>138</v>
      </c>
      <c r="Y16" s="208"/>
      <c r="Z16" s="208"/>
      <c r="AA16" s="208"/>
    </row>
    <row r="17" spans="1:27" ht="30" customHeight="1" x14ac:dyDescent="0.15">
      <c r="A17" s="161" t="str">
        <f>IF(LEN('Data_18-12～13'!B16)&gt;0,'Data_18-12～13'!B16,"")</f>
        <v>平成</v>
      </c>
      <c r="B17" s="161"/>
      <c r="C17" s="161">
        <f>IF(LEN('Data_18-12～13'!C16)&gt;0,'Data_18-12～13'!C16,"")</f>
        <v>30</v>
      </c>
      <c r="D17" s="161"/>
      <c r="E17" s="74" t="str">
        <f>IF(LEN('Data_18-12～13'!D16)&gt;0,'Data_18-12～13'!D16,"")</f>
        <v>年</v>
      </c>
      <c r="F17" s="258">
        <f>'Data_18-12～13'!E16</f>
        <v>13</v>
      </c>
      <c r="G17" s="259"/>
      <c r="H17" s="54"/>
      <c r="I17" s="260">
        <f>'Data_18-12～13'!F16</f>
        <v>29316</v>
      </c>
      <c r="J17" s="260"/>
      <c r="K17" s="55"/>
      <c r="L17" s="261">
        <f>'Data_18-12～13'!G16</f>
        <v>0</v>
      </c>
      <c r="M17" s="261"/>
      <c r="N17" s="261">
        <f>'Data_18-12～13'!H16</f>
        <v>0</v>
      </c>
      <c r="O17" s="261"/>
      <c r="P17" s="261">
        <f>'Data_18-12～13'!I16</f>
        <v>1</v>
      </c>
      <c r="Q17" s="261"/>
      <c r="S17" s="261">
        <f>'Data_18-12～13'!J16</f>
        <v>0</v>
      </c>
      <c r="T17" s="261"/>
      <c r="V17" s="259">
        <f>'Data_18-12～13'!K16</f>
        <v>7</v>
      </c>
      <c r="W17" s="259"/>
      <c r="X17" s="54"/>
      <c r="Y17" s="261">
        <f>'Data_18-12～13'!L16</f>
        <v>450</v>
      </c>
      <c r="Z17" s="261"/>
    </row>
    <row r="18" spans="1:27" ht="30" customHeight="1" x14ac:dyDescent="0.15">
      <c r="A18" s="161" t="str">
        <f>IF(LEN('Data_18-12～13'!B17)&gt;0,'Data_18-12～13'!B17,"")</f>
        <v/>
      </c>
      <c r="B18" s="161"/>
      <c r="C18" s="161">
        <f>IF(LEN('Data_18-12～13'!C17)&gt;0,'Data_18-12～13'!C17,"")</f>
        <v>31</v>
      </c>
      <c r="D18" s="161"/>
      <c r="E18" s="75" t="str">
        <f>IF(LEN('Data_18-12～13'!D17)&gt;0,'Data_18-12～13'!D17,"")</f>
        <v/>
      </c>
      <c r="F18" s="258">
        <f>'Data_18-12～13'!E17</f>
        <v>12</v>
      </c>
      <c r="G18" s="259"/>
      <c r="H18" s="54"/>
      <c r="I18" s="260">
        <f>'Data_18-12～13'!F17</f>
        <v>52566</v>
      </c>
      <c r="J18" s="260"/>
      <c r="K18" s="55"/>
      <c r="L18" s="261">
        <f>'Data_18-12～13'!G17</f>
        <v>0</v>
      </c>
      <c r="M18" s="261"/>
      <c r="N18" s="261">
        <f>'Data_18-12～13'!H17</f>
        <v>0</v>
      </c>
      <c r="O18" s="261"/>
      <c r="P18" s="261">
        <f>'Data_18-12～13'!I17</f>
        <v>2</v>
      </c>
      <c r="Q18" s="261"/>
      <c r="S18" s="261">
        <f>'Data_18-12～13'!J17</f>
        <v>292</v>
      </c>
      <c r="T18" s="261"/>
      <c r="V18" s="259">
        <f>'Data_18-12～13'!K17</f>
        <v>6</v>
      </c>
      <c r="W18" s="259"/>
      <c r="X18" s="54"/>
      <c r="Y18" s="261">
        <f>'Data_18-12～13'!L17</f>
        <v>1725</v>
      </c>
      <c r="Z18" s="261"/>
    </row>
    <row r="19" spans="1:27" ht="30" customHeight="1" x14ac:dyDescent="0.15">
      <c r="A19" s="161" t="str">
        <f>IF(LEN('Data_18-12～13'!B18)&gt;0,'Data_18-12～13'!B18,"")</f>
        <v>令和</v>
      </c>
      <c r="B19" s="161"/>
      <c r="C19" s="161">
        <f>IF(LEN('Data_18-12～13'!C18)&gt;0,'Data_18-12～13'!C18,"")</f>
        <v>2</v>
      </c>
      <c r="D19" s="161"/>
      <c r="E19" s="75" t="str">
        <f>IF(LEN('Data_18-12～13'!D18)&gt;0,'Data_18-12～13'!D18,"")</f>
        <v>年</v>
      </c>
      <c r="F19" s="258">
        <f>'Data_18-12～13'!E18</f>
        <v>8</v>
      </c>
      <c r="G19" s="259"/>
      <c r="H19" s="54"/>
      <c r="I19" s="260">
        <f>'Data_18-12～13'!F18</f>
        <v>5126</v>
      </c>
      <c r="J19" s="260"/>
      <c r="K19" s="55"/>
      <c r="L19" s="261">
        <f>'Data_18-12～13'!G18</f>
        <v>0</v>
      </c>
      <c r="M19" s="261"/>
      <c r="N19" s="261">
        <f>'Data_18-12～13'!H18</f>
        <v>0</v>
      </c>
      <c r="O19" s="261"/>
      <c r="P19" s="261">
        <f>'Data_18-12～13'!I18</f>
        <v>3</v>
      </c>
      <c r="Q19" s="261"/>
      <c r="S19" s="261">
        <f>'Data_18-12～13'!J18</f>
        <v>499</v>
      </c>
      <c r="T19" s="261"/>
      <c r="V19" s="259">
        <f>'Data_18-12～13'!K18</f>
        <v>3</v>
      </c>
      <c r="W19" s="259"/>
      <c r="X19" s="54"/>
      <c r="Y19" s="261">
        <f>'Data_18-12～13'!L18</f>
        <v>193</v>
      </c>
      <c r="Z19" s="261"/>
    </row>
    <row r="20" spans="1:27" ht="30" customHeight="1" x14ac:dyDescent="0.15">
      <c r="A20" s="161" t="str">
        <f>IF(LEN('Data_18-12～13'!B19)&gt;0,'Data_18-12～13'!B19,"")</f>
        <v/>
      </c>
      <c r="B20" s="161"/>
      <c r="C20" s="161">
        <f>IF(LEN('Data_18-12～13'!C19)&gt;0,'Data_18-12～13'!C19,"")</f>
        <v>3</v>
      </c>
      <c r="D20" s="161"/>
      <c r="E20" s="75" t="str">
        <f>IF(LEN('Data_18-12～13'!D19)&gt;0,'Data_18-12～13'!D19,"")</f>
        <v/>
      </c>
      <c r="F20" s="258">
        <f>'Data_18-12～13'!E19</f>
        <v>11</v>
      </c>
      <c r="G20" s="259"/>
      <c r="H20" s="54"/>
      <c r="I20" s="260">
        <f>'Data_18-12～13'!F19</f>
        <v>45226</v>
      </c>
      <c r="J20" s="260"/>
      <c r="K20" s="55"/>
      <c r="L20" s="261">
        <f>'Data_18-12～13'!G19</f>
        <v>0</v>
      </c>
      <c r="M20" s="261"/>
      <c r="N20" s="261">
        <f>'Data_18-12～13'!H19</f>
        <v>0</v>
      </c>
      <c r="O20" s="261"/>
      <c r="P20" s="261">
        <f>'Data_18-12～13'!I19</f>
        <v>1</v>
      </c>
      <c r="Q20" s="261"/>
      <c r="S20" s="261">
        <f>'Data_18-12～13'!J19</f>
        <v>172</v>
      </c>
      <c r="T20" s="261"/>
      <c r="V20" s="259">
        <f>'Data_18-12～13'!K19</f>
        <v>4</v>
      </c>
      <c r="W20" s="259"/>
      <c r="X20" s="54"/>
      <c r="Y20" s="261">
        <f>'Data_18-12～13'!L19</f>
        <v>0</v>
      </c>
      <c r="Z20" s="261"/>
    </row>
    <row r="21" spans="1:27" ht="30" customHeight="1" x14ac:dyDescent="0.15">
      <c r="A21" s="163" t="str">
        <f>IF(LEN('Data_18-12～13'!B20)&gt;0,'Data_18-12～13'!B20,"")</f>
        <v/>
      </c>
      <c r="B21" s="163"/>
      <c r="C21" s="163">
        <f>IF(LEN('Data_18-12～13'!C20)&gt;0,'Data_18-12～13'!C20,"")</f>
        <v>4</v>
      </c>
      <c r="D21" s="163"/>
      <c r="E21" s="71" t="str">
        <f>IF(LEN('Data_18-12～13'!D20)&gt;0,'Data_18-12～13'!D20,"")</f>
        <v/>
      </c>
      <c r="F21" s="263">
        <f>'Data_18-12～13'!E20</f>
        <v>11</v>
      </c>
      <c r="G21" s="264"/>
      <c r="H21" s="56"/>
      <c r="I21" s="265">
        <f>'Data_18-12～13'!F20</f>
        <v>18264</v>
      </c>
      <c r="J21" s="265"/>
      <c r="K21" s="57"/>
      <c r="L21" s="262">
        <f>'Data_18-12～13'!G20</f>
        <v>0</v>
      </c>
      <c r="M21" s="262"/>
      <c r="N21" s="262">
        <f>'Data_18-12～13'!H20</f>
        <v>0</v>
      </c>
      <c r="O21" s="262"/>
      <c r="P21" s="262">
        <f>'Data_18-12～13'!I20</f>
        <v>0</v>
      </c>
      <c r="Q21" s="262"/>
      <c r="R21" s="16"/>
      <c r="S21" s="262">
        <f>'Data_18-12～13'!J20</f>
        <v>0</v>
      </c>
      <c r="T21" s="262"/>
      <c r="U21" s="16"/>
      <c r="V21" s="264">
        <f>'Data_18-12～13'!K20</f>
        <v>4</v>
      </c>
      <c r="W21" s="264"/>
      <c r="X21" s="56"/>
      <c r="Y21" s="262">
        <f>'Data_18-12～13'!L20</f>
        <v>0</v>
      </c>
      <c r="Z21" s="262"/>
      <c r="AA21" s="16"/>
    </row>
    <row r="22" spans="1:27" ht="14.25" x14ac:dyDescent="0.15">
      <c r="F22" t="s">
        <v>130</v>
      </c>
      <c r="AA22" s="41" t="s">
        <v>88</v>
      </c>
    </row>
  </sheetData>
  <mergeCells count="110">
    <mergeCell ref="Y21:Z21"/>
    <mergeCell ref="N20:O20"/>
    <mergeCell ref="P20:Q20"/>
    <mergeCell ref="S20:T20"/>
    <mergeCell ref="V20:W20"/>
    <mergeCell ref="Y20:Z20"/>
    <mergeCell ref="A10:B10"/>
    <mergeCell ref="A21:B21"/>
    <mergeCell ref="C21:D21"/>
    <mergeCell ref="F21:G21"/>
    <mergeCell ref="I21:J21"/>
    <mergeCell ref="L21:M21"/>
    <mergeCell ref="N19:O19"/>
    <mergeCell ref="P19:Q19"/>
    <mergeCell ref="S19:T19"/>
    <mergeCell ref="V19:W19"/>
    <mergeCell ref="N21:O21"/>
    <mergeCell ref="P21:Q21"/>
    <mergeCell ref="S21:T21"/>
    <mergeCell ref="V21:W21"/>
    <mergeCell ref="Y17:Z17"/>
    <mergeCell ref="A18:B18"/>
    <mergeCell ref="C18:D18"/>
    <mergeCell ref="F18:G18"/>
    <mergeCell ref="I18:J18"/>
    <mergeCell ref="L18:M18"/>
    <mergeCell ref="Y19:Z19"/>
    <mergeCell ref="A20:B20"/>
    <mergeCell ref="C20:D20"/>
    <mergeCell ref="F20:G20"/>
    <mergeCell ref="I20:J20"/>
    <mergeCell ref="L20:M20"/>
    <mergeCell ref="N18:O18"/>
    <mergeCell ref="P18:Q18"/>
    <mergeCell ref="S18:T18"/>
    <mergeCell ref="V18:W18"/>
    <mergeCell ref="Y18:Z18"/>
    <mergeCell ref="A19:B19"/>
    <mergeCell ref="C19:D19"/>
    <mergeCell ref="F19:G19"/>
    <mergeCell ref="I19:J19"/>
    <mergeCell ref="L19:M19"/>
    <mergeCell ref="A17:B17"/>
    <mergeCell ref="C17:D17"/>
    <mergeCell ref="F17:G17"/>
    <mergeCell ref="I17:J17"/>
    <mergeCell ref="L17:M17"/>
    <mergeCell ref="N17:O17"/>
    <mergeCell ref="P17:Q17"/>
    <mergeCell ref="S17:T17"/>
    <mergeCell ref="V17:W17"/>
    <mergeCell ref="J8:L8"/>
    <mergeCell ref="O8:Q8"/>
    <mergeCell ref="S8:T8"/>
    <mergeCell ref="U11:Y11"/>
    <mergeCell ref="A13:AA13"/>
    <mergeCell ref="A15:E16"/>
    <mergeCell ref="F15:K15"/>
    <mergeCell ref="L15:O15"/>
    <mergeCell ref="P15:U15"/>
    <mergeCell ref="V15:AA15"/>
    <mergeCell ref="F16:G16"/>
    <mergeCell ref="H16:K16"/>
    <mergeCell ref="L16:M16"/>
    <mergeCell ref="N16:O16"/>
    <mergeCell ref="P16:Q16"/>
    <mergeCell ref="R16:U16"/>
    <mergeCell ref="V16:W16"/>
    <mergeCell ref="X16:AA16"/>
    <mergeCell ref="A7:B7"/>
    <mergeCell ref="C7:D7"/>
    <mergeCell ref="F7:I7"/>
    <mergeCell ref="J7:L7"/>
    <mergeCell ref="O7:Q7"/>
    <mergeCell ref="S7:T7"/>
    <mergeCell ref="V7:X7"/>
    <mergeCell ref="C10:D10"/>
    <mergeCell ref="F10:I10"/>
    <mergeCell ref="J10:L10"/>
    <mergeCell ref="O10:Q10"/>
    <mergeCell ref="S10:T10"/>
    <mergeCell ref="V10:X10"/>
    <mergeCell ref="V8:X8"/>
    <mergeCell ref="A9:B9"/>
    <mergeCell ref="C9:D9"/>
    <mergeCell ref="F9:I9"/>
    <mergeCell ref="J9:L9"/>
    <mergeCell ref="O9:Q9"/>
    <mergeCell ref="S9:T9"/>
    <mergeCell ref="V9:X9"/>
    <mergeCell ref="A8:B8"/>
    <mergeCell ref="C8:D8"/>
    <mergeCell ref="F8:I8"/>
    <mergeCell ref="A5:E5"/>
    <mergeCell ref="K5:M5"/>
    <mergeCell ref="O5:Q5"/>
    <mergeCell ref="A6:B6"/>
    <mergeCell ref="C6:D6"/>
    <mergeCell ref="F6:I6"/>
    <mergeCell ref="J6:L6"/>
    <mergeCell ref="O6:Q6"/>
    <mergeCell ref="A2:Y2"/>
    <mergeCell ref="A4:E4"/>
    <mergeCell ref="F4:I4"/>
    <mergeCell ref="J4:M4"/>
    <mergeCell ref="O4:Q4"/>
    <mergeCell ref="S4:U4"/>
    <mergeCell ref="V4:Y4"/>
    <mergeCell ref="S6:T6"/>
    <mergeCell ref="V6:X6"/>
  </mergeCells>
  <phoneticPr fontId="2"/>
  <pageMargins left="0.25" right="0.2" top="0.75" bottom="0.75" header="0.3" footer="0.3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X50"/>
  <sheetViews>
    <sheetView zoomScaleNormal="100" workbookViewId="0">
      <selection activeCell="M25" sqref="M25:Z25"/>
    </sheetView>
  </sheetViews>
  <sheetFormatPr defaultColWidth="3.625" defaultRowHeight="14.25" x14ac:dyDescent="0.15"/>
  <cols>
    <col min="2" max="24" width="3.625" customWidth="1"/>
    <col min="256" max="256" width="2" customWidth="1"/>
    <col min="258" max="258" width="2.5" customWidth="1"/>
    <col min="259" max="280" width="3.75" customWidth="1"/>
    <col min="512" max="512" width="2" customWidth="1"/>
    <col min="514" max="514" width="2.5" customWidth="1"/>
    <col min="515" max="536" width="3.75" customWidth="1"/>
    <col min="768" max="768" width="2" customWidth="1"/>
    <col min="770" max="770" width="2.5" customWidth="1"/>
    <col min="771" max="792" width="3.75" customWidth="1"/>
    <col min="1024" max="1024" width="2" customWidth="1"/>
    <col min="1026" max="1026" width="2.5" customWidth="1"/>
    <col min="1027" max="1048" width="3.75" customWidth="1"/>
    <col min="1280" max="1280" width="2" customWidth="1"/>
    <col min="1282" max="1282" width="2.5" customWidth="1"/>
    <col min="1283" max="1304" width="3.75" customWidth="1"/>
    <col min="1536" max="1536" width="2" customWidth="1"/>
    <col min="1538" max="1538" width="2.5" customWidth="1"/>
    <col min="1539" max="1560" width="3.75" customWidth="1"/>
    <col min="1792" max="1792" width="2" customWidth="1"/>
    <col min="1794" max="1794" width="2.5" customWidth="1"/>
    <col min="1795" max="1816" width="3.75" customWidth="1"/>
    <col min="2048" max="2048" width="2" customWidth="1"/>
    <col min="2050" max="2050" width="2.5" customWidth="1"/>
    <col min="2051" max="2072" width="3.75" customWidth="1"/>
    <col min="2304" max="2304" width="2" customWidth="1"/>
    <col min="2306" max="2306" width="2.5" customWidth="1"/>
    <col min="2307" max="2328" width="3.75" customWidth="1"/>
    <col min="2560" max="2560" width="2" customWidth="1"/>
    <col min="2562" max="2562" width="2.5" customWidth="1"/>
    <col min="2563" max="2584" width="3.75" customWidth="1"/>
    <col min="2816" max="2816" width="2" customWidth="1"/>
    <col min="2818" max="2818" width="2.5" customWidth="1"/>
    <col min="2819" max="2840" width="3.75" customWidth="1"/>
    <col min="3072" max="3072" width="2" customWidth="1"/>
    <col min="3074" max="3074" width="2.5" customWidth="1"/>
    <col min="3075" max="3096" width="3.75" customWidth="1"/>
    <col min="3328" max="3328" width="2" customWidth="1"/>
    <col min="3330" max="3330" width="2.5" customWidth="1"/>
    <col min="3331" max="3352" width="3.75" customWidth="1"/>
    <col min="3584" max="3584" width="2" customWidth="1"/>
    <col min="3586" max="3586" width="2.5" customWidth="1"/>
    <col min="3587" max="3608" width="3.75" customWidth="1"/>
    <col min="3840" max="3840" width="2" customWidth="1"/>
    <col min="3842" max="3842" width="2.5" customWidth="1"/>
    <col min="3843" max="3864" width="3.75" customWidth="1"/>
    <col min="4096" max="4096" width="2" customWidth="1"/>
    <col min="4098" max="4098" width="2.5" customWidth="1"/>
    <col min="4099" max="4120" width="3.75" customWidth="1"/>
    <col min="4352" max="4352" width="2" customWidth="1"/>
    <col min="4354" max="4354" width="2.5" customWidth="1"/>
    <col min="4355" max="4376" width="3.75" customWidth="1"/>
    <col min="4608" max="4608" width="2" customWidth="1"/>
    <col min="4610" max="4610" width="2.5" customWidth="1"/>
    <col min="4611" max="4632" width="3.75" customWidth="1"/>
    <col min="4864" max="4864" width="2" customWidth="1"/>
    <col min="4866" max="4866" width="2.5" customWidth="1"/>
    <col min="4867" max="4888" width="3.75" customWidth="1"/>
    <col min="5120" max="5120" width="2" customWidth="1"/>
    <col min="5122" max="5122" width="2.5" customWidth="1"/>
    <col min="5123" max="5144" width="3.75" customWidth="1"/>
    <col min="5376" max="5376" width="2" customWidth="1"/>
    <col min="5378" max="5378" width="2.5" customWidth="1"/>
    <col min="5379" max="5400" width="3.75" customWidth="1"/>
    <col min="5632" max="5632" width="2" customWidth="1"/>
    <col min="5634" max="5634" width="2.5" customWidth="1"/>
    <col min="5635" max="5656" width="3.75" customWidth="1"/>
    <col min="5888" max="5888" width="2" customWidth="1"/>
    <col min="5890" max="5890" width="2.5" customWidth="1"/>
    <col min="5891" max="5912" width="3.75" customWidth="1"/>
    <col min="6144" max="6144" width="2" customWidth="1"/>
    <col min="6146" max="6146" width="2.5" customWidth="1"/>
    <col min="6147" max="6168" width="3.75" customWidth="1"/>
    <col min="6400" max="6400" width="2" customWidth="1"/>
    <col min="6402" max="6402" width="2.5" customWidth="1"/>
    <col min="6403" max="6424" width="3.75" customWidth="1"/>
    <col min="6656" max="6656" width="2" customWidth="1"/>
    <col min="6658" max="6658" width="2.5" customWidth="1"/>
    <col min="6659" max="6680" width="3.75" customWidth="1"/>
    <col min="6912" max="6912" width="2" customWidth="1"/>
    <col min="6914" max="6914" width="2.5" customWidth="1"/>
    <col min="6915" max="6936" width="3.75" customWidth="1"/>
    <col min="7168" max="7168" width="2" customWidth="1"/>
    <col min="7170" max="7170" width="2.5" customWidth="1"/>
    <col min="7171" max="7192" width="3.75" customWidth="1"/>
    <col min="7424" max="7424" width="2" customWidth="1"/>
    <col min="7426" max="7426" width="2.5" customWidth="1"/>
    <col min="7427" max="7448" width="3.75" customWidth="1"/>
    <col min="7680" max="7680" width="2" customWidth="1"/>
    <col min="7682" max="7682" width="2.5" customWidth="1"/>
    <col min="7683" max="7704" width="3.75" customWidth="1"/>
    <col min="7936" max="7936" width="2" customWidth="1"/>
    <col min="7938" max="7938" width="2.5" customWidth="1"/>
    <col min="7939" max="7960" width="3.75" customWidth="1"/>
    <col min="8192" max="8192" width="2" customWidth="1"/>
    <col min="8194" max="8194" width="2.5" customWidth="1"/>
    <col min="8195" max="8216" width="3.75" customWidth="1"/>
    <col min="8448" max="8448" width="2" customWidth="1"/>
    <col min="8450" max="8450" width="2.5" customWidth="1"/>
    <col min="8451" max="8472" width="3.75" customWidth="1"/>
    <col min="8704" max="8704" width="2" customWidth="1"/>
    <col min="8706" max="8706" width="2.5" customWidth="1"/>
    <col min="8707" max="8728" width="3.75" customWidth="1"/>
    <col min="8960" max="8960" width="2" customWidth="1"/>
    <col min="8962" max="8962" width="2.5" customWidth="1"/>
    <col min="8963" max="8984" width="3.75" customWidth="1"/>
    <col min="9216" max="9216" width="2" customWidth="1"/>
    <col min="9218" max="9218" width="2.5" customWidth="1"/>
    <col min="9219" max="9240" width="3.75" customWidth="1"/>
    <col min="9472" max="9472" width="2" customWidth="1"/>
    <col min="9474" max="9474" width="2.5" customWidth="1"/>
    <col min="9475" max="9496" width="3.75" customWidth="1"/>
    <col min="9728" max="9728" width="2" customWidth="1"/>
    <col min="9730" max="9730" width="2.5" customWidth="1"/>
    <col min="9731" max="9752" width="3.75" customWidth="1"/>
    <col min="9984" max="9984" width="2" customWidth="1"/>
    <col min="9986" max="9986" width="2.5" customWidth="1"/>
    <col min="9987" max="10008" width="3.75" customWidth="1"/>
    <col min="10240" max="10240" width="2" customWidth="1"/>
    <col min="10242" max="10242" width="2.5" customWidth="1"/>
    <col min="10243" max="10264" width="3.75" customWidth="1"/>
    <col min="10496" max="10496" width="2" customWidth="1"/>
    <col min="10498" max="10498" width="2.5" customWidth="1"/>
    <col min="10499" max="10520" width="3.75" customWidth="1"/>
    <col min="10752" max="10752" width="2" customWidth="1"/>
    <col min="10754" max="10754" width="2.5" customWidth="1"/>
    <col min="10755" max="10776" width="3.75" customWidth="1"/>
    <col min="11008" max="11008" width="2" customWidth="1"/>
    <col min="11010" max="11010" width="2.5" customWidth="1"/>
    <col min="11011" max="11032" width="3.75" customWidth="1"/>
    <col min="11264" max="11264" width="2" customWidth="1"/>
    <col min="11266" max="11266" width="2.5" customWidth="1"/>
    <col min="11267" max="11288" width="3.75" customWidth="1"/>
    <col min="11520" max="11520" width="2" customWidth="1"/>
    <col min="11522" max="11522" width="2.5" customWidth="1"/>
    <col min="11523" max="11544" width="3.75" customWidth="1"/>
    <col min="11776" max="11776" width="2" customWidth="1"/>
    <col min="11778" max="11778" width="2.5" customWidth="1"/>
    <col min="11779" max="11800" width="3.75" customWidth="1"/>
    <col min="12032" max="12032" width="2" customWidth="1"/>
    <col min="12034" max="12034" width="2.5" customWidth="1"/>
    <col min="12035" max="12056" width="3.75" customWidth="1"/>
    <col min="12288" max="12288" width="2" customWidth="1"/>
    <col min="12290" max="12290" width="2.5" customWidth="1"/>
    <col min="12291" max="12312" width="3.75" customWidth="1"/>
    <col min="12544" max="12544" width="2" customWidth="1"/>
    <col min="12546" max="12546" width="2.5" customWidth="1"/>
    <col min="12547" max="12568" width="3.75" customWidth="1"/>
    <col min="12800" max="12800" width="2" customWidth="1"/>
    <col min="12802" max="12802" width="2.5" customWidth="1"/>
    <col min="12803" max="12824" width="3.75" customWidth="1"/>
    <col min="13056" max="13056" width="2" customWidth="1"/>
    <col min="13058" max="13058" width="2.5" customWidth="1"/>
    <col min="13059" max="13080" width="3.75" customWidth="1"/>
    <col min="13312" max="13312" width="2" customWidth="1"/>
    <col min="13314" max="13314" width="2.5" customWidth="1"/>
    <col min="13315" max="13336" width="3.75" customWidth="1"/>
    <col min="13568" max="13568" width="2" customWidth="1"/>
    <col min="13570" max="13570" width="2.5" customWidth="1"/>
    <col min="13571" max="13592" width="3.75" customWidth="1"/>
    <col min="13824" max="13824" width="2" customWidth="1"/>
    <col min="13826" max="13826" width="2.5" customWidth="1"/>
    <col min="13827" max="13848" width="3.75" customWidth="1"/>
    <col min="14080" max="14080" width="2" customWidth="1"/>
    <col min="14082" max="14082" width="2.5" customWidth="1"/>
    <col min="14083" max="14104" width="3.75" customWidth="1"/>
    <col min="14336" max="14336" width="2" customWidth="1"/>
    <col min="14338" max="14338" width="2.5" customWidth="1"/>
    <col min="14339" max="14360" width="3.75" customWidth="1"/>
    <col min="14592" max="14592" width="2" customWidth="1"/>
    <col min="14594" max="14594" width="2.5" customWidth="1"/>
    <col min="14595" max="14616" width="3.75" customWidth="1"/>
    <col min="14848" max="14848" width="2" customWidth="1"/>
    <col min="14850" max="14850" width="2.5" customWidth="1"/>
    <col min="14851" max="14872" width="3.75" customWidth="1"/>
    <col min="15104" max="15104" width="2" customWidth="1"/>
    <col min="15106" max="15106" width="2.5" customWidth="1"/>
    <col min="15107" max="15128" width="3.75" customWidth="1"/>
    <col min="15360" max="15360" width="2" customWidth="1"/>
    <col min="15362" max="15362" width="2.5" customWidth="1"/>
    <col min="15363" max="15384" width="3.75" customWidth="1"/>
    <col min="15616" max="15616" width="2" customWidth="1"/>
    <col min="15618" max="15618" width="2.5" customWidth="1"/>
    <col min="15619" max="15640" width="3.75" customWidth="1"/>
    <col min="15872" max="15872" width="2" customWidth="1"/>
    <col min="15874" max="15874" width="2.5" customWidth="1"/>
    <col min="15875" max="15896" width="3.75" customWidth="1"/>
    <col min="16128" max="16128" width="2" customWidth="1"/>
    <col min="16130" max="16130" width="2.5" customWidth="1"/>
    <col min="16131" max="16152" width="3.75" customWidth="1"/>
  </cols>
  <sheetData>
    <row r="1" spans="1:24" ht="17.25" x14ac:dyDescent="0.15">
      <c r="A1" s="133" t="s">
        <v>139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4" ht="14.25" customHeight="1" thickBot="1" x14ac:dyDescent="0.2"/>
    <row r="3" spans="1:24" ht="26.1" customHeight="1" x14ac:dyDescent="0.15">
      <c r="A3" s="204" t="s">
        <v>140</v>
      </c>
      <c r="B3" s="204"/>
      <c r="C3" s="204"/>
      <c r="D3" s="204"/>
      <c r="E3" s="158" t="str">
        <f>'Data_18-14'!E4</f>
        <v>平成 ３０年</v>
      </c>
      <c r="F3" s="204"/>
      <c r="G3" s="204"/>
      <c r="H3" s="204"/>
      <c r="I3" s="158" t="str">
        <f>'Data_18-14'!F4</f>
        <v>令和　元年</v>
      </c>
      <c r="J3" s="204"/>
      <c r="K3" s="204"/>
      <c r="L3" s="204"/>
      <c r="M3" s="158" t="str">
        <f>'Data_18-14'!G4</f>
        <v>令和　２年</v>
      </c>
      <c r="N3" s="204"/>
      <c r="O3" s="204"/>
      <c r="P3" s="204"/>
      <c r="Q3" s="158" t="str">
        <f>'Data_18-14'!H4</f>
        <v>令和　３年</v>
      </c>
      <c r="R3" s="204"/>
      <c r="S3" s="204"/>
      <c r="T3" s="204"/>
      <c r="U3" s="158" t="str">
        <f>'Data_18-14'!I4</f>
        <v>令和　４年</v>
      </c>
      <c r="V3" s="204"/>
      <c r="W3" s="204"/>
      <c r="X3" s="204"/>
    </row>
    <row r="4" spans="1:24" ht="20.25" customHeight="1" x14ac:dyDescent="0.15">
      <c r="B4" s="145">
        <v>1</v>
      </c>
      <c r="C4" s="145"/>
      <c r="D4" s="21" t="s">
        <v>141</v>
      </c>
      <c r="E4" s="148">
        <f>'Data_18-14'!E5</f>
        <v>1</v>
      </c>
      <c r="F4" s="148"/>
      <c r="G4" s="148"/>
      <c r="H4" s="148"/>
      <c r="I4" s="150">
        <f>'Data_18-14'!F5</f>
        <v>0</v>
      </c>
      <c r="J4" s="150"/>
      <c r="K4" s="150"/>
      <c r="L4" s="150"/>
      <c r="M4" s="150">
        <f>'Data_18-14'!G5</f>
        <v>1</v>
      </c>
      <c r="N4" s="150"/>
      <c r="O4" s="150"/>
      <c r="P4" s="150"/>
      <c r="Q4" s="150">
        <f>'Data_18-14'!H5</f>
        <v>0</v>
      </c>
      <c r="R4" s="150"/>
      <c r="S4" s="150"/>
      <c r="T4" s="150"/>
      <c r="U4" s="150">
        <f>'Data_18-14'!I5</f>
        <v>0</v>
      </c>
      <c r="V4" s="150"/>
      <c r="W4" s="150"/>
      <c r="X4" s="150"/>
    </row>
    <row r="5" spans="1:24" ht="20.25" customHeight="1" x14ac:dyDescent="0.15">
      <c r="B5" s="145">
        <v>2</v>
      </c>
      <c r="C5" s="145"/>
      <c r="D5" s="22"/>
      <c r="E5" s="148">
        <f>'Data_18-14'!E6</f>
        <v>0</v>
      </c>
      <c r="F5" s="148"/>
      <c r="G5" s="148"/>
      <c r="H5" s="148"/>
      <c r="I5" s="148">
        <f>'Data_18-14'!F6</f>
        <v>0</v>
      </c>
      <c r="J5" s="148"/>
      <c r="K5" s="148"/>
      <c r="L5" s="148"/>
      <c r="M5" s="148">
        <f>'Data_18-14'!G6</f>
        <v>0</v>
      </c>
      <c r="N5" s="148"/>
      <c r="O5" s="148"/>
      <c r="P5" s="148"/>
      <c r="Q5" s="148">
        <f>'Data_18-14'!H6</f>
        <v>0</v>
      </c>
      <c r="R5" s="148"/>
      <c r="S5" s="148"/>
      <c r="T5" s="148"/>
      <c r="U5" s="148">
        <f>'Data_18-14'!I6</f>
        <v>0</v>
      </c>
      <c r="V5" s="148"/>
      <c r="W5" s="148"/>
      <c r="X5" s="148"/>
    </row>
    <row r="6" spans="1:24" ht="20.25" customHeight="1" x14ac:dyDescent="0.15">
      <c r="B6" s="145">
        <v>3</v>
      </c>
      <c r="C6" s="145"/>
      <c r="D6" s="22"/>
      <c r="E6" s="148">
        <f>'Data_18-14'!E7</f>
        <v>3</v>
      </c>
      <c r="F6" s="148"/>
      <c r="G6" s="148"/>
      <c r="H6" s="148"/>
      <c r="I6" s="148">
        <f>'Data_18-14'!F7</f>
        <v>2</v>
      </c>
      <c r="J6" s="148"/>
      <c r="K6" s="148"/>
      <c r="L6" s="148"/>
      <c r="M6" s="148">
        <f>'Data_18-14'!G7</f>
        <v>0</v>
      </c>
      <c r="N6" s="148"/>
      <c r="O6" s="148"/>
      <c r="P6" s="148"/>
      <c r="Q6" s="148">
        <f>'Data_18-14'!H7</f>
        <v>0</v>
      </c>
      <c r="R6" s="148"/>
      <c r="S6" s="148"/>
      <c r="T6" s="148"/>
      <c r="U6" s="148">
        <f>'Data_18-14'!I7</f>
        <v>0</v>
      </c>
      <c r="V6" s="148"/>
      <c r="W6" s="148"/>
      <c r="X6" s="148"/>
    </row>
    <row r="7" spans="1:24" ht="20.25" customHeight="1" x14ac:dyDescent="0.15">
      <c r="B7" s="145">
        <v>4</v>
      </c>
      <c r="C7" s="145"/>
      <c r="D7" s="22"/>
      <c r="E7" s="148">
        <f>'Data_18-14'!E8</f>
        <v>0</v>
      </c>
      <c r="F7" s="148"/>
      <c r="G7" s="148"/>
      <c r="H7" s="148"/>
      <c r="I7" s="148">
        <f>'Data_18-14'!F8</f>
        <v>1</v>
      </c>
      <c r="J7" s="148"/>
      <c r="K7" s="148"/>
      <c r="L7" s="148"/>
      <c r="M7" s="148">
        <f>'Data_18-14'!G8</f>
        <v>0</v>
      </c>
      <c r="N7" s="148"/>
      <c r="O7" s="148"/>
      <c r="P7" s="148"/>
      <c r="Q7" s="148">
        <f>'Data_18-14'!H8</f>
        <v>0</v>
      </c>
      <c r="R7" s="148"/>
      <c r="S7" s="148"/>
      <c r="T7" s="148"/>
      <c r="U7" s="148">
        <f>'Data_18-14'!I8</f>
        <v>0</v>
      </c>
      <c r="V7" s="148"/>
      <c r="W7" s="148"/>
      <c r="X7" s="148"/>
    </row>
    <row r="8" spans="1:24" ht="20.25" customHeight="1" x14ac:dyDescent="0.15">
      <c r="B8" s="145">
        <v>5</v>
      </c>
      <c r="C8" s="145"/>
      <c r="D8" s="22"/>
      <c r="E8" s="148">
        <f>'Data_18-14'!E9</f>
        <v>1</v>
      </c>
      <c r="F8" s="148"/>
      <c r="G8" s="148"/>
      <c r="H8" s="148"/>
      <c r="I8" s="148">
        <f>'Data_18-14'!F9</f>
        <v>1</v>
      </c>
      <c r="J8" s="148"/>
      <c r="K8" s="148"/>
      <c r="L8" s="148"/>
      <c r="M8" s="148">
        <f>'Data_18-14'!G9</f>
        <v>0</v>
      </c>
      <c r="N8" s="148"/>
      <c r="O8" s="148"/>
      <c r="P8" s="148"/>
      <c r="Q8" s="148">
        <f>'Data_18-14'!H9</f>
        <v>0</v>
      </c>
      <c r="R8" s="148"/>
      <c r="S8" s="148"/>
      <c r="T8" s="148"/>
      <c r="U8" s="148">
        <f>'Data_18-14'!I9</f>
        <v>0</v>
      </c>
      <c r="V8" s="148"/>
      <c r="W8" s="148"/>
      <c r="X8" s="148"/>
    </row>
    <row r="9" spans="1:24" ht="20.25" customHeight="1" x14ac:dyDescent="0.15">
      <c r="B9" s="145">
        <v>6</v>
      </c>
      <c r="C9" s="145"/>
      <c r="D9" s="22"/>
      <c r="E9" s="148">
        <f>'Data_18-14'!E10</f>
        <v>0</v>
      </c>
      <c r="F9" s="148"/>
      <c r="G9" s="148"/>
      <c r="H9" s="148"/>
      <c r="I9" s="148">
        <f>'Data_18-14'!F10</f>
        <v>3</v>
      </c>
      <c r="J9" s="148"/>
      <c r="K9" s="148"/>
      <c r="L9" s="148"/>
      <c r="M9" s="148">
        <f>'Data_18-14'!G10</f>
        <v>2</v>
      </c>
      <c r="N9" s="148"/>
      <c r="O9" s="148"/>
      <c r="P9" s="148"/>
      <c r="Q9" s="148">
        <f>'Data_18-14'!H10</f>
        <v>0</v>
      </c>
      <c r="R9" s="148"/>
      <c r="S9" s="148"/>
      <c r="T9" s="148"/>
      <c r="U9" s="148">
        <f>'Data_18-14'!I10</f>
        <v>2</v>
      </c>
      <c r="V9" s="148"/>
      <c r="W9" s="148"/>
      <c r="X9" s="148"/>
    </row>
    <row r="10" spans="1:24" ht="20.25" customHeight="1" x14ac:dyDescent="0.15">
      <c r="B10" s="145">
        <v>7</v>
      </c>
      <c r="C10" s="145"/>
      <c r="D10" s="22"/>
      <c r="E10" s="148">
        <f>'Data_18-14'!E11</f>
        <v>1</v>
      </c>
      <c r="F10" s="148"/>
      <c r="G10" s="148"/>
      <c r="H10" s="148"/>
      <c r="I10" s="148">
        <f>'Data_18-14'!F11</f>
        <v>0</v>
      </c>
      <c r="J10" s="148"/>
      <c r="K10" s="148"/>
      <c r="L10" s="148"/>
      <c r="M10" s="148">
        <f>'Data_18-14'!G11</f>
        <v>0</v>
      </c>
      <c r="N10" s="148"/>
      <c r="O10" s="148"/>
      <c r="P10" s="148"/>
      <c r="Q10" s="148">
        <f>'Data_18-14'!H11</f>
        <v>1</v>
      </c>
      <c r="R10" s="148"/>
      <c r="S10" s="148"/>
      <c r="T10" s="148"/>
      <c r="U10" s="148">
        <f>'Data_18-14'!I11</f>
        <v>0</v>
      </c>
      <c r="V10" s="148"/>
      <c r="W10" s="148"/>
      <c r="X10" s="148"/>
    </row>
    <row r="11" spans="1:24" ht="20.25" customHeight="1" x14ac:dyDescent="0.15">
      <c r="B11" s="145">
        <v>8</v>
      </c>
      <c r="C11" s="145"/>
      <c r="D11" s="22"/>
      <c r="E11" s="148">
        <f>'Data_18-14'!E12</f>
        <v>0</v>
      </c>
      <c r="F11" s="148"/>
      <c r="G11" s="148"/>
      <c r="H11" s="148"/>
      <c r="I11" s="148">
        <f>'Data_18-14'!F12</f>
        <v>1</v>
      </c>
      <c r="J11" s="148"/>
      <c r="K11" s="148"/>
      <c r="L11" s="148"/>
      <c r="M11" s="148">
        <f>'Data_18-14'!G12</f>
        <v>0</v>
      </c>
      <c r="N11" s="148"/>
      <c r="O11" s="148"/>
      <c r="P11" s="148"/>
      <c r="Q11" s="148">
        <f>'Data_18-14'!H12</f>
        <v>4</v>
      </c>
      <c r="R11" s="148"/>
      <c r="S11" s="148"/>
      <c r="T11" s="148"/>
      <c r="U11" s="148">
        <f>'Data_18-14'!I12</f>
        <v>1</v>
      </c>
      <c r="V11" s="148"/>
      <c r="W11" s="148"/>
      <c r="X11" s="148"/>
    </row>
    <row r="12" spans="1:24" ht="20.25" customHeight="1" x14ac:dyDescent="0.15">
      <c r="B12" s="145">
        <v>9</v>
      </c>
      <c r="C12" s="145"/>
      <c r="D12" s="22"/>
      <c r="E12" s="148">
        <f>'Data_18-14'!E13</f>
        <v>2</v>
      </c>
      <c r="F12" s="148"/>
      <c r="G12" s="148"/>
      <c r="H12" s="148"/>
      <c r="I12" s="148">
        <f>'Data_18-14'!F13</f>
        <v>1</v>
      </c>
      <c r="J12" s="148"/>
      <c r="K12" s="148"/>
      <c r="L12" s="148"/>
      <c r="M12" s="148">
        <f>'Data_18-14'!G13</f>
        <v>0</v>
      </c>
      <c r="N12" s="148"/>
      <c r="O12" s="148"/>
      <c r="P12" s="148"/>
      <c r="Q12" s="148">
        <f>'Data_18-14'!H13</f>
        <v>0</v>
      </c>
      <c r="R12" s="148"/>
      <c r="S12" s="148"/>
      <c r="T12" s="148"/>
      <c r="U12" s="148">
        <f>'Data_18-14'!I13</f>
        <v>1</v>
      </c>
      <c r="V12" s="148"/>
      <c r="W12" s="148"/>
      <c r="X12" s="148"/>
    </row>
    <row r="13" spans="1:24" ht="20.25" customHeight="1" x14ac:dyDescent="0.15">
      <c r="B13" s="145">
        <v>10</v>
      </c>
      <c r="C13" s="145"/>
      <c r="D13" s="22"/>
      <c r="E13" s="148">
        <f>'Data_18-14'!E14</f>
        <v>1</v>
      </c>
      <c r="F13" s="148"/>
      <c r="G13" s="148"/>
      <c r="H13" s="148"/>
      <c r="I13" s="148">
        <f>'Data_18-14'!F14</f>
        <v>2</v>
      </c>
      <c r="J13" s="148"/>
      <c r="K13" s="148"/>
      <c r="L13" s="148"/>
      <c r="M13" s="148">
        <f>'Data_18-14'!G14</f>
        <v>1</v>
      </c>
      <c r="N13" s="148"/>
      <c r="O13" s="148"/>
      <c r="P13" s="148"/>
      <c r="Q13" s="148">
        <f>'Data_18-14'!H14</f>
        <v>3</v>
      </c>
      <c r="R13" s="148"/>
      <c r="S13" s="148"/>
      <c r="T13" s="148"/>
      <c r="U13" s="148">
        <f>'Data_18-14'!I14</f>
        <v>0</v>
      </c>
      <c r="V13" s="148"/>
      <c r="W13" s="148"/>
      <c r="X13" s="148"/>
    </row>
    <row r="14" spans="1:24" ht="20.25" customHeight="1" x14ac:dyDescent="0.15">
      <c r="B14" s="145">
        <v>11</v>
      </c>
      <c r="C14" s="145"/>
      <c r="D14" s="22"/>
      <c r="E14" s="148">
        <f>'Data_18-14'!E15</f>
        <v>0</v>
      </c>
      <c r="F14" s="148"/>
      <c r="G14" s="148"/>
      <c r="H14" s="148"/>
      <c r="I14" s="148">
        <f>'Data_18-14'!F15</f>
        <v>1</v>
      </c>
      <c r="J14" s="148"/>
      <c r="K14" s="148"/>
      <c r="L14" s="148"/>
      <c r="M14" s="148">
        <f>'Data_18-14'!G15</f>
        <v>2</v>
      </c>
      <c r="N14" s="148"/>
      <c r="O14" s="148"/>
      <c r="P14" s="148"/>
      <c r="Q14" s="148">
        <f>'Data_18-14'!H15</f>
        <v>0</v>
      </c>
      <c r="R14" s="148"/>
      <c r="S14" s="148"/>
      <c r="T14" s="148"/>
      <c r="U14" s="148">
        <f>'Data_18-14'!I15</f>
        <v>1</v>
      </c>
      <c r="V14" s="148"/>
      <c r="W14" s="148"/>
      <c r="X14" s="148"/>
    </row>
    <row r="15" spans="1:24" ht="20.25" customHeight="1" x14ac:dyDescent="0.15">
      <c r="B15" s="145">
        <v>12</v>
      </c>
      <c r="C15" s="145"/>
      <c r="D15" s="22"/>
      <c r="E15" s="148">
        <f>'Data_18-14'!E16</f>
        <v>3</v>
      </c>
      <c r="F15" s="148"/>
      <c r="G15" s="148"/>
      <c r="H15" s="148"/>
      <c r="I15" s="148">
        <f>'Data_18-14'!F16</f>
        <v>0</v>
      </c>
      <c r="J15" s="148"/>
      <c r="K15" s="148"/>
      <c r="L15" s="148"/>
      <c r="M15" s="148">
        <f>'Data_18-14'!G16</f>
        <v>0</v>
      </c>
      <c r="N15" s="148"/>
      <c r="O15" s="148"/>
      <c r="P15" s="148"/>
      <c r="Q15" s="148">
        <f>'Data_18-14'!H16</f>
        <v>1</v>
      </c>
      <c r="R15" s="148"/>
      <c r="S15" s="148"/>
      <c r="T15" s="148"/>
      <c r="U15" s="148">
        <f>'Data_18-14'!I16</f>
        <v>1</v>
      </c>
      <c r="V15" s="148"/>
      <c r="W15" s="148"/>
      <c r="X15" s="148"/>
    </row>
    <row r="16" spans="1:24" ht="20.25" customHeight="1" x14ac:dyDescent="0.15">
      <c r="B16" s="145">
        <v>13</v>
      </c>
      <c r="C16" s="145"/>
      <c r="D16" s="22"/>
      <c r="E16" s="148">
        <f>'Data_18-14'!E17</f>
        <v>0</v>
      </c>
      <c r="F16" s="148"/>
      <c r="G16" s="148"/>
      <c r="H16" s="148"/>
      <c r="I16" s="148">
        <f>'Data_18-14'!F17</f>
        <v>1</v>
      </c>
      <c r="J16" s="148"/>
      <c r="K16" s="148"/>
      <c r="L16" s="148"/>
      <c r="M16" s="148">
        <f>'Data_18-14'!G17</f>
        <v>1</v>
      </c>
      <c r="N16" s="148"/>
      <c r="O16" s="148"/>
      <c r="P16" s="148"/>
      <c r="Q16" s="148">
        <f>'Data_18-14'!H17</f>
        <v>1</v>
      </c>
      <c r="R16" s="148"/>
      <c r="S16" s="148"/>
      <c r="T16" s="148"/>
      <c r="U16" s="148">
        <f>'Data_18-14'!I17</f>
        <v>2</v>
      </c>
      <c r="V16" s="148"/>
      <c r="W16" s="148"/>
      <c r="X16" s="148"/>
    </row>
    <row r="17" spans="1:24" ht="20.25" customHeight="1" x14ac:dyDescent="0.15">
      <c r="B17" s="145">
        <v>14</v>
      </c>
      <c r="C17" s="145"/>
      <c r="D17" s="22"/>
      <c r="E17" s="148">
        <f>'Data_18-14'!E18</f>
        <v>0</v>
      </c>
      <c r="F17" s="148"/>
      <c r="G17" s="148"/>
      <c r="H17" s="148"/>
      <c r="I17" s="148">
        <f>'Data_18-14'!F18</f>
        <v>1</v>
      </c>
      <c r="J17" s="148"/>
      <c r="K17" s="148"/>
      <c r="L17" s="148"/>
      <c r="M17" s="148">
        <f>'Data_18-14'!G18</f>
        <v>1</v>
      </c>
      <c r="N17" s="148"/>
      <c r="O17" s="148"/>
      <c r="P17" s="148"/>
      <c r="Q17" s="148">
        <f>'Data_18-14'!H18</f>
        <v>1</v>
      </c>
      <c r="R17" s="148"/>
      <c r="S17" s="148"/>
      <c r="T17" s="148"/>
      <c r="U17" s="148">
        <f>'Data_18-14'!I18</f>
        <v>1</v>
      </c>
      <c r="V17" s="148"/>
      <c r="W17" s="148"/>
      <c r="X17" s="148"/>
    </row>
    <row r="18" spans="1:24" ht="20.25" customHeight="1" x14ac:dyDescent="0.15">
      <c r="B18" s="145">
        <v>15</v>
      </c>
      <c r="C18" s="145"/>
      <c r="D18" s="22"/>
      <c r="E18" s="148">
        <f>'Data_18-14'!E19</f>
        <v>0</v>
      </c>
      <c r="F18" s="148"/>
      <c r="G18" s="148"/>
      <c r="H18" s="148"/>
      <c r="I18" s="148">
        <f>'Data_18-14'!F19</f>
        <v>0</v>
      </c>
      <c r="J18" s="148"/>
      <c r="K18" s="148"/>
      <c r="L18" s="148"/>
      <c r="M18" s="148">
        <f>'Data_18-14'!G19</f>
        <v>0</v>
      </c>
      <c r="N18" s="148"/>
      <c r="O18" s="148"/>
      <c r="P18" s="148"/>
      <c r="Q18" s="148">
        <f>'Data_18-14'!H19</f>
        <v>2</v>
      </c>
      <c r="R18" s="148"/>
      <c r="S18" s="148"/>
      <c r="T18" s="148"/>
      <c r="U18" s="148">
        <f>'Data_18-14'!I19</f>
        <v>2</v>
      </c>
      <c r="V18" s="148"/>
      <c r="W18" s="148"/>
      <c r="X18" s="148"/>
    </row>
    <row r="19" spans="1:24" ht="20.25" customHeight="1" x14ac:dyDescent="0.15">
      <c r="B19" s="145">
        <v>16</v>
      </c>
      <c r="C19" s="145"/>
      <c r="D19" s="22"/>
      <c r="E19" s="148">
        <f>'Data_18-14'!E20</f>
        <v>1</v>
      </c>
      <c r="F19" s="148"/>
      <c r="G19" s="148"/>
      <c r="H19" s="148"/>
      <c r="I19" s="148">
        <f>'Data_18-14'!F20</f>
        <v>4</v>
      </c>
      <c r="J19" s="148"/>
      <c r="K19" s="148"/>
      <c r="L19" s="148"/>
      <c r="M19" s="148">
        <f>'Data_18-14'!G20</f>
        <v>2</v>
      </c>
      <c r="N19" s="148"/>
      <c r="O19" s="148"/>
      <c r="P19" s="148"/>
      <c r="Q19" s="148">
        <f>'Data_18-14'!H20</f>
        <v>0</v>
      </c>
      <c r="R19" s="148"/>
      <c r="S19" s="148"/>
      <c r="T19" s="148"/>
      <c r="U19" s="148">
        <f>'Data_18-14'!I20</f>
        <v>1</v>
      </c>
      <c r="V19" s="148"/>
      <c r="W19" s="148"/>
      <c r="X19" s="148"/>
    </row>
    <row r="20" spans="1:24" ht="20.25" customHeight="1" x14ac:dyDescent="0.15">
      <c r="B20" s="145">
        <v>17</v>
      </c>
      <c r="C20" s="145"/>
      <c r="D20" s="22"/>
      <c r="E20" s="148">
        <f>'Data_18-14'!E21</f>
        <v>4</v>
      </c>
      <c r="F20" s="148"/>
      <c r="G20" s="148"/>
      <c r="H20" s="148"/>
      <c r="I20" s="148">
        <f>'Data_18-14'!F21</f>
        <v>2</v>
      </c>
      <c r="J20" s="148"/>
      <c r="K20" s="148"/>
      <c r="L20" s="148"/>
      <c r="M20" s="148">
        <f>'Data_18-14'!G21</f>
        <v>0</v>
      </c>
      <c r="N20" s="148"/>
      <c r="O20" s="148"/>
      <c r="P20" s="148"/>
      <c r="Q20" s="148">
        <f>'Data_18-14'!H21</f>
        <v>1</v>
      </c>
      <c r="R20" s="148"/>
      <c r="S20" s="148"/>
      <c r="T20" s="148"/>
      <c r="U20" s="148">
        <f>'Data_18-14'!I21</f>
        <v>0</v>
      </c>
      <c r="V20" s="148"/>
      <c r="W20" s="148"/>
      <c r="X20" s="148"/>
    </row>
    <row r="21" spans="1:24" ht="20.25" customHeight="1" x14ac:dyDescent="0.15">
      <c r="B21" s="145">
        <v>18</v>
      </c>
      <c r="C21" s="145"/>
      <c r="D21" s="22"/>
      <c r="E21" s="148">
        <f>'Data_18-14'!E22</f>
        <v>2</v>
      </c>
      <c r="F21" s="148"/>
      <c r="G21" s="148"/>
      <c r="H21" s="148"/>
      <c r="I21" s="148">
        <f>'Data_18-14'!F22</f>
        <v>0</v>
      </c>
      <c r="J21" s="148"/>
      <c r="K21" s="148"/>
      <c r="L21" s="148"/>
      <c r="M21" s="148">
        <f>'Data_18-14'!G22</f>
        <v>0</v>
      </c>
      <c r="N21" s="148"/>
      <c r="O21" s="148"/>
      <c r="P21" s="148"/>
      <c r="Q21" s="148">
        <f>'Data_18-14'!H22</f>
        <v>0</v>
      </c>
      <c r="R21" s="148"/>
      <c r="S21" s="148"/>
      <c r="T21" s="148"/>
      <c r="U21" s="148">
        <f>'Data_18-14'!I22</f>
        <v>0</v>
      </c>
      <c r="V21" s="148"/>
      <c r="W21" s="148"/>
      <c r="X21" s="148"/>
    </row>
    <row r="22" spans="1:24" ht="20.25" customHeight="1" x14ac:dyDescent="0.15">
      <c r="B22" s="145">
        <v>19</v>
      </c>
      <c r="C22" s="145"/>
      <c r="D22" s="22"/>
      <c r="E22" s="148">
        <f>'Data_18-14'!E23</f>
        <v>2</v>
      </c>
      <c r="F22" s="148"/>
      <c r="G22" s="148"/>
      <c r="H22" s="148"/>
      <c r="I22" s="148">
        <f>'Data_18-14'!F23</f>
        <v>0</v>
      </c>
      <c r="J22" s="148"/>
      <c r="K22" s="148"/>
      <c r="L22" s="148"/>
      <c r="M22" s="148">
        <f>'Data_18-14'!G23</f>
        <v>1</v>
      </c>
      <c r="N22" s="148"/>
      <c r="O22" s="148"/>
      <c r="P22" s="148"/>
      <c r="Q22" s="148">
        <f>'Data_18-14'!H23</f>
        <v>1</v>
      </c>
      <c r="R22" s="148"/>
      <c r="S22" s="148"/>
      <c r="T22" s="148"/>
      <c r="U22" s="148">
        <f>'Data_18-14'!I23</f>
        <v>0</v>
      </c>
      <c r="V22" s="148"/>
      <c r="W22" s="148"/>
      <c r="X22" s="148"/>
    </row>
    <row r="23" spans="1:24" ht="20.25" customHeight="1" x14ac:dyDescent="0.15">
      <c r="B23" s="145">
        <v>20</v>
      </c>
      <c r="C23" s="145"/>
      <c r="D23" s="22"/>
      <c r="E23" s="148">
        <f>'Data_18-14'!E24</f>
        <v>0</v>
      </c>
      <c r="F23" s="148"/>
      <c r="G23" s="148"/>
      <c r="H23" s="148"/>
      <c r="I23" s="148">
        <f>'Data_18-14'!F24</f>
        <v>0</v>
      </c>
      <c r="J23" s="148"/>
      <c r="K23" s="148"/>
      <c r="L23" s="148"/>
      <c r="M23" s="148">
        <f>'Data_18-14'!G24</f>
        <v>0</v>
      </c>
      <c r="N23" s="148"/>
      <c r="O23" s="148"/>
      <c r="P23" s="148"/>
      <c r="Q23" s="148">
        <f>'Data_18-14'!H24</f>
        <v>0</v>
      </c>
      <c r="R23" s="148"/>
      <c r="S23" s="148"/>
      <c r="T23" s="148"/>
      <c r="U23" s="148">
        <f>'Data_18-14'!I24</f>
        <v>1</v>
      </c>
      <c r="V23" s="148"/>
      <c r="W23" s="148"/>
      <c r="X23" s="148"/>
    </row>
    <row r="24" spans="1:24" ht="20.25" customHeight="1" x14ac:dyDescent="0.15">
      <c r="B24" s="145">
        <v>21</v>
      </c>
      <c r="C24" s="145"/>
      <c r="D24" s="22"/>
      <c r="E24" s="148">
        <f>'Data_18-14'!E25</f>
        <v>0</v>
      </c>
      <c r="F24" s="148"/>
      <c r="G24" s="148"/>
      <c r="H24" s="148"/>
      <c r="I24" s="148">
        <f>'Data_18-14'!F25</f>
        <v>0</v>
      </c>
      <c r="J24" s="148"/>
      <c r="K24" s="148"/>
      <c r="L24" s="148"/>
      <c r="M24" s="148">
        <f>'Data_18-14'!G25</f>
        <v>0</v>
      </c>
      <c r="N24" s="148"/>
      <c r="O24" s="148"/>
      <c r="P24" s="148"/>
      <c r="Q24" s="148">
        <f>'Data_18-14'!H25</f>
        <v>0</v>
      </c>
      <c r="R24" s="148"/>
      <c r="S24" s="148"/>
      <c r="T24" s="148"/>
      <c r="U24" s="148">
        <f>'Data_18-14'!I25</f>
        <v>0</v>
      </c>
      <c r="V24" s="148"/>
      <c r="W24" s="148"/>
      <c r="X24" s="148"/>
    </row>
    <row r="25" spans="1:24" ht="20.25" customHeight="1" x14ac:dyDescent="0.15">
      <c r="B25" s="145">
        <v>22</v>
      </c>
      <c r="C25" s="145"/>
      <c r="D25" s="22"/>
      <c r="E25" s="148">
        <f>'Data_18-14'!E26</f>
        <v>0</v>
      </c>
      <c r="F25" s="148"/>
      <c r="G25" s="148"/>
      <c r="H25" s="148"/>
      <c r="I25" s="148">
        <f>'Data_18-14'!F26</f>
        <v>0</v>
      </c>
      <c r="J25" s="148"/>
      <c r="K25" s="148"/>
      <c r="L25" s="148"/>
      <c r="M25" s="148">
        <f>'Data_18-14'!G26</f>
        <v>1</v>
      </c>
      <c r="N25" s="148"/>
      <c r="O25" s="148"/>
      <c r="P25" s="148"/>
      <c r="Q25" s="148">
        <f>'Data_18-14'!H26</f>
        <v>1</v>
      </c>
      <c r="R25" s="148"/>
      <c r="S25" s="148"/>
      <c r="T25" s="148"/>
      <c r="U25" s="148">
        <f>'Data_18-14'!I26</f>
        <v>0</v>
      </c>
      <c r="V25" s="148"/>
      <c r="W25" s="148"/>
      <c r="X25" s="148"/>
    </row>
    <row r="26" spans="1:24" ht="20.25" customHeight="1" x14ac:dyDescent="0.15">
      <c r="B26" s="145">
        <v>23</v>
      </c>
      <c r="C26" s="145"/>
      <c r="D26" s="22"/>
      <c r="E26" s="148">
        <f>'Data_18-14'!E27</f>
        <v>0</v>
      </c>
      <c r="F26" s="148"/>
      <c r="G26" s="148"/>
      <c r="H26" s="148"/>
      <c r="I26" s="148">
        <f>'Data_18-14'!F27</f>
        <v>0</v>
      </c>
      <c r="J26" s="148"/>
      <c r="K26" s="148"/>
      <c r="L26" s="148"/>
      <c r="M26" s="148">
        <f>'Data_18-14'!G27</f>
        <v>0</v>
      </c>
      <c r="N26" s="148"/>
      <c r="O26" s="148"/>
      <c r="P26" s="148"/>
      <c r="Q26" s="148">
        <f>'Data_18-14'!H27</f>
        <v>0</v>
      </c>
      <c r="R26" s="148"/>
      <c r="S26" s="148"/>
      <c r="T26" s="148"/>
      <c r="U26" s="148">
        <f>'Data_18-14'!I27</f>
        <v>1</v>
      </c>
      <c r="V26" s="148"/>
      <c r="W26" s="148"/>
      <c r="X26" s="148"/>
    </row>
    <row r="27" spans="1:24" ht="20.25" customHeight="1" x14ac:dyDescent="0.15">
      <c r="B27" s="145">
        <v>24</v>
      </c>
      <c r="C27" s="145"/>
      <c r="D27" s="22"/>
      <c r="E27" s="148">
        <f>'Data_18-14'!E28</f>
        <v>0</v>
      </c>
      <c r="F27" s="148"/>
      <c r="G27" s="148"/>
      <c r="H27" s="148"/>
      <c r="I27" s="148">
        <f>'Data_18-14'!F28</f>
        <v>0</v>
      </c>
      <c r="J27" s="148"/>
      <c r="K27" s="148"/>
      <c r="L27" s="148"/>
      <c r="M27" s="148">
        <f>'Data_18-14'!G28</f>
        <v>2</v>
      </c>
      <c r="N27" s="148"/>
      <c r="O27" s="148"/>
      <c r="P27" s="148"/>
      <c r="Q27" s="148">
        <f>'Data_18-14'!H28</f>
        <v>0</v>
      </c>
      <c r="R27" s="148"/>
      <c r="S27" s="148"/>
      <c r="T27" s="148"/>
      <c r="U27" s="148">
        <f>'Data_18-14'!I28</f>
        <v>0</v>
      </c>
      <c r="V27" s="148"/>
      <c r="W27" s="148"/>
      <c r="X27" s="148"/>
    </row>
    <row r="28" spans="1:24" ht="20.25" customHeight="1" x14ac:dyDescent="0.15">
      <c r="A28" s="16"/>
      <c r="B28" s="134" t="s">
        <v>142</v>
      </c>
      <c r="C28" s="134"/>
      <c r="D28" s="18"/>
      <c r="E28" s="146">
        <f>'Data_18-14'!E29</f>
        <v>0</v>
      </c>
      <c r="F28" s="146"/>
      <c r="G28" s="146"/>
      <c r="H28" s="146"/>
      <c r="I28" s="146">
        <f>'Data_18-14'!F29</f>
        <v>0</v>
      </c>
      <c r="J28" s="146"/>
      <c r="K28" s="146"/>
      <c r="L28" s="146"/>
      <c r="M28" s="146">
        <f>'Data_18-14'!G29</f>
        <v>0</v>
      </c>
      <c r="N28" s="146"/>
      <c r="O28" s="146"/>
      <c r="P28" s="146"/>
      <c r="Q28" s="146">
        <f>'Data_18-14'!H29</f>
        <v>0</v>
      </c>
      <c r="R28" s="146"/>
      <c r="S28" s="146"/>
      <c r="T28" s="146"/>
      <c r="U28" s="146">
        <f>'Data_18-14'!I29</f>
        <v>1</v>
      </c>
      <c r="V28" s="146"/>
      <c r="W28" s="146"/>
      <c r="X28" s="146"/>
    </row>
    <row r="29" spans="1:24" x14ac:dyDescent="0.15">
      <c r="P29" s="266" t="s">
        <v>88</v>
      </c>
      <c r="Q29" s="266"/>
      <c r="R29" s="266"/>
      <c r="S29" s="266"/>
      <c r="T29" s="266"/>
      <c r="U29" s="266"/>
      <c r="V29" s="266"/>
      <c r="W29" s="266"/>
      <c r="X29" s="266"/>
    </row>
    <row r="30" spans="1:24" ht="18.75" x14ac:dyDescent="0.15">
      <c r="A30" s="133" t="s">
        <v>143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1:24" ht="15.75" customHeight="1" thickBot="1" x14ac:dyDescent="0.2">
      <c r="A31" s="1"/>
      <c r="B31" s="1"/>
      <c r="C31" s="1"/>
      <c r="D31" s="1"/>
      <c r="E31" s="1"/>
      <c r="F31" s="1"/>
      <c r="G31" s="1"/>
      <c r="H31" s="23"/>
      <c r="I31" s="23"/>
      <c r="J31" s="1"/>
      <c r="K31" s="1"/>
      <c r="L31" s="23"/>
      <c r="M31" s="23"/>
      <c r="N31" s="23"/>
      <c r="O31" s="23"/>
      <c r="P31" s="23"/>
      <c r="Q31" s="1"/>
      <c r="R31" s="1"/>
      <c r="S31" s="1"/>
      <c r="T31" s="1"/>
      <c r="U31" s="1"/>
      <c r="V31" s="1"/>
      <c r="W31" s="1"/>
      <c r="X31" s="19"/>
    </row>
    <row r="32" spans="1:24" ht="26.25" customHeight="1" x14ac:dyDescent="0.15">
      <c r="A32" s="24"/>
      <c r="B32" s="204" t="s">
        <v>144</v>
      </c>
      <c r="C32" s="204"/>
      <c r="D32" s="204"/>
      <c r="E32" s="204"/>
      <c r="F32" s="204"/>
      <c r="G32" s="204"/>
      <c r="H32" s="16"/>
      <c r="J32" s="270" t="str">
        <f>'Data_18-15'!$C$4</f>
        <v>平成３０年</v>
      </c>
      <c r="K32" s="270"/>
      <c r="L32" s="270"/>
      <c r="M32" s="271" t="str">
        <f>'Data_18-15'!$D$4</f>
        <v>令和　元年</v>
      </c>
      <c r="N32" s="272"/>
      <c r="O32" s="273"/>
      <c r="P32" s="274" t="str">
        <f>'Data_18-15'!$E$4</f>
        <v>令和　２年</v>
      </c>
      <c r="Q32" s="270"/>
      <c r="R32" s="270"/>
      <c r="S32" s="270" t="str">
        <f>'Data_18-15'!$F$4</f>
        <v>令和　３年</v>
      </c>
      <c r="T32" s="270"/>
      <c r="U32" s="270"/>
      <c r="V32" s="270" t="str">
        <f>'Data_18-15'!$G$4</f>
        <v>令和　４年</v>
      </c>
      <c r="W32" s="270"/>
      <c r="X32" s="271"/>
    </row>
    <row r="33" spans="1:24" ht="21" customHeight="1" x14ac:dyDescent="0.15">
      <c r="A33" s="1"/>
      <c r="B33" s="267" t="s">
        <v>145</v>
      </c>
      <c r="C33" s="267"/>
      <c r="D33" s="267"/>
      <c r="E33" s="267"/>
      <c r="F33" s="267"/>
      <c r="G33" s="267"/>
      <c r="H33" s="267"/>
      <c r="I33" s="25"/>
      <c r="J33" s="268">
        <f>'Data_18-15'!C5</f>
        <v>21</v>
      </c>
      <c r="K33" s="268"/>
      <c r="L33" s="268"/>
      <c r="M33" s="269">
        <f>'Data_18-15'!D5</f>
        <v>20</v>
      </c>
      <c r="N33" s="269"/>
      <c r="O33" s="269"/>
      <c r="P33" s="269">
        <f>'Data_18-15'!E5</f>
        <v>14</v>
      </c>
      <c r="Q33" s="269"/>
      <c r="R33" s="269"/>
      <c r="S33" s="269">
        <f>'Data_18-15'!F5</f>
        <v>16</v>
      </c>
      <c r="T33" s="269"/>
      <c r="U33" s="269"/>
      <c r="V33" s="269">
        <f>'Data_18-15'!G5</f>
        <v>15</v>
      </c>
      <c r="W33" s="269"/>
      <c r="X33" s="269"/>
    </row>
    <row r="34" spans="1:24" ht="21" customHeight="1" x14ac:dyDescent="0.15">
      <c r="A34" s="1"/>
      <c r="B34" s="275" t="s">
        <v>146</v>
      </c>
      <c r="C34" s="275"/>
      <c r="D34" s="275"/>
      <c r="E34" s="275"/>
      <c r="F34" s="275"/>
      <c r="G34" s="275"/>
      <c r="H34" s="275"/>
      <c r="I34" s="26"/>
      <c r="J34" s="149">
        <f>'Data_18-15'!C6</f>
        <v>0</v>
      </c>
      <c r="K34" s="148"/>
      <c r="L34" s="148"/>
      <c r="M34" s="148">
        <f>'Data_18-15'!D6</f>
        <v>1</v>
      </c>
      <c r="N34" s="148"/>
      <c r="O34" s="148"/>
      <c r="P34" s="148">
        <f>'Data_18-15'!E6</f>
        <v>0</v>
      </c>
      <c r="Q34" s="148"/>
      <c r="R34" s="148"/>
      <c r="S34" s="148">
        <f>'Data_18-15'!F6</f>
        <v>2</v>
      </c>
      <c r="T34" s="148"/>
      <c r="U34" s="148"/>
      <c r="V34" s="148">
        <f>'Data_18-15'!G6</f>
        <v>0</v>
      </c>
      <c r="W34" s="148"/>
      <c r="X34" s="148"/>
    </row>
    <row r="35" spans="1:24" ht="21" customHeight="1" x14ac:dyDescent="0.15">
      <c r="A35" s="1"/>
      <c r="B35" s="275" t="s">
        <v>147</v>
      </c>
      <c r="C35" s="275"/>
      <c r="D35" s="275"/>
      <c r="E35" s="275"/>
      <c r="F35" s="275"/>
      <c r="G35" s="275"/>
      <c r="H35" s="275"/>
      <c r="I35" s="26"/>
      <c r="J35" s="149">
        <f>'Data_18-15'!C7</f>
        <v>0</v>
      </c>
      <c r="K35" s="148"/>
      <c r="L35" s="148"/>
      <c r="M35" s="148">
        <f>'Data_18-15'!D7</f>
        <v>0</v>
      </c>
      <c r="N35" s="148"/>
      <c r="O35" s="148"/>
      <c r="P35" s="148">
        <f>'Data_18-15'!E7</f>
        <v>0</v>
      </c>
      <c r="Q35" s="148"/>
      <c r="R35" s="148"/>
      <c r="S35" s="148">
        <f>'Data_18-15'!F7</f>
        <v>0</v>
      </c>
      <c r="T35" s="148"/>
      <c r="U35" s="148"/>
      <c r="V35" s="148">
        <f>'Data_18-15'!G7</f>
        <v>1</v>
      </c>
      <c r="W35" s="148"/>
      <c r="X35" s="148"/>
    </row>
    <row r="36" spans="1:24" ht="21" customHeight="1" x14ac:dyDescent="0.15">
      <c r="A36" s="1"/>
      <c r="B36" s="275" t="s">
        <v>304</v>
      </c>
      <c r="C36" s="275"/>
      <c r="D36" s="275"/>
      <c r="E36" s="275"/>
      <c r="F36" s="275"/>
      <c r="G36" s="275"/>
      <c r="H36" s="275"/>
      <c r="I36" s="26"/>
      <c r="J36" s="149">
        <f>'Data_18-15'!C8</f>
        <v>2</v>
      </c>
      <c r="K36" s="148"/>
      <c r="L36" s="148"/>
      <c r="M36" s="148">
        <f>'Data_18-15'!D8</f>
        <v>1</v>
      </c>
      <c r="N36" s="148"/>
      <c r="O36" s="148"/>
      <c r="P36" s="148">
        <f>'Data_18-15'!E8</f>
        <v>2</v>
      </c>
      <c r="Q36" s="148"/>
      <c r="R36" s="148"/>
      <c r="S36" s="148">
        <f>'Data_18-15'!F8</f>
        <v>0</v>
      </c>
      <c r="T36" s="148"/>
      <c r="U36" s="148"/>
      <c r="V36" s="148">
        <f>'Data_18-15'!G8</f>
        <v>0</v>
      </c>
      <c r="W36" s="148"/>
      <c r="X36" s="148"/>
    </row>
    <row r="37" spans="1:24" ht="21" customHeight="1" x14ac:dyDescent="0.15">
      <c r="A37" s="1"/>
      <c r="B37" s="275" t="s">
        <v>148</v>
      </c>
      <c r="C37" s="275"/>
      <c r="D37" s="275"/>
      <c r="E37" s="275"/>
      <c r="F37" s="275"/>
      <c r="G37" s="275"/>
      <c r="H37" s="275"/>
      <c r="I37" s="26"/>
      <c r="J37" s="149">
        <f>'Data_18-15'!C9</f>
        <v>0</v>
      </c>
      <c r="K37" s="148"/>
      <c r="L37" s="148"/>
      <c r="M37" s="148">
        <f>'Data_18-15'!D9</f>
        <v>0</v>
      </c>
      <c r="N37" s="148"/>
      <c r="O37" s="148"/>
      <c r="P37" s="148">
        <f>'Data_18-15'!E9</f>
        <v>0</v>
      </c>
      <c r="Q37" s="148"/>
      <c r="R37" s="148"/>
      <c r="S37" s="148">
        <f>'Data_18-15'!F9</f>
        <v>0</v>
      </c>
      <c r="T37" s="148"/>
      <c r="U37" s="148"/>
      <c r="V37" s="148">
        <f>'Data_18-15'!G9</f>
        <v>1</v>
      </c>
      <c r="W37" s="148"/>
      <c r="X37" s="148"/>
    </row>
    <row r="38" spans="1:24" ht="21" customHeight="1" x14ac:dyDescent="0.15">
      <c r="A38" s="1"/>
      <c r="B38" s="275" t="s">
        <v>149</v>
      </c>
      <c r="C38" s="275"/>
      <c r="D38" s="275"/>
      <c r="E38" s="275"/>
      <c r="F38" s="275"/>
      <c r="G38" s="275"/>
      <c r="H38" s="275"/>
      <c r="I38" s="26"/>
      <c r="J38" s="149">
        <f>'Data_18-15'!C10</f>
        <v>0</v>
      </c>
      <c r="K38" s="148"/>
      <c r="L38" s="148"/>
      <c r="M38" s="148">
        <f>'Data_18-15'!D10</f>
        <v>0</v>
      </c>
      <c r="N38" s="148"/>
      <c r="O38" s="148"/>
      <c r="P38" s="148">
        <f>'Data_18-15'!E10</f>
        <v>0</v>
      </c>
      <c r="Q38" s="148"/>
      <c r="R38" s="148"/>
      <c r="S38" s="148">
        <f>'Data_18-15'!F10</f>
        <v>0</v>
      </c>
      <c r="T38" s="148"/>
      <c r="U38" s="148"/>
      <c r="V38" s="148">
        <f>'Data_18-15'!G10</f>
        <v>0</v>
      </c>
      <c r="W38" s="148"/>
      <c r="X38" s="148"/>
    </row>
    <row r="39" spans="1:24" ht="21" customHeight="1" x14ac:dyDescent="0.15">
      <c r="A39" s="1"/>
      <c r="B39" s="275" t="s">
        <v>150</v>
      </c>
      <c r="C39" s="275"/>
      <c r="D39" s="275"/>
      <c r="E39" s="275"/>
      <c r="F39" s="275"/>
      <c r="G39" s="275"/>
      <c r="H39" s="275"/>
      <c r="I39" s="26"/>
      <c r="J39" s="149">
        <f>'Data_18-15'!C11</f>
        <v>7</v>
      </c>
      <c r="K39" s="148"/>
      <c r="L39" s="148"/>
      <c r="M39" s="148">
        <f>'Data_18-15'!D11</f>
        <v>4</v>
      </c>
      <c r="N39" s="148"/>
      <c r="O39" s="148"/>
      <c r="P39" s="148">
        <f>'Data_18-15'!E11</f>
        <v>0</v>
      </c>
      <c r="Q39" s="148"/>
      <c r="R39" s="148"/>
      <c r="S39" s="148">
        <f>'Data_18-15'!F11</f>
        <v>2</v>
      </c>
      <c r="T39" s="148"/>
      <c r="U39" s="148"/>
      <c r="V39" s="148">
        <f>'Data_18-15'!G11</f>
        <v>3</v>
      </c>
      <c r="W39" s="148"/>
      <c r="X39" s="148"/>
    </row>
    <row r="40" spans="1:24" ht="21" customHeight="1" x14ac:dyDescent="0.15">
      <c r="A40" s="1"/>
      <c r="B40" s="275" t="s">
        <v>151</v>
      </c>
      <c r="C40" s="275"/>
      <c r="D40" s="275"/>
      <c r="E40" s="275"/>
      <c r="F40" s="275"/>
      <c r="G40" s="275"/>
      <c r="H40" s="275"/>
      <c r="I40" s="26"/>
      <c r="J40" s="149">
        <f>'Data_18-15'!C12</f>
        <v>0</v>
      </c>
      <c r="K40" s="148"/>
      <c r="L40" s="148"/>
      <c r="M40" s="148">
        <f>'Data_18-15'!D12</f>
        <v>0</v>
      </c>
      <c r="N40" s="148"/>
      <c r="O40" s="148"/>
      <c r="P40" s="148">
        <f>'Data_18-15'!E12</f>
        <v>0</v>
      </c>
      <c r="Q40" s="148"/>
      <c r="R40" s="148"/>
      <c r="S40" s="148">
        <f>'Data_18-15'!F12</f>
        <v>0</v>
      </c>
      <c r="T40" s="148"/>
      <c r="U40" s="148"/>
      <c r="V40" s="148">
        <f>'Data_18-15'!G12</f>
        <v>0</v>
      </c>
      <c r="W40" s="148"/>
      <c r="X40" s="148"/>
    </row>
    <row r="41" spans="1:24" ht="21" customHeight="1" x14ac:dyDescent="0.15">
      <c r="A41" s="1"/>
      <c r="B41" s="275" t="s">
        <v>152</v>
      </c>
      <c r="C41" s="275"/>
      <c r="D41" s="275"/>
      <c r="E41" s="275"/>
      <c r="F41" s="275"/>
      <c r="G41" s="275"/>
      <c r="H41" s="275"/>
      <c r="I41" s="26"/>
      <c r="J41" s="149">
        <f>'Data_18-15'!C13</f>
        <v>0</v>
      </c>
      <c r="K41" s="148"/>
      <c r="L41" s="148"/>
      <c r="M41" s="148">
        <f>'Data_18-15'!D13</f>
        <v>1</v>
      </c>
      <c r="N41" s="148"/>
      <c r="O41" s="148"/>
      <c r="P41" s="148">
        <f>'Data_18-15'!E13</f>
        <v>0</v>
      </c>
      <c r="Q41" s="148"/>
      <c r="R41" s="148"/>
      <c r="S41" s="148">
        <f>'Data_18-15'!F13</f>
        <v>0</v>
      </c>
      <c r="T41" s="148"/>
      <c r="U41" s="148"/>
      <c r="V41" s="148">
        <f>'Data_18-15'!G13</f>
        <v>1</v>
      </c>
      <c r="W41" s="148"/>
      <c r="X41" s="148"/>
    </row>
    <row r="42" spans="1:24" ht="21" customHeight="1" x14ac:dyDescent="0.15">
      <c r="A42" s="1"/>
      <c r="B42" s="275" t="s">
        <v>153</v>
      </c>
      <c r="C42" s="275"/>
      <c r="D42" s="275"/>
      <c r="E42" s="275"/>
      <c r="F42" s="275"/>
      <c r="G42" s="275"/>
      <c r="H42" s="275"/>
      <c r="I42" s="26"/>
      <c r="J42" s="149">
        <f>'Data_18-15'!C14</f>
        <v>1</v>
      </c>
      <c r="K42" s="148"/>
      <c r="L42" s="148"/>
      <c r="M42" s="148">
        <f>'Data_18-15'!D14</f>
        <v>0</v>
      </c>
      <c r="N42" s="148"/>
      <c r="O42" s="148"/>
      <c r="P42" s="148">
        <f>'Data_18-15'!E14</f>
        <v>2</v>
      </c>
      <c r="Q42" s="148"/>
      <c r="R42" s="148"/>
      <c r="S42" s="148">
        <f>'Data_18-15'!F14</f>
        <v>2</v>
      </c>
      <c r="T42" s="148"/>
      <c r="U42" s="148"/>
      <c r="V42" s="148">
        <f>'Data_18-15'!G14</f>
        <v>3</v>
      </c>
      <c r="W42" s="148"/>
      <c r="X42" s="148"/>
    </row>
    <row r="43" spans="1:24" ht="21" customHeight="1" x14ac:dyDescent="0.15">
      <c r="A43" s="1"/>
      <c r="B43" s="275" t="s">
        <v>154</v>
      </c>
      <c r="C43" s="275"/>
      <c r="D43" s="275"/>
      <c r="E43" s="275"/>
      <c r="F43" s="275"/>
      <c r="G43" s="275"/>
      <c r="H43" s="275"/>
      <c r="I43" s="26"/>
      <c r="J43" s="149">
        <f>'Data_18-15'!C15</f>
        <v>2</v>
      </c>
      <c r="K43" s="148"/>
      <c r="L43" s="148"/>
      <c r="M43" s="148">
        <f>'Data_18-15'!D15</f>
        <v>5</v>
      </c>
      <c r="N43" s="148"/>
      <c r="O43" s="148"/>
      <c r="P43" s="148">
        <f>'Data_18-15'!E15</f>
        <v>3</v>
      </c>
      <c r="Q43" s="148"/>
      <c r="R43" s="148"/>
      <c r="S43" s="148">
        <f>'Data_18-15'!F15</f>
        <v>4</v>
      </c>
      <c r="T43" s="148"/>
      <c r="U43" s="148"/>
      <c r="V43" s="148">
        <f>'Data_18-15'!G15</f>
        <v>3</v>
      </c>
      <c r="W43" s="148"/>
      <c r="X43" s="148"/>
    </row>
    <row r="44" spans="1:24" ht="21" customHeight="1" x14ac:dyDescent="0.15">
      <c r="A44" s="1"/>
      <c r="B44" s="275" t="s">
        <v>155</v>
      </c>
      <c r="C44" s="275"/>
      <c r="D44" s="275"/>
      <c r="E44" s="275"/>
      <c r="F44" s="275"/>
      <c r="G44" s="275"/>
      <c r="H44" s="275"/>
      <c r="I44" s="26"/>
      <c r="J44" s="149">
        <f>'Data_18-15'!C16</f>
        <v>4</v>
      </c>
      <c r="K44" s="148"/>
      <c r="L44" s="148"/>
      <c r="M44" s="148">
        <f>'Data_18-15'!D16</f>
        <v>2</v>
      </c>
      <c r="N44" s="148"/>
      <c r="O44" s="148"/>
      <c r="P44" s="148">
        <f>'Data_18-15'!E16</f>
        <v>2</v>
      </c>
      <c r="Q44" s="148"/>
      <c r="R44" s="148"/>
      <c r="S44" s="148">
        <f>'Data_18-15'!F16</f>
        <v>4</v>
      </c>
      <c r="T44" s="148"/>
      <c r="U44" s="148"/>
      <c r="V44" s="148">
        <f>'Data_18-15'!G16</f>
        <v>0</v>
      </c>
      <c r="W44" s="148"/>
      <c r="X44" s="148"/>
    </row>
    <row r="45" spans="1:24" ht="21" customHeight="1" x14ac:dyDescent="0.15">
      <c r="A45" s="1"/>
      <c r="B45" s="275" t="s">
        <v>156</v>
      </c>
      <c r="C45" s="275"/>
      <c r="D45" s="275"/>
      <c r="E45" s="275"/>
      <c r="F45" s="275"/>
      <c r="G45" s="275"/>
      <c r="H45" s="275"/>
      <c r="I45" s="26"/>
      <c r="J45" s="149">
        <f>'Data_18-15'!C17</f>
        <v>0</v>
      </c>
      <c r="K45" s="148"/>
      <c r="L45" s="148"/>
      <c r="M45" s="148">
        <f>'Data_18-15'!D17</f>
        <v>0</v>
      </c>
      <c r="N45" s="148"/>
      <c r="O45" s="148"/>
      <c r="P45" s="148">
        <f>'Data_18-15'!E17</f>
        <v>0</v>
      </c>
      <c r="Q45" s="148"/>
      <c r="R45" s="148"/>
      <c r="S45" s="148">
        <f>'Data_18-15'!F17</f>
        <v>0</v>
      </c>
      <c r="T45" s="148"/>
      <c r="U45" s="148"/>
      <c r="V45" s="148">
        <f>'Data_18-15'!G17</f>
        <v>0</v>
      </c>
      <c r="W45" s="148"/>
      <c r="X45" s="148"/>
    </row>
    <row r="46" spans="1:24" ht="21" customHeight="1" x14ac:dyDescent="0.15">
      <c r="A46" s="1"/>
      <c r="B46" s="275" t="s">
        <v>157</v>
      </c>
      <c r="C46" s="275"/>
      <c r="D46" s="275"/>
      <c r="E46" s="275"/>
      <c r="F46" s="275"/>
      <c r="G46" s="275"/>
      <c r="H46" s="275"/>
      <c r="I46" s="26"/>
      <c r="J46" s="149">
        <f>'Data_18-15'!C18</f>
        <v>0</v>
      </c>
      <c r="K46" s="148"/>
      <c r="L46" s="148"/>
      <c r="M46" s="148">
        <f>'Data_18-15'!D18</f>
        <v>0</v>
      </c>
      <c r="N46" s="148"/>
      <c r="O46" s="148"/>
      <c r="P46" s="148">
        <f>'Data_18-15'!E18</f>
        <v>0</v>
      </c>
      <c r="Q46" s="148"/>
      <c r="R46" s="148"/>
      <c r="S46" s="148">
        <f>'Data_18-15'!F18</f>
        <v>0</v>
      </c>
      <c r="T46" s="148"/>
      <c r="U46" s="148"/>
      <c r="V46" s="148">
        <f>'Data_18-15'!G18</f>
        <v>0</v>
      </c>
      <c r="W46" s="148"/>
      <c r="X46" s="148"/>
    </row>
    <row r="47" spans="1:24" ht="21" customHeight="1" x14ac:dyDescent="0.15">
      <c r="A47" s="1"/>
      <c r="B47" s="275" t="s">
        <v>158</v>
      </c>
      <c r="C47" s="275"/>
      <c r="D47" s="275"/>
      <c r="E47" s="275"/>
      <c r="F47" s="275"/>
      <c r="G47" s="275"/>
      <c r="H47" s="275"/>
      <c r="I47" s="26"/>
      <c r="J47" s="149">
        <f>'Data_18-15'!C19</f>
        <v>0</v>
      </c>
      <c r="K47" s="148"/>
      <c r="L47" s="148"/>
      <c r="M47" s="148">
        <f>'Data_18-15'!D19</f>
        <v>0</v>
      </c>
      <c r="N47" s="148"/>
      <c r="O47" s="148"/>
      <c r="P47" s="148">
        <f>'Data_18-15'!E19</f>
        <v>0</v>
      </c>
      <c r="Q47" s="148"/>
      <c r="R47" s="148"/>
      <c r="S47" s="148">
        <f>'Data_18-15'!F19</f>
        <v>0</v>
      </c>
      <c r="T47" s="148"/>
      <c r="U47" s="148"/>
      <c r="V47" s="148">
        <f>'Data_18-15'!G19</f>
        <v>0</v>
      </c>
      <c r="W47" s="148"/>
      <c r="X47" s="148"/>
    </row>
    <row r="48" spans="1:24" ht="21" customHeight="1" x14ac:dyDescent="0.15">
      <c r="A48" s="1"/>
      <c r="B48" s="275" t="s">
        <v>59</v>
      </c>
      <c r="C48" s="275"/>
      <c r="D48" s="275"/>
      <c r="E48" s="275"/>
      <c r="F48" s="275"/>
      <c r="G48" s="275"/>
      <c r="H48" s="275"/>
      <c r="I48" s="26"/>
      <c r="J48" s="149">
        <f>'Data_18-15'!C20</f>
        <v>2</v>
      </c>
      <c r="K48" s="148"/>
      <c r="L48" s="148"/>
      <c r="M48" s="148">
        <f>'Data_18-15'!D20</f>
        <v>5</v>
      </c>
      <c r="N48" s="148"/>
      <c r="O48" s="148"/>
      <c r="P48" s="148">
        <f>'Data_18-15'!E20</f>
        <v>4</v>
      </c>
      <c r="Q48" s="148"/>
      <c r="R48" s="148"/>
      <c r="S48" s="148">
        <f>'Data_18-15'!F20</f>
        <v>2</v>
      </c>
      <c r="T48" s="148"/>
      <c r="U48" s="148"/>
      <c r="V48" s="148">
        <f>'Data_18-15'!G20</f>
        <v>3</v>
      </c>
      <c r="W48" s="148"/>
      <c r="X48" s="148"/>
    </row>
    <row r="49" spans="1:24" ht="21" customHeight="1" x14ac:dyDescent="0.15">
      <c r="A49" s="9"/>
      <c r="B49" s="276" t="s">
        <v>142</v>
      </c>
      <c r="C49" s="276"/>
      <c r="D49" s="276"/>
      <c r="E49" s="276"/>
      <c r="F49" s="276"/>
      <c r="G49" s="276"/>
      <c r="H49" s="276"/>
      <c r="I49" s="27"/>
      <c r="J49" s="147">
        <f>'Data_18-15'!C21</f>
        <v>3</v>
      </c>
      <c r="K49" s="146"/>
      <c r="L49" s="146"/>
      <c r="M49" s="146">
        <f>'Data_18-15'!D21</f>
        <v>1</v>
      </c>
      <c r="N49" s="146"/>
      <c r="O49" s="146"/>
      <c r="P49" s="146">
        <f>'Data_18-15'!E21</f>
        <v>1</v>
      </c>
      <c r="Q49" s="146"/>
      <c r="R49" s="146"/>
      <c r="S49" s="146">
        <f>'Data_18-15'!F21</f>
        <v>0</v>
      </c>
      <c r="T49" s="146"/>
      <c r="U49" s="146"/>
      <c r="V49" s="146">
        <f>'Data_18-15'!G21</f>
        <v>0</v>
      </c>
      <c r="W49" s="146"/>
      <c r="X49" s="146"/>
    </row>
    <row r="50" spans="1:24" x14ac:dyDescent="0.15">
      <c r="A50" s="1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66" t="s">
        <v>159</v>
      </c>
      <c r="R50" s="266"/>
      <c r="S50" s="266"/>
      <c r="T50" s="266"/>
      <c r="U50" s="266"/>
      <c r="V50" s="266"/>
      <c r="W50" s="266"/>
      <c r="X50" s="266"/>
    </row>
  </sheetData>
  <mergeCells count="268">
    <mergeCell ref="B49:H49"/>
    <mergeCell ref="J49:L49"/>
    <mergeCell ref="M49:O49"/>
    <mergeCell ref="P49:R49"/>
    <mergeCell ref="S49:U49"/>
    <mergeCell ref="V49:X49"/>
    <mergeCell ref="B48:H48"/>
    <mergeCell ref="J48:L48"/>
    <mergeCell ref="M48:O48"/>
    <mergeCell ref="P48:R48"/>
    <mergeCell ref="S48:U48"/>
    <mergeCell ref="V48:X48"/>
    <mergeCell ref="B47:H47"/>
    <mergeCell ref="J47:L47"/>
    <mergeCell ref="M47:O47"/>
    <mergeCell ref="P47:R47"/>
    <mergeCell ref="S47:U47"/>
    <mergeCell ref="V47:X47"/>
    <mergeCell ref="B46:H46"/>
    <mergeCell ref="J46:L46"/>
    <mergeCell ref="M46:O46"/>
    <mergeCell ref="P46:R46"/>
    <mergeCell ref="S46:U46"/>
    <mergeCell ref="V46:X46"/>
    <mergeCell ref="B45:H45"/>
    <mergeCell ref="J45:L45"/>
    <mergeCell ref="M45:O45"/>
    <mergeCell ref="P45:R45"/>
    <mergeCell ref="S45:U45"/>
    <mergeCell ref="V45:X45"/>
    <mergeCell ref="B44:H44"/>
    <mergeCell ref="J44:L44"/>
    <mergeCell ref="M44:O44"/>
    <mergeCell ref="P44:R44"/>
    <mergeCell ref="S44:U44"/>
    <mergeCell ref="V44:X44"/>
    <mergeCell ref="B43:H43"/>
    <mergeCell ref="J43:L43"/>
    <mergeCell ref="M43:O43"/>
    <mergeCell ref="P43:R43"/>
    <mergeCell ref="S43:U43"/>
    <mergeCell ref="V43:X43"/>
    <mergeCell ref="B42:H42"/>
    <mergeCell ref="J42:L42"/>
    <mergeCell ref="M42:O42"/>
    <mergeCell ref="P42:R42"/>
    <mergeCell ref="S42:U42"/>
    <mergeCell ref="V42:X42"/>
    <mergeCell ref="B41:H41"/>
    <mergeCell ref="J41:L41"/>
    <mergeCell ref="M41:O41"/>
    <mergeCell ref="P41:R41"/>
    <mergeCell ref="S41:U41"/>
    <mergeCell ref="V41:X41"/>
    <mergeCell ref="B40:H40"/>
    <mergeCell ref="J40:L40"/>
    <mergeCell ref="M40:O40"/>
    <mergeCell ref="P40:R40"/>
    <mergeCell ref="S40:U40"/>
    <mergeCell ref="V40:X40"/>
    <mergeCell ref="B39:H39"/>
    <mergeCell ref="J39:L39"/>
    <mergeCell ref="M39:O39"/>
    <mergeCell ref="P39:R39"/>
    <mergeCell ref="S39:U39"/>
    <mergeCell ref="V39:X39"/>
    <mergeCell ref="B38:H38"/>
    <mergeCell ref="J38:L38"/>
    <mergeCell ref="M38:O38"/>
    <mergeCell ref="P38:R38"/>
    <mergeCell ref="S38:U38"/>
    <mergeCell ref="V38:X38"/>
    <mergeCell ref="B37:H37"/>
    <mergeCell ref="J37:L37"/>
    <mergeCell ref="M37:O37"/>
    <mergeCell ref="P37:R37"/>
    <mergeCell ref="S37:U37"/>
    <mergeCell ref="V37:X37"/>
    <mergeCell ref="B36:H36"/>
    <mergeCell ref="J36:L36"/>
    <mergeCell ref="M36:O36"/>
    <mergeCell ref="P36:R36"/>
    <mergeCell ref="S36:U36"/>
    <mergeCell ref="V36:X36"/>
    <mergeCell ref="B35:H35"/>
    <mergeCell ref="J35:L35"/>
    <mergeCell ref="M35:O35"/>
    <mergeCell ref="P35:R35"/>
    <mergeCell ref="S35:U35"/>
    <mergeCell ref="V35:X35"/>
    <mergeCell ref="B34:H34"/>
    <mergeCell ref="J34:L34"/>
    <mergeCell ref="M34:O34"/>
    <mergeCell ref="P34:R34"/>
    <mergeCell ref="S34:U34"/>
    <mergeCell ref="V34:X34"/>
    <mergeCell ref="B33:H33"/>
    <mergeCell ref="J33:L33"/>
    <mergeCell ref="M33:O33"/>
    <mergeCell ref="P33:R33"/>
    <mergeCell ref="S33:U33"/>
    <mergeCell ref="V33:X33"/>
    <mergeCell ref="A30:X30"/>
    <mergeCell ref="B32:G32"/>
    <mergeCell ref="J32:L32"/>
    <mergeCell ref="M32:O32"/>
    <mergeCell ref="P32:R32"/>
    <mergeCell ref="S32:U32"/>
    <mergeCell ref="V32:X32"/>
    <mergeCell ref="B28:C28"/>
    <mergeCell ref="E28:H28"/>
    <mergeCell ref="I28:L28"/>
    <mergeCell ref="M28:P28"/>
    <mergeCell ref="Q28:T28"/>
    <mergeCell ref="B27:C27"/>
    <mergeCell ref="E27:H27"/>
    <mergeCell ref="I27:L27"/>
    <mergeCell ref="M27:P27"/>
    <mergeCell ref="Q27:T27"/>
    <mergeCell ref="B26:C26"/>
    <mergeCell ref="E26:H26"/>
    <mergeCell ref="I26:L26"/>
    <mergeCell ref="M26:P26"/>
    <mergeCell ref="Q26:T26"/>
    <mergeCell ref="B25:C25"/>
    <mergeCell ref="E25:H25"/>
    <mergeCell ref="I25:L25"/>
    <mergeCell ref="M25:P25"/>
    <mergeCell ref="Q25:T25"/>
    <mergeCell ref="B24:C24"/>
    <mergeCell ref="E24:H24"/>
    <mergeCell ref="I24:L24"/>
    <mergeCell ref="M24:P24"/>
    <mergeCell ref="Q24:T24"/>
    <mergeCell ref="B23:C23"/>
    <mergeCell ref="E23:H23"/>
    <mergeCell ref="I23:L23"/>
    <mergeCell ref="M23:P23"/>
    <mergeCell ref="Q23:T23"/>
    <mergeCell ref="B22:C22"/>
    <mergeCell ref="E22:H22"/>
    <mergeCell ref="I22:L22"/>
    <mergeCell ref="M22:P22"/>
    <mergeCell ref="Q22:T22"/>
    <mergeCell ref="B21:C21"/>
    <mergeCell ref="E21:H21"/>
    <mergeCell ref="I21:L21"/>
    <mergeCell ref="M21:P21"/>
    <mergeCell ref="Q21:T21"/>
    <mergeCell ref="B20:C20"/>
    <mergeCell ref="E20:H20"/>
    <mergeCell ref="I20:L20"/>
    <mergeCell ref="M20:P20"/>
    <mergeCell ref="Q20:T20"/>
    <mergeCell ref="B19:C19"/>
    <mergeCell ref="E19:H19"/>
    <mergeCell ref="I19:L19"/>
    <mergeCell ref="M19:P19"/>
    <mergeCell ref="Q19:T19"/>
    <mergeCell ref="B18:C18"/>
    <mergeCell ref="E18:H18"/>
    <mergeCell ref="I18:L18"/>
    <mergeCell ref="M18:P18"/>
    <mergeCell ref="Q18:T18"/>
    <mergeCell ref="B17:C17"/>
    <mergeCell ref="E17:H17"/>
    <mergeCell ref="I17:L17"/>
    <mergeCell ref="M17:P17"/>
    <mergeCell ref="Q17:T17"/>
    <mergeCell ref="B16:C16"/>
    <mergeCell ref="E16:H16"/>
    <mergeCell ref="I16:L16"/>
    <mergeCell ref="M16:P16"/>
    <mergeCell ref="Q16:T16"/>
    <mergeCell ref="B15:C15"/>
    <mergeCell ref="E15:H15"/>
    <mergeCell ref="I15:L15"/>
    <mergeCell ref="M15:P15"/>
    <mergeCell ref="Q15:T15"/>
    <mergeCell ref="B14:C14"/>
    <mergeCell ref="E14:H14"/>
    <mergeCell ref="I14:L14"/>
    <mergeCell ref="M14:P14"/>
    <mergeCell ref="Q14:T14"/>
    <mergeCell ref="B13:C13"/>
    <mergeCell ref="E13:H13"/>
    <mergeCell ref="I13:L13"/>
    <mergeCell ref="M13:P13"/>
    <mergeCell ref="Q13:T13"/>
    <mergeCell ref="B12:C12"/>
    <mergeCell ref="E12:H12"/>
    <mergeCell ref="I12:L12"/>
    <mergeCell ref="M12:P12"/>
    <mergeCell ref="Q12:T12"/>
    <mergeCell ref="B11:C11"/>
    <mergeCell ref="E11:H11"/>
    <mergeCell ref="I11:L11"/>
    <mergeCell ref="M11:P11"/>
    <mergeCell ref="Q11:T11"/>
    <mergeCell ref="B10:C10"/>
    <mergeCell ref="E10:H10"/>
    <mergeCell ref="I10:L10"/>
    <mergeCell ref="M10:P10"/>
    <mergeCell ref="Q10:T10"/>
    <mergeCell ref="B9:C9"/>
    <mergeCell ref="E9:H9"/>
    <mergeCell ref="I9:L9"/>
    <mergeCell ref="M9:P9"/>
    <mergeCell ref="Q9:T9"/>
    <mergeCell ref="B8:C8"/>
    <mergeCell ref="E8:H8"/>
    <mergeCell ref="I8:L8"/>
    <mergeCell ref="M8:P8"/>
    <mergeCell ref="Q8:T8"/>
    <mergeCell ref="B7:C7"/>
    <mergeCell ref="E7:H7"/>
    <mergeCell ref="I7:L7"/>
    <mergeCell ref="M7:P7"/>
    <mergeCell ref="Q7:T7"/>
    <mergeCell ref="P29:X29"/>
    <mergeCell ref="Q50:X50"/>
    <mergeCell ref="B4:C4"/>
    <mergeCell ref="E4:H4"/>
    <mergeCell ref="I4:L4"/>
    <mergeCell ref="M4:P4"/>
    <mergeCell ref="Q4:T4"/>
    <mergeCell ref="A1:X1"/>
    <mergeCell ref="A3:D3"/>
    <mergeCell ref="E3:H3"/>
    <mergeCell ref="I3:L3"/>
    <mergeCell ref="M3:P3"/>
    <mergeCell ref="Q3:T3"/>
    <mergeCell ref="U3:X3"/>
    <mergeCell ref="B6:C6"/>
    <mergeCell ref="E6:H6"/>
    <mergeCell ref="I6:L6"/>
    <mergeCell ref="M6:P6"/>
    <mergeCell ref="Q6:T6"/>
    <mergeCell ref="B5:C5"/>
    <mergeCell ref="E5:H5"/>
    <mergeCell ref="I5:L5"/>
    <mergeCell ref="M5:P5"/>
    <mergeCell ref="Q5:T5"/>
    <mergeCell ref="U4:X4"/>
    <mergeCell ref="U5:X5"/>
    <mergeCell ref="U6:X6"/>
    <mergeCell ref="U7:X7"/>
    <mergeCell ref="U8:X8"/>
    <mergeCell ref="U9:X9"/>
    <mergeCell ref="U10:X10"/>
    <mergeCell ref="U11:X11"/>
    <mergeCell ref="U12:X12"/>
    <mergeCell ref="U22:X22"/>
    <mergeCell ref="U23:X23"/>
    <mergeCell ref="U24:X24"/>
    <mergeCell ref="U25:X25"/>
    <mergeCell ref="U26:X26"/>
    <mergeCell ref="U27:X27"/>
    <mergeCell ref="U28:X28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</mergeCells>
  <phoneticPr fontId="2"/>
  <pageMargins left="0.54" right="0.25" top="0.37" bottom="0.27" header="0.3" footer="0.2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T44"/>
  <sheetViews>
    <sheetView workbookViewId="0">
      <selection activeCell="O25" sqref="O25:Z25"/>
    </sheetView>
  </sheetViews>
  <sheetFormatPr defaultColWidth="3.625" defaultRowHeight="20.100000000000001" customHeight="1" x14ac:dyDescent="0.15"/>
  <cols>
    <col min="1" max="1" width="1.875" customWidth="1"/>
    <col min="2" max="3" width="3.625" customWidth="1"/>
    <col min="4" max="4" width="2" customWidth="1"/>
    <col min="5" max="5" width="2.75" customWidth="1"/>
    <col min="6" max="6" width="5.875" customWidth="1"/>
    <col min="7" max="20" width="4.625" customWidth="1"/>
    <col min="257" max="257" width="1.875" customWidth="1"/>
    <col min="258" max="259" width="3.625" customWidth="1"/>
    <col min="260" max="260" width="2" customWidth="1"/>
    <col min="261" max="261" width="2.75" customWidth="1"/>
    <col min="262" max="262" width="5.875" customWidth="1"/>
    <col min="263" max="276" width="4.625" customWidth="1"/>
    <col min="513" max="513" width="1.875" customWidth="1"/>
    <col min="514" max="515" width="3.625" customWidth="1"/>
    <col min="516" max="516" width="2" customWidth="1"/>
    <col min="517" max="517" width="2.75" customWidth="1"/>
    <col min="518" max="518" width="5.875" customWidth="1"/>
    <col min="519" max="532" width="4.625" customWidth="1"/>
    <col min="769" max="769" width="1.875" customWidth="1"/>
    <col min="770" max="771" width="3.625" customWidth="1"/>
    <col min="772" max="772" width="2" customWidth="1"/>
    <col min="773" max="773" width="2.75" customWidth="1"/>
    <col min="774" max="774" width="5.875" customWidth="1"/>
    <col min="775" max="788" width="4.625" customWidth="1"/>
    <col min="1025" max="1025" width="1.875" customWidth="1"/>
    <col min="1026" max="1027" width="3.625" customWidth="1"/>
    <col min="1028" max="1028" width="2" customWidth="1"/>
    <col min="1029" max="1029" width="2.75" customWidth="1"/>
    <col min="1030" max="1030" width="5.875" customWidth="1"/>
    <col min="1031" max="1044" width="4.625" customWidth="1"/>
    <col min="1281" max="1281" width="1.875" customWidth="1"/>
    <col min="1282" max="1283" width="3.625" customWidth="1"/>
    <col min="1284" max="1284" width="2" customWidth="1"/>
    <col min="1285" max="1285" width="2.75" customWidth="1"/>
    <col min="1286" max="1286" width="5.875" customWidth="1"/>
    <col min="1287" max="1300" width="4.625" customWidth="1"/>
    <col min="1537" max="1537" width="1.875" customWidth="1"/>
    <col min="1538" max="1539" width="3.625" customWidth="1"/>
    <col min="1540" max="1540" width="2" customWidth="1"/>
    <col min="1541" max="1541" width="2.75" customWidth="1"/>
    <col min="1542" max="1542" width="5.875" customWidth="1"/>
    <col min="1543" max="1556" width="4.625" customWidth="1"/>
    <col min="1793" max="1793" width="1.875" customWidth="1"/>
    <col min="1794" max="1795" width="3.625" customWidth="1"/>
    <col min="1796" max="1796" width="2" customWidth="1"/>
    <col min="1797" max="1797" width="2.75" customWidth="1"/>
    <col min="1798" max="1798" width="5.875" customWidth="1"/>
    <col min="1799" max="1812" width="4.625" customWidth="1"/>
    <col min="2049" max="2049" width="1.875" customWidth="1"/>
    <col min="2050" max="2051" width="3.625" customWidth="1"/>
    <col min="2052" max="2052" width="2" customWidth="1"/>
    <col min="2053" max="2053" width="2.75" customWidth="1"/>
    <col min="2054" max="2054" width="5.875" customWidth="1"/>
    <col min="2055" max="2068" width="4.625" customWidth="1"/>
    <col min="2305" max="2305" width="1.875" customWidth="1"/>
    <col min="2306" max="2307" width="3.625" customWidth="1"/>
    <col min="2308" max="2308" width="2" customWidth="1"/>
    <col min="2309" max="2309" width="2.75" customWidth="1"/>
    <col min="2310" max="2310" width="5.875" customWidth="1"/>
    <col min="2311" max="2324" width="4.625" customWidth="1"/>
    <col min="2561" max="2561" width="1.875" customWidth="1"/>
    <col min="2562" max="2563" width="3.625" customWidth="1"/>
    <col min="2564" max="2564" width="2" customWidth="1"/>
    <col min="2565" max="2565" width="2.75" customWidth="1"/>
    <col min="2566" max="2566" width="5.875" customWidth="1"/>
    <col min="2567" max="2580" width="4.625" customWidth="1"/>
    <col min="2817" max="2817" width="1.875" customWidth="1"/>
    <col min="2818" max="2819" width="3.625" customWidth="1"/>
    <col min="2820" max="2820" width="2" customWidth="1"/>
    <col min="2821" max="2821" width="2.75" customWidth="1"/>
    <col min="2822" max="2822" width="5.875" customWidth="1"/>
    <col min="2823" max="2836" width="4.625" customWidth="1"/>
    <col min="3073" max="3073" width="1.875" customWidth="1"/>
    <col min="3074" max="3075" width="3.625" customWidth="1"/>
    <col min="3076" max="3076" width="2" customWidth="1"/>
    <col min="3077" max="3077" width="2.75" customWidth="1"/>
    <col min="3078" max="3078" width="5.875" customWidth="1"/>
    <col min="3079" max="3092" width="4.625" customWidth="1"/>
    <col min="3329" max="3329" width="1.875" customWidth="1"/>
    <col min="3330" max="3331" width="3.625" customWidth="1"/>
    <col min="3332" max="3332" width="2" customWidth="1"/>
    <col min="3333" max="3333" width="2.75" customWidth="1"/>
    <col min="3334" max="3334" width="5.875" customWidth="1"/>
    <col min="3335" max="3348" width="4.625" customWidth="1"/>
    <col min="3585" max="3585" width="1.875" customWidth="1"/>
    <col min="3586" max="3587" width="3.625" customWidth="1"/>
    <col min="3588" max="3588" width="2" customWidth="1"/>
    <col min="3589" max="3589" width="2.75" customWidth="1"/>
    <col min="3590" max="3590" width="5.875" customWidth="1"/>
    <col min="3591" max="3604" width="4.625" customWidth="1"/>
    <col min="3841" max="3841" width="1.875" customWidth="1"/>
    <col min="3842" max="3843" width="3.625" customWidth="1"/>
    <col min="3844" max="3844" width="2" customWidth="1"/>
    <col min="3845" max="3845" width="2.75" customWidth="1"/>
    <col min="3846" max="3846" width="5.875" customWidth="1"/>
    <col min="3847" max="3860" width="4.625" customWidth="1"/>
    <col min="4097" max="4097" width="1.875" customWidth="1"/>
    <col min="4098" max="4099" width="3.625" customWidth="1"/>
    <col min="4100" max="4100" width="2" customWidth="1"/>
    <col min="4101" max="4101" width="2.75" customWidth="1"/>
    <col min="4102" max="4102" width="5.875" customWidth="1"/>
    <col min="4103" max="4116" width="4.625" customWidth="1"/>
    <col min="4353" max="4353" width="1.875" customWidth="1"/>
    <col min="4354" max="4355" width="3.625" customWidth="1"/>
    <col min="4356" max="4356" width="2" customWidth="1"/>
    <col min="4357" max="4357" width="2.75" customWidth="1"/>
    <col min="4358" max="4358" width="5.875" customWidth="1"/>
    <col min="4359" max="4372" width="4.625" customWidth="1"/>
    <col min="4609" max="4609" width="1.875" customWidth="1"/>
    <col min="4610" max="4611" width="3.625" customWidth="1"/>
    <col min="4612" max="4612" width="2" customWidth="1"/>
    <col min="4613" max="4613" width="2.75" customWidth="1"/>
    <col min="4614" max="4614" width="5.875" customWidth="1"/>
    <col min="4615" max="4628" width="4.625" customWidth="1"/>
    <col min="4865" max="4865" width="1.875" customWidth="1"/>
    <col min="4866" max="4867" width="3.625" customWidth="1"/>
    <col min="4868" max="4868" width="2" customWidth="1"/>
    <col min="4869" max="4869" width="2.75" customWidth="1"/>
    <col min="4870" max="4870" width="5.875" customWidth="1"/>
    <col min="4871" max="4884" width="4.625" customWidth="1"/>
    <col min="5121" max="5121" width="1.875" customWidth="1"/>
    <col min="5122" max="5123" width="3.625" customWidth="1"/>
    <col min="5124" max="5124" width="2" customWidth="1"/>
    <col min="5125" max="5125" width="2.75" customWidth="1"/>
    <col min="5126" max="5126" width="5.875" customWidth="1"/>
    <col min="5127" max="5140" width="4.625" customWidth="1"/>
    <col min="5377" max="5377" width="1.875" customWidth="1"/>
    <col min="5378" max="5379" width="3.625" customWidth="1"/>
    <col min="5380" max="5380" width="2" customWidth="1"/>
    <col min="5381" max="5381" width="2.75" customWidth="1"/>
    <col min="5382" max="5382" width="5.875" customWidth="1"/>
    <col min="5383" max="5396" width="4.625" customWidth="1"/>
    <col min="5633" max="5633" width="1.875" customWidth="1"/>
    <col min="5634" max="5635" width="3.625" customWidth="1"/>
    <col min="5636" max="5636" width="2" customWidth="1"/>
    <col min="5637" max="5637" width="2.75" customWidth="1"/>
    <col min="5638" max="5638" width="5.875" customWidth="1"/>
    <col min="5639" max="5652" width="4.625" customWidth="1"/>
    <col min="5889" max="5889" width="1.875" customWidth="1"/>
    <col min="5890" max="5891" width="3.625" customWidth="1"/>
    <col min="5892" max="5892" width="2" customWidth="1"/>
    <col min="5893" max="5893" width="2.75" customWidth="1"/>
    <col min="5894" max="5894" width="5.875" customWidth="1"/>
    <col min="5895" max="5908" width="4.625" customWidth="1"/>
    <col min="6145" max="6145" width="1.875" customWidth="1"/>
    <col min="6146" max="6147" width="3.625" customWidth="1"/>
    <col min="6148" max="6148" width="2" customWidth="1"/>
    <col min="6149" max="6149" width="2.75" customWidth="1"/>
    <col min="6150" max="6150" width="5.875" customWidth="1"/>
    <col min="6151" max="6164" width="4.625" customWidth="1"/>
    <col min="6401" max="6401" width="1.875" customWidth="1"/>
    <col min="6402" max="6403" width="3.625" customWidth="1"/>
    <col min="6404" max="6404" width="2" customWidth="1"/>
    <col min="6405" max="6405" width="2.75" customWidth="1"/>
    <col min="6406" max="6406" width="5.875" customWidth="1"/>
    <col min="6407" max="6420" width="4.625" customWidth="1"/>
    <col min="6657" max="6657" width="1.875" customWidth="1"/>
    <col min="6658" max="6659" width="3.625" customWidth="1"/>
    <col min="6660" max="6660" width="2" customWidth="1"/>
    <col min="6661" max="6661" width="2.75" customWidth="1"/>
    <col min="6662" max="6662" width="5.875" customWidth="1"/>
    <col min="6663" max="6676" width="4.625" customWidth="1"/>
    <col min="6913" max="6913" width="1.875" customWidth="1"/>
    <col min="6914" max="6915" width="3.625" customWidth="1"/>
    <col min="6916" max="6916" width="2" customWidth="1"/>
    <col min="6917" max="6917" width="2.75" customWidth="1"/>
    <col min="6918" max="6918" width="5.875" customWidth="1"/>
    <col min="6919" max="6932" width="4.625" customWidth="1"/>
    <col min="7169" max="7169" width="1.875" customWidth="1"/>
    <col min="7170" max="7171" width="3.625" customWidth="1"/>
    <col min="7172" max="7172" width="2" customWidth="1"/>
    <col min="7173" max="7173" width="2.75" customWidth="1"/>
    <col min="7174" max="7174" width="5.875" customWidth="1"/>
    <col min="7175" max="7188" width="4.625" customWidth="1"/>
    <col min="7425" max="7425" width="1.875" customWidth="1"/>
    <col min="7426" max="7427" width="3.625" customWidth="1"/>
    <col min="7428" max="7428" width="2" customWidth="1"/>
    <col min="7429" max="7429" width="2.75" customWidth="1"/>
    <col min="7430" max="7430" width="5.875" customWidth="1"/>
    <col min="7431" max="7444" width="4.625" customWidth="1"/>
    <col min="7681" max="7681" width="1.875" customWidth="1"/>
    <col min="7682" max="7683" width="3.625" customWidth="1"/>
    <col min="7684" max="7684" width="2" customWidth="1"/>
    <col min="7685" max="7685" width="2.75" customWidth="1"/>
    <col min="7686" max="7686" width="5.875" customWidth="1"/>
    <col min="7687" max="7700" width="4.625" customWidth="1"/>
    <col min="7937" max="7937" width="1.875" customWidth="1"/>
    <col min="7938" max="7939" width="3.625" customWidth="1"/>
    <col min="7940" max="7940" width="2" customWidth="1"/>
    <col min="7941" max="7941" width="2.75" customWidth="1"/>
    <col min="7942" max="7942" width="5.875" customWidth="1"/>
    <col min="7943" max="7956" width="4.625" customWidth="1"/>
    <col min="8193" max="8193" width="1.875" customWidth="1"/>
    <col min="8194" max="8195" width="3.625" customWidth="1"/>
    <col min="8196" max="8196" width="2" customWidth="1"/>
    <col min="8197" max="8197" width="2.75" customWidth="1"/>
    <col min="8198" max="8198" width="5.875" customWidth="1"/>
    <col min="8199" max="8212" width="4.625" customWidth="1"/>
    <col min="8449" max="8449" width="1.875" customWidth="1"/>
    <col min="8450" max="8451" width="3.625" customWidth="1"/>
    <col min="8452" max="8452" width="2" customWidth="1"/>
    <col min="8453" max="8453" width="2.75" customWidth="1"/>
    <col min="8454" max="8454" width="5.875" customWidth="1"/>
    <col min="8455" max="8468" width="4.625" customWidth="1"/>
    <col min="8705" max="8705" width="1.875" customWidth="1"/>
    <col min="8706" max="8707" width="3.625" customWidth="1"/>
    <col min="8708" max="8708" width="2" customWidth="1"/>
    <col min="8709" max="8709" width="2.75" customWidth="1"/>
    <col min="8710" max="8710" width="5.875" customWidth="1"/>
    <col min="8711" max="8724" width="4.625" customWidth="1"/>
    <col min="8961" max="8961" width="1.875" customWidth="1"/>
    <col min="8962" max="8963" width="3.625" customWidth="1"/>
    <col min="8964" max="8964" width="2" customWidth="1"/>
    <col min="8965" max="8965" width="2.75" customWidth="1"/>
    <col min="8966" max="8966" width="5.875" customWidth="1"/>
    <col min="8967" max="8980" width="4.625" customWidth="1"/>
    <col min="9217" max="9217" width="1.875" customWidth="1"/>
    <col min="9218" max="9219" width="3.625" customWidth="1"/>
    <col min="9220" max="9220" width="2" customWidth="1"/>
    <col min="9221" max="9221" width="2.75" customWidth="1"/>
    <col min="9222" max="9222" width="5.875" customWidth="1"/>
    <col min="9223" max="9236" width="4.625" customWidth="1"/>
    <col min="9473" max="9473" width="1.875" customWidth="1"/>
    <col min="9474" max="9475" width="3.625" customWidth="1"/>
    <col min="9476" max="9476" width="2" customWidth="1"/>
    <col min="9477" max="9477" width="2.75" customWidth="1"/>
    <col min="9478" max="9478" width="5.875" customWidth="1"/>
    <col min="9479" max="9492" width="4.625" customWidth="1"/>
    <col min="9729" max="9729" width="1.875" customWidth="1"/>
    <col min="9730" max="9731" width="3.625" customWidth="1"/>
    <col min="9732" max="9732" width="2" customWidth="1"/>
    <col min="9733" max="9733" width="2.75" customWidth="1"/>
    <col min="9734" max="9734" width="5.875" customWidth="1"/>
    <col min="9735" max="9748" width="4.625" customWidth="1"/>
    <col min="9985" max="9985" width="1.875" customWidth="1"/>
    <col min="9986" max="9987" width="3.625" customWidth="1"/>
    <col min="9988" max="9988" width="2" customWidth="1"/>
    <col min="9989" max="9989" width="2.75" customWidth="1"/>
    <col min="9990" max="9990" width="5.875" customWidth="1"/>
    <col min="9991" max="10004" width="4.625" customWidth="1"/>
    <col min="10241" max="10241" width="1.875" customWidth="1"/>
    <col min="10242" max="10243" width="3.625" customWidth="1"/>
    <col min="10244" max="10244" width="2" customWidth="1"/>
    <col min="10245" max="10245" width="2.75" customWidth="1"/>
    <col min="10246" max="10246" width="5.875" customWidth="1"/>
    <col min="10247" max="10260" width="4.625" customWidth="1"/>
    <col min="10497" max="10497" width="1.875" customWidth="1"/>
    <col min="10498" max="10499" width="3.625" customWidth="1"/>
    <col min="10500" max="10500" width="2" customWidth="1"/>
    <col min="10501" max="10501" width="2.75" customWidth="1"/>
    <col min="10502" max="10502" width="5.875" customWidth="1"/>
    <col min="10503" max="10516" width="4.625" customWidth="1"/>
    <col min="10753" max="10753" width="1.875" customWidth="1"/>
    <col min="10754" max="10755" width="3.625" customWidth="1"/>
    <col min="10756" max="10756" width="2" customWidth="1"/>
    <col min="10757" max="10757" width="2.75" customWidth="1"/>
    <col min="10758" max="10758" width="5.875" customWidth="1"/>
    <col min="10759" max="10772" width="4.625" customWidth="1"/>
    <col min="11009" max="11009" width="1.875" customWidth="1"/>
    <col min="11010" max="11011" width="3.625" customWidth="1"/>
    <col min="11012" max="11012" width="2" customWidth="1"/>
    <col min="11013" max="11013" width="2.75" customWidth="1"/>
    <col min="11014" max="11014" width="5.875" customWidth="1"/>
    <col min="11015" max="11028" width="4.625" customWidth="1"/>
    <col min="11265" max="11265" width="1.875" customWidth="1"/>
    <col min="11266" max="11267" width="3.625" customWidth="1"/>
    <col min="11268" max="11268" width="2" customWidth="1"/>
    <col min="11269" max="11269" width="2.75" customWidth="1"/>
    <col min="11270" max="11270" width="5.875" customWidth="1"/>
    <col min="11271" max="11284" width="4.625" customWidth="1"/>
    <col min="11521" max="11521" width="1.875" customWidth="1"/>
    <col min="11522" max="11523" width="3.625" customWidth="1"/>
    <col min="11524" max="11524" width="2" customWidth="1"/>
    <col min="11525" max="11525" width="2.75" customWidth="1"/>
    <col min="11526" max="11526" width="5.875" customWidth="1"/>
    <col min="11527" max="11540" width="4.625" customWidth="1"/>
    <col min="11777" max="11777" width="1.875" customWidth="1"/>
    <col min="11778" max="11779" width="3.625" customWidth="1"/>
    <col min="11780" max="11780" width="2" customWidth="1"/>
    <col min="11781" max="11781" width="2.75" customWidth="1"/>
    <col min="11782" max="11782" width="5.875" customWidth="1"/>
    <col min="11783" max="11796" width="4.625" customWidth="1"/>
    <col min="12033" max="12033" width="1.875" customWidth="1"/>
    <col min="12034" max="12035" width="3.625" customWidth="1"/>
    <col min="12036" max="12036" width="2" customWidth="1"/>
    <col min="12037" max="12037" width="2.75" customWidth="1"/>
    <col min="12038" max="12038" width="5.875" customWidth="1"/>
    <col min="12039" max="12052" width="4.625" customWidth="1"/>
    <col min="12289" max="12289" width="1.875" customWidth="1"/>
    <col min="12290" max="12291" width="3.625" customWidth="1"/>
    <col min="12292" max="12292" width="2" customWidth="1"/>
    <col min="12293" max="12293" width="2.75" customWidth="1"/>
    <col min="12294" max="12294" width="5.875" customWidth="1"/>
    <col min="12295" max="12308" width="4.625" customWidth="1"/>
    <col min="12545" max="12545" width="1.875" customWidth="1"/>
    <col min="12546" max="12547" width="3.625" customWidth="1"/>
    <col min="12548" max="12548" width="2" customWidth="1"/>
    <col min="12549" max="12549" width="2.75" customWidth="1"/>
    <col min="12550" max="12550" width="5.875" customWidth="1"/>
    <col min="12551" max="12564" width="4.625" customWidth="1"/>
    <col min="12801" max="12801" width="1.875" customWidth="1"/>
    <col min="12802" max="12803" width="3.625" customWidth="1"/>
    <col min="12804" max="12804" width="2" customWidth="1"/>
    <col min="12805" max="12805" width="2.75" customWidth="1"/>
    <col min="12806" max="12806" width="5.875" customWidth="1"/>
    <col min="12807" max="12820" width="4.625" customWidth="1"/>
    <col min="13057" max="13057" width="1.875" customWidth="1"/>
    <col min="13058" max="13059" width="3.625" customWidth="1"/>
    <col min="13060" max="13060" width="2" customWidth="1"/>
    <col min="13061" max="13061" width="2.75" customWidth="1"/>
    <col min="13062" max="13062" width="5.875" customWidth="1"/>
    <col min="13063" max="13076" width="4.625" customWidth="1"/>
    <col min="13313" max="13313" width="1.875" customWidth="1"/>
    <col min="13314" max="13315" width="3.625" customWidth="1"/>
    <col min="13316" max="13316" width="2" customWidth="1"/>
    <col min="13317" max="13317" width="2.75" customWidth="1"/>
    <col min="13318" max="13318" width="5.875" customWidth="1"/>
    <col min="13319" max="13332" width="4.625" customWidth="1"/>
    <col min="13569" max="13569" width="1.875" customWidth="1"/>
    <col min="13570" max="13571" width="3.625" customWidth="1"/>
    <col min="13572" max="13572" width="2" customWidth="1"/>
    <col min="13573" max="13573" width="2.75" customWidth="1"/>
    <col min="13574" max="13574" width="5.875" customWidth="1"/>
    <col min="13575" max="13588" width="4.625" customWidth="1"/>
    <col min="13825" max="13825" width="1.875" customWidth="1"/>
    <col min="13826" max="13827" width="3.625" customWidth="1"/>
    <col min="13828" max="13828" width="2" customWidth="1"/>
    <col min="13829" max="13829" width="2.75" customWidth="1"/>
    <col min="13830" max="13830" width="5.875" customWidth="1"/>
    <col min="13831" max="13844" width="4.625" customWidth="1"/>
    <col min="14081" max="14081" width="1.875" customWidth="1"/>
    <col min="14082" max="14083" width="3.625" customWidth="1"/>
    <col min="14084" max="14084" width="2" customWidth="1"/>
    <col min="14085" max="14085" width="2.75" customWidth="1"/>
    <col min="14086" max="14086" width="5.875" customWidth="1"/>
    <col min="14087" max="14100" width="4.625" customWidth="1"/>
    <col min="14337" max="14337" width="1.875" customWidth="1"/>
    <col min="14338" max="14339" width="3.625" customWidth="1"/>
    <col min="14340" max="14340" width="2" customWidth="1"/>
    <col min="14341" max="14341" width="2.75" customWidth="1"/>
    <col min="14342" max="14342" width="5.875" customWidth="1"/>
    <col min="14343" max="14356" width="4.625" customWidth="1"/>
    <col min="14593" max="14593" width="1.875" customWidth="1"/>
    <col min="14594" max="14595" width="3.625" customWidth="1"/>
    <col min="14596" max="14596" width="2" customWidth="1"/>
    <col min="14597" max="14597" width="2.75" customWidth="1"/>
    <col min="14598" max="14598" width="5.875" customWidth="1"/>
    <col min="14599" max="14612" width="4.625" customWidth="1"/>
    <col min="14849" max="14849" width="1.875" customWidth="1"/>
    <col min="14850" max="14851" width="3.625" customWidth="1"/>
    <col min="14852" max="14852" width="2" customWidth="1"/>
    <col min="14853" max="14853" width="2.75" customWidth="1"/>
    <col min="14854" max="14854" width="5.875" customWidth="1"/>
    <col min="14855" max="14868" width="4.625" customWidth="1"/>
    <col min="15105" max="15105" width="1.875" customWidth="1"/>
    <col min="15106" max="15107" width="3.625" customWidth="1"/>
    <col min="15108" max="15108" width="2" customWidth="1"/>
    <col min="15109" max="15109" width="2.75" customWidth="1"/>
    <col min="15110" max="15110" width="5.875" customWidth="1"/>
    <col min="15111" max="15124" width="4.625" customWidth="1"/>
    <col min="15361" max="15361" width="1.875" customWidth="1"/>
    <col min="15362" max="15363" width="3.625" customWidth="1"/>
    <col min="15364" max="15364" width="2" customWidth="1"/>
    <col min="15365" max="15365" width="2.75" customWidth="1"/>
    <col min="15366" max="15366" width="5.875" customWidth="1"/>
    <col min="15367" max="15380" width="4.625" customWidth="1"/>
    <col min="15617" max="15617" width="1.875" customWidth="1"/>
    <col min="15618" max="15619" width="3.625" customWidth="1"/>
    <col min="15620" max="15620" width="2" customWidth="1"/>
    <col min="15621" max="15621" width="2.75" customWidth="1"/>
    <col min="15622" max="15622" width="5.875" customWidth="1"/>
    <col min="15623" max="15636" width="4.625" customWidth="1"/>
    <col min="15873" max="15873" width="1.875" customWidth="1"/>
    <col min="15874" max="15875" width="3.625" customWidth="1"/>
    <col min="15876" max="15876" width="2" customWidth="1"/>
    <col min="15877" max="15877" width="2.75" customWidth="1"/>
    <col min="15878" max="15878" width="5.875" customWidth="1"/>
    <col min="15879" max="15892" width="4.625" customWidth="1"/>
    <col min="16129" max="16129" width="1.875" customWidth="1"/>
    <col min="16130" max="16131" width="3.625" customWidth="1"/>
    <col min="16132" max="16132" width="2" customWidth="1"/>
    <col min="16133" max="16133" width="2.75" customWidth="1"/>
    <col min="16134" max="16134" width="5.875" customWidth="1"/>
    <col min="16135" max="16148" width="4.625" customWidth="1"/>
  </cols>
  <sheetData>
    <row r="1" spans="1:20" ht="20.100000000000001" customHeight="1" x14ac:dyDescent="0.15">
      <c r="A1" s="133" t="s">
        <v>160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20.100000000000001" customHeight="1" thickBot="1" x14ac:dyDescent="0.2"/>
    <row r="3" spans="1:20" ht="20.100000000000001" customHeight="1" x14ac:dyDescent="0.15">
      <c r="B3" s="191" t="s">
        <v>61</v>
      </c>
      <c r="C3" s="157"/>
      <c r="D3" s="157"/>
      <c r="E3" s="157"/>
      <c r="F3" s="157"/>
      <c r="G3" s="164" t="s">
        <v>161</v>
      </c>
      <c r="H3" s="157"/>
      <c r="I3" s="164" t="s">
        <v>162</v>
      </c>
      <c r="J3" s="157"/>
      <c r="K3" s="164" t="s">
        <v>163</v>
      </c>
      <c r="L3" s="157"/>
      <c r="M3" s="157" t="s">
        <v>164</v>
      </c>
      <c r="N3" s="157"/>
      <c r="O3" s="157"/>
      <c r="P3" s="157"/>
      <c r="Q3" s="157"/>
      <c r="R3" s="157"/>
      <c r="S3" s="157"/>
      <c r="T3" s="158"/>
    </row>
    <row r="4" spans="1:20" ht="20.100000000000001" customHeight="1" x14ac:dyDescent="0.15">
      <c r="B4" s="192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 t="s">
        <v>165</v>
      </c>
      <c r="N4" s="151"/>
      <c r="O4" s="151" t="s">
        <v>166</v>
      </c>
      <c r="P4" s="151"/>
      <c r="Q4" s="151" t="s">
        <v>167</v>
      </c>
      <c r="R4" s="151"/>
      <c r="S4" s="151" t="s">
        <v>168</v>
      </c>
      <c r="T4" s="160"/>
    </row>
    <row r="5" spans="1:20" ht="20.100000000000001" customHeight="1" x14ac:dyDescent="0.15">
      <c r="B5" s="186" t="str">
        <f>IF(LEN('Data_18-16'!B6)&gt;0,'Data_18-16'!B6,"")</f>
        <v>平成</v>
      </c>
      <c r="C5" s="186"/>
      <c r="D5" s="185">
        <f>IF(LEN('Data_18-16'!C6)&gt;0,'Data_18-16'!C6,"")</f>
        <v>30</v>
      </c>
      <c r="E5" s="185"/>
      <c r="F5" s="29" t="str">
        <f>IF(LEN('Data_18-16'!D6)&gt;0,'Data_18-16'!D6,"")</f>
        <v>年</v>
      </c>
      <c r="G5" s="279">
        <f>'Data_18-16'!E6</f>
        <v>2871</v>
      </c>
      <c r="H5" s="280"/>
      <c r="I5" s="280">
        <f>'Data_18-16'!F6</f>
        <v>2567</v>
      </c>
      <c r="J5" s="280"/>
      <c r="K5" s="277">
        <f>'Data_18-16'!G6</f>
        <v>2615</v>
      </c>
      <c r="L5" s="277"/>
      <c r="M5" s="277">
        <f>'Data_18-16'!H6</f>
        <v>13</v>
      </c>
      <c r="N5" s="277"/>
      <c r="O5" s="277">
        <f>'Data_18-16'!I6</f>
        <v>1</v>
      </c>
      <c r="P5" s="277"/>
      <c r="Q5" s="277">
        <f>'Data_18-16'!J6</f>
        <v>8</v>
      </c>
      <c r="R5" s="277"/>
      <c r="S5" s="277">
        <f>'Data_18-16'!K6</f>
        <v>247</v>
      </c>
      <c r="T5" s="277"/>
    </row>
    <row r="6" spans="1:20" ht="20.100000000000001" customHeight="1" x14ac:dyDescent="0.15">
      <c r="B6" s="186" t="str">
        <f>IF(LEN('Data_18-16'!B7)&gt;0,'Data_18-16'!B7,"")</f>
        <v>令和</v>
      </c>
      <c r="C6" s="186"/>
      <c r="D6" s="185" t="str">
        <f>IF(LEN('Data_18-16'!C7)&gt;0,'Data_18-16'!C7,"")</f>
        <v>元</v>
      </c>
      <c r="E6" s="185"/>
      <c r="F6" s="29" t="str">
        <f>IF(LEN('Data_18-16'!D7)&gt;0,'Data_18-16'!D7,"")</f>
        <v>年</v>
      </c>
      <c r="G6" s="278">
        <f>'Data_18-16'!E7</f>
        <v>2846</v>
      </c>
      <c r="H6" s="277"/>
      <c r="I6" s="277">
        <f>'Data_18-16'!F7</f>
        <v>2572</v>
      </c>
      <c r="J6" s="277"/>
      <c r="K6" s="277">
        <f>'Data_18-16'!G7</f>
        <v>2597</v>
      </c>
      <c r="L6" s="277"/>
      <c r="M6" s="277">
        <f>'Data_18-16'!H7</f>
        <v>12</v>
      </c>
      <c r="N6" s="277"/>
      <c r="O6" s="277">
        <f>'Data_18-16'!I7</f>
        <v>0</v>
      </c>
      <c r="P6" s="277"/>
      <c r="Q6" s="277">
        <f>'Data_18-16'!J7</f>
        <v>6</v>
      </c>
      <c r="R6" s="277"/>
      <c r="S6" s="277">
        <f>'Data_18-16'!K7</f>
        <v>204</v>
      </c>
      <c r="T6" s="277"/>
    </row>
    <row r="7" spans="1:20" ht="20.100000000000001" customHeight="1" x14ac:dyDescent="0.15">
      <c r="B7" s="186" t="str">
        <f>IF(LEN('Data_18-16'!B8)&gt;0,'Data_18-16'!B8,"")</f>
        <v/>
      </c>
      <c r="C7" s="186"/>
      <c r="D7" s="185">
        <f>IF(LEN('Data_18-16'!C8)&gt;0,'Data_18-16'!C8,"")</f>
        <v>2</v>
      </c>
      <c r="E7" s="185"/>
      <c r="F7" s="29" t="str">
        <f>IF(LEN('Data_18-16'!D8)&gt;0,'Data_18-16'!D8,"")</f>
        <v/>
      </c>
      <c r="G7" s="278">
        <f>'Data_18-16'!E8</f>
        <v>2583</v>
      </c>
      <c r="H7" s="277"/>
      <c r="I7" s="277">
        <f>'Data_18-16'!F8</f>
        <v>2276</v>
      </c>
      <c r="J7" s="277"/>
      <c r="K7" s="277">
        <f>'Data_18-16'!G8</f>
        <v>2317</v>
      </c>
      <c r="L7" s="277"/>
      <c r="M7" s="277">
        <f>'Data_18-16'!H8</f>
        <v>8</v>
      </c>
      <c r="N7" s="277"/>
      <c r="O7" s="277">
        <f>'Data_18-16'!I8</f>
        <v>0</v>
      </c>
      <c r="P7" s="277"/>
      <c r="Q7" s="277">
        <f>'Data_18-16'!J8</f>
        <v>11</v>
      </c>
      <c r="R7" s="277"/>
      <c r="S7" s="277">
        <f>'Data_18-16'!K8</f>
        <v>171</v>
      </c>
      <c r="T7" s="277"/>
    </row>
    <row r="8" spans="1:20" ht="20.100000000000001" customHeight="1" x14ac:dyDescent="0.15">
      <c r="B8" s="186" t="str">
        <f>IF(LEN('Data_18-16'!B9)&gt;0,'Data_18-16'!B9,"")</f>
        <v/>
      </c>
      <c r="C8" s="186"/>
      <c r="D8" s="185">
        <f>IF(LEN('Data_18-16'!C9)&gt;0,'Data_18-16'!C9,"")</f>
        <v>3</v>
      </c>
      <c r="E8" s="185"/>
      <c r="F8" s="29" t="str">
        <f>IF(LEN('Data_18-16'!D9)&gt;0,'Data_18-16'!D9,"")</f>
        <v/>
      </c>
      <c r="G8" s="174">
        <f>'Data_18-16'!E9</f>
        <v>2711</v>
      </c>
      <c r="H8" s="173"/>
      <c r="I8" s="173">
        <f>'Data_18-16'!F9</f>
        <v>2478</v>
      </c>
      <c r="J8" s="173"/>
      <c r="K8" s="173">
        <f>'Data_18-16'!G9</f>
        <v>2496</v>
      </c>
      <c r="L8" s="173"/>
      <c r="M8" s="173">
        <f>'Data_18-16'!H9</f>
        <v>12</v>
      </c>
      <c r="N8" s="173"/>
      <c r="O8" s="277">
        <f>'Data_18-16'!I9</f>
        <v>1</v>
      </c>
      <c r="P8" s="277"/>
      <c r="Q8" s="173">
        <f>'Data_18-16'!J9</f>
        <v>6</v>
      </c>
      <c r="R8" s="173"/>
      <c r="S8" s="173">
        <f>'Data_18-16'!K9</f>
        <v>183</v>
      </c>
      <c r="T8" s="173"/>
    </row>
    <row r="9" spans="1:20" ht="20.100000000000001" customHeight="1" x14ac:dyDescent="0.15">
      <c r="B9" s="186"/>
      <c r="C9" s="186"/>
      <c r="D9" s="186"/>
      <c r="E9" s="186"/>
      <c r="G9" s="278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</row>
    <row r="10" spans="1:20" ht="20.100000000000001" customHeight="1" x14ac:dyDescent="0.15">
      <c r="B10" s="186" t="str">
        <f>IF(LEN('Data_18-16'!B11)&gt;0,'Data_18-16'!B11,"")</f>
        <v>令和</v>
      </c>
      <c r="C10" s="186"/>
      <c r="D10" s="193">
        <f>IF(LEN('Data_18-16'!C11)&gt;0,'Data_18-16'!C11,"")</f>
        <v>4</v>
      </c>
      <c r="E10" s="193"/>
      <c r="F10" s="29" t="str">
        <f>IF(LEN('Data_18-16'!D11)&gt;0,'Data_18-16'!D11,"")</f>
        <v>年</v>
      </c>
      <c r="G10" s="281">
        <f>'Data_18-16'!E11</f>
        <v>3115</v>
      </c>
      <c r="H10" s="282"/>
      <c r="I10" s="282">
        <f>'Data_18-16'!F11</f>
        <v>2802</v>
      </c>
      <c r="J10" s="282"/>
      <c r="K10" s="282">
        <f>'Data_18-16'!G11</f>
        <v>2821</v>
      </c>
      <c r="L10" s="282"/>
      <c r="M10" s="282">
        <f>'Data_18-16'!H11</f>
        <v>5</v>
      </c>
      <c r="N10" s="282"/>
      <c r="O10" s="173">
        <f>'Data_18-16'!I11</f>
        <v>0</v>
      </c>
      <c r="P10" s="173"/>
      <c r="Q10" s="282">
        <f>'Data_18-16'!J11</f>
        <v>7</v>
      </c>
      <c r="R10" s="282"/>
      <c r="S10" s="282">
        <f>'Data_18-16'!K11</f>
        <v>179</v>
      </c>
      <c r="T10" s="282"/>
    </row>
    <row r="11" spans="1:20" ht="20.100000000000001" customHeight="1" x14ac:dyDescent="0.15">
      <c r="B11" s="186" t="str">
        <f>IF(LEN('Data_18-16'!B12)&gt;0,'Data_18-16'!B12,"")</f>
        <v/>
      </c>
      <c r="C11" s="186"/>
      <c r="D11" s="185">
        <f>IF(LEN('Data_18-16'!C12)&gt;0,'Data_18-16'!C12,"")</f>
        <v>1</v>
      </c>
      <c r="E11" s="185"/>
      <c r="F11" s="29" t="str">
        <f>IF(LEN('Data_18-16'!D12)&gt;0,'Data_18-16'!D12,"")</f>
        <v>月</v>
      </c>
      <c r="G11" s="174">
        <f>'Data_18-16'!E12</f>
        <v>267</v>
      </c>
      <c r="H11" s="173"/>
      <c r="I11" s="173">
        <f>'Data_18-16'!F12</f>
        <v>239</v>
      </c>
      <c r="J11" s="173"/>
      <c r="K11" s="173">
        <f>'Data_18-16'!G12</f>
        <v>239</v>
      </c>
      <c r="L11" s="173"/>
      <c r="M11" s="173">
        <f>'Data_18-16'!H12</f>
        <v>1</v>
      </c>
      <c r="N11" s="173"/>
      <c r="O11" s="173">
        <f>'Data_18-16'!I12</f>
        <v>0</v>
      </c>
      <c r="P11" s="173"/>
      <c r="Q11" s="173">
        <f>'Data_18-16'!J12</f>
        <v>2</v>
      </c>
      <c r="R11" s="173"/>
      <c r="S11" s="173">
        <f>'Data_18-16'!K12</f>
        <v>10</v>
      </c>
      <c r="T11" s="173"/>
    </row>
    <row r="12" spans="1:20" ht="20.100000000000001" customHeight="1" x14ac:dyDescent="0.15">
      <c r="B12" s="186" t="str">
        <f>IF(LEN('Data_18-16'!B13)&gt;0,'Data_18-16'!B13,"")</f>
        <v/>
      </c>
      <c r="C12" s="186"/>
      <c r="D12" s="185">
        <f>IF(LEN('Data_18-16'!C13)&gt;0,'Data_18-16'!C13,"")</f>
        <v>2</v>
      </c>
      <c r="E12" s="185"/>
      <c r="F12" t="str">
        <f>IF(LEN('Data_18-16'!D13)&gt;0,'Data_18-16'!D13,"")</f>
        <v/>
      </c>
      <c r="G12" s="174">
        <f>'Data_18-16'!E13</f>
        <v>225</v>
      </c>
      <c r="H12" s="173"/>
      <c r="I12" s="173">
        <f>'Data_18-16'!F13</f>
        <v>205</v>
      </c>
      <c r="J12" s="173"/>
      <c r="K12" s="173">
        <f>'Data_18-16'!G13</f>
        <v>207</v>
      </c>
      <c r="L12" s="173"/>
      <c r="M12" s="173">
        <f>'Data_18-16'!H13</f>
        <v>0</v>
      </c>
      <c r="N12" s="173"/>
      <c r="O12" s="173">
        <f>'Data_18-16'!I13</f>
        <v>0</v>
      </c>
      <c r="P12" s="173"/>
      <c r="Q12" s="173">
        <f>'Data_18-16'!J13</f>
        <v>0</v>
      </c>
      <c r="R12" s="173"/>
      <c r="S12" s="173">
        <f>'Data_18-16'!K13</f>
        <v>13</v>
      </c>
      <c r="T12" s="173"/>
    </row>
    <row r="13" spans="1:20" ht="20.100000000000001" customHeight="1" x14ac:dyDescent="0.15">
      <c r="B13" s="186" t="str">
        <f>IF(LEN('Data_18-16'!B14)&gt;0,'Data_18-16'!B14,"")</f>
        <v/>
      </c>
      <c r="C13" s="186"/>
      <c r="D13" s="185">
        <f>IF(LEN('Data_18-16'!C14)&gt;0,'Data_18-16'!C14,"")</f>
        <v>3</v>
      </c>
      <c r="E13" s="185"/>
      <c r="F13" t="str">
        <f>IF(LEN('Data_18-16'!D14)&gt;0,'Data_18-16'!D14,"")</f>
        <v/>
      </c>
      <c r="G13" s="174">
        <f>'Data_18-16'!E14</f>
        <v>247</v>
      </c>
      <c r="H13" s="173"/>
      <c r="I13" s="173">
        <f>'Data_18-16'!F14</f>
        <v>231</v>
      </c>
      <c r="J13" s="173"/>
      <c r="K13" s="173">
        <f>'Data_18-16'!G14</f>
        <v>233</v>
      </c>
      <c r="L13" s="173"/>
      <c r="M13" s="173">
        <f>'Data_18-16'!H14</f>
        <v>0</v>
      </c>
      <c r="N13" s="173"/>
      <c r="O13" s="173">
        <f>'Data_18-16'!I14</f>
        <v>0</v>
      </c>
      <c r="P13" s="173"/>
      <c r="Q13" s="173">
        <f>'Data_18-16'!J14</f>
        <v>0</v>
      </c>
      <c r="R13" s="173"/>
      <c r="S13" s="173">
        <f>'Data_18-16'!K14</f>
        <v>11</v>
      </c>
      <c r="T13" s="173"/>
    </row>
    <row r="14" spans="1:20" ht="20.100000000000001" customHeight="1" x14ac:dyDescent="0.15">
      <c r="B14" s="186" t="str">
        <f>IF(LEN('Data_18-16'!B15)&gt;0,'Data_18-16'!B15,"")</f>
        <v/>
      </c>
      <c r="C14" s="186"/>
      <c r="D14" s="185">
        <f>IF(LEN('Data_18-16'!C15)&gt;0,'Data_18-16'!C15,"")</f>
        <v>4</v>
      </c>
      <c r="E14" s="185"/>
      <c r="F14" t="str">
        <f>IF(LEN('Data_18-16'!D15)&gt;0,'Data_18-16'!D15,"")</f>
        <v/>
      </c>
      <c r="G14" s="174">
        <f>'Data_18-16'!E15</f>
        <v>221</v>
      </c>
      <c r="H14" s="173"/>
      <c r="I14" s="173">
        <f>'Data_18-16'!F15</f>
        <v>201</v>
      </c>
      <c r="J14" s="173"/>
      <c r="K14" s="173">
        <f>'Data_18-16'!G15</f>
        <v>204</v>
      </c>
      <c r="L14" s="173"/>
      <c r="M14" s="173">
        <f>'Data_18-16'!H15</f>
        <v>2</v>
      </c>
      <c r="N14" s="173"/>
      <c r="O14" s="173">
        <f>'Data_18-16'!I15</f>
        <v>0</v>
      </c>
      <c r="P14" s="173"/>
      <c r="Q14" s="173">
        <f>'Data_18-16'!J15</f>
        <v>0</v>
      </c>
      <c r="R14" s="173"/>
      <c r="S14" s="173">
        <f>'Data_18-16'!K15</f>
        <v>17</v>
      </c>
      <c r="T14" s="173"/>
    </row>
    <row r="15" spans="1:20" ht="20.100000000000001" customHeight="1" x14ac:dyDescent="0.15">
      <c r="B15" s="186" t="str">
        <f>IF(LEN('Data_18-16'!B16)&gt;0,'Data_18-16'!B16,"")</f>
        <v/>
      </c>
      <c r="C15" s="186"/>
      <c r="D15" s="185">
        <f>IF(LEN('Data_18-16'!C16)&gt;0,'Data_18-16'!C16,"")</f>
        <v>5</v>
      </c>
      <c r="E15" s="185"/>
      <c r="F15" t="str">
        <f>IF(LEN('Data_18-16'!D16)&gt;0,'Data_18-16'!D16,"")</f>
        <v/>
      </c>
      <c r="G15" s="174">
        <f>'Data_18-16'!E16</f>
        <v>239</v>
      </c>
      <c r="H15" s="173"/>
      <c r="I15" s="173">
        <f>'Data_18-16'!F16</f>
        <v>217</v>
      </c>
      <c r="J15" s="173"/>
      <c r="K15" s="173">
        <f>'Data_18-16'!G16</f>
        <v>217</v>
      </c>
      <c r="L15" s="173"/>
      <c r="M15" s="173">
        <f>'Data_18-16'!H16</f>
        <v>0</v>
      </c>
      <c r="N15" s="173"/>
      <c r="O15" s="173">
        <f>'Data_18-16'!I16</f>
        <v>0</v>
      </c>
      <c r="P15" s="173"/>
      <c r="Q15" s="173">
        <f>'Data_18-16'!J16</f>
        <v>2</v>
      </c>
      <c r="R15" s="173"/>
      <c r="S15" s="173">
        <f>'Data_18-16'!K16</f>
        <v>11</v>
      </c>
      <c r="T15" s="173"/>
    </row>
    <row r="16" spans="1:20" ht="20.100000000000001" customHeight="1" x14ac:dyDescent="0.15">
      <c r="B16" s="186" t="str">
        <f>IF(LEN('Data_18-16'!B17)&gt;0,'Data_18-16'!B17,"")</f>
        <v/>
      </c>
      <c r="C16" s="186"/>
      <c r="D16" s="185">
        <f>IF(LEN('Data_18-16'!C17)&gt;0,'Data_18-16'!C17,"")</f>
        <v>6</v>
      </c>
      <c r="E16" s="185"/>
      <c r="F16" t="str">
        <f>IF(LEN('Data_18-16'!D17)&gt;0,'Data_18-16'!D17,"")</f>
        <v/>
      </c>
      <c r="G16" s="174">
        <f>'Data_18-16'!E17</f>
        <v>218</v>
      </c>
      <c r="H16" s="173"/>
      <c r="I16" s="173">
        <f>'Data_18-16'!F17</f>
        <v>196</v>
      </c>
      <c r="J16" s="173"/>
      <c r="K16" s="173">
        <f>'Data_18-16'!G17</f>
        <v>198</v>
      </c>
      <c r="L16" s="173"/>
      <c r="M16" s="173">
        <f>'Data_18-16'!H17</f>
        <v>0</v>
      </c>
      <c r="N16" s="173"/>
      <c r="O16" s="173">
        <f>'Data_18-16'!I17</f>
        <v>0</v>
      </c>
      <c r="P16" s="173"/>
      <c r="Q16" s="173">
        <f>'Data_18-16'!J17</f>
        <v>0</v>
      </c>
      <c r="R16" s="173"/>
      <c r="S16" s="173">
        <f>'Data_18-16'!K17</f>
        <v>15</v>
      </c>
      <c r="T16" s="173"/>
    </row>
    <row r="17" spans="2:20" ht="20.100000000000001" customHeight="1" x14ac:dyDescent="0.15">
      <c r="B17" s="186" t="str">
        <f>IF(LEN('Data_18-16'!B18)&gt;0,'Data_18-16'!B18,"")</f>
        <v/>
      </c>
      <c r="C17" s="186"/>
      <c r="D17" s="185">
        <f>IF(LEN('Data_18-16'!C18)&gt;0,'Data_18-16'!C18,"")</f>
        <v>7</v>
      </c>
      <c r="E17" s="185"/>
      <c r="F17" t="str">
        <f>IF(LEN('Data_18-16'!D18)&gt;0,'Data_18-16'!D18,"")</f>
        <v/>
      </c>
      <c r="G17" s="174">
        <f>'Data_18-16'!E18</f>
        <v>282</v>
      </c>
      <c r="H17" s="173"/>
      <c r="I17" s="173">
        <f>'Data_18-16'!F18</f>
        <v>251</v>
      </c>
      <c r="J17" s="173"/>
      <c r="K17" s="173">
        <f>'Data_18-16'!G18</f>
        <v>252</v>
      </c>
      <c r="L17" s="173"/>
      <c r="M17" s="173">
        <f>'Data_18-16'!H18</f>
        <v>0</v>
      </c>
      <c r="N17" s="173"/>
      <c r="O17" s="173">
        <f>'Data_18-16'!I18</f>
        <v>0</v>
      </c>
      <c r="P17" s="173"/>
      <c r="Q17" s="173">
        <f>'Data_18-16'!J18</f>
        <v>2</v>
      </c>
      <c r="R17" s="173"/>
      <c r="S17" s="173">
        <f>'Data_18-16'!K18</f>
        <v>15</v>
      </c>
      <c r="T17" s="173"/>
    </row>
    <row r="18" spans="2:20" ht="20.100000000000001" customHeight="1" x14ac:dyDescent="0.15">
      <c r="B18" s="186" t="str">
        <f>IF(LEN('Data_18-16'!B19)&gt;0,'Data_18-16'!B19,"")</f>
        <v/>
      </c>
      <c r="C18" s="186"/>
      <c r="D18" s="185">
        <f>IF(LEN('Data_18-16'!C19)&gt;0,'Data_18-16'!C19,"")</f>
        <v>8</v>
      </c>
      <c r="E18" s="185"/>
      <c r="F18" t="str">
        <f>IF(LEN('Data_18-16'!D19)&gt;0,'Data_18-16'!D19,"")</f>
        <v/>
      </c>
      <c r="G18" s="174">
        <f>'Data_18-16'!E19</f>
        <v>322</v>
      </c>
      <c r="H18" s="173"/>
      <c r="I18" s="173">
        <f>'Data_18-16'!F19</f>
        <v>278</v>
      </c>
      <c r="J18" s="173"/>
      <c r="K18" s="173">
        <f>'Data_18-16'!G19</f>
        <v>281</v>
      </c>
      <c r="L18" s="173"/>
      <c r="M18" s="173">
        <f>'Data_18-16'!H19</f>
        <v>1</v>
      </c>
      <c r="N18" s="173"/>
      <c r="O18" s="173">
        <f>'Data_18-16'!I19</f>
        <v>0</v>
      </c>
      <c r="P18" s="173"/>
      <c r="Q18" s="173">
        <f>'Data_18-16'!J19</f>
        <v>0</v>
      </c>
      <c r="R18" s="173"/>
      <c r="S18" s="173">
        <f>'Data_18-16'!K19</f>
        <v>12</v>
      </c>
      <c r="T18" s="173"/>
    </row>
    <row r="19" spans="2:20" ht="20.100000000000001" customHeight="1" x14ac:dyDescent="0.15">
      <c r="B19" s="186" t="str">
        <f>IF(LEN('Data_18-16'!B20)&gt;0,'Data_18-16'!B20,"")</f>
        <v/>
      </c>
      <c r="C19" s="186"/>
      <c r="D19" s="185">
        <f>IF(LEN('Data_18-16'!C20)&gt;0,'Data_18-16'!C20,"")</f>
        <v>9</v>
      </c>
      <c r="E19" s="185"/>
      <c r="F19" t="str">
        <f>IF(LEN('Data_18-16'!D20)&gt;0,'Data_18-16'!D20,"")</f>
        <v/>
      </c>
      <c r="G19" s="174">
        <f>'Data_18-16'!E20</f>
        <v>260</v>
      </c>
      <c r="H19" s="173"/>
      <c r="I19" s="173">
        <f>'Data_18-16'!F20</f>
        <v>233</v>
      </c>
      <c r="J19" s="173"/>
      <c r="K19" s="173">
        <f>'Data_18-16'!G20</f>
        <v>234</v>
      </c>
      <c r="L19" s="173"/>
      <c r="M19" s="173">
        <f>'Data_18-16'!H20</f>
        <v>0</v>
      </c>
      <c r="N19" s="173"/>
      <c r="O19" s="173">
        <f>'Data_18-16'!I20</f>
        <v>0</v>
      </c>
      <c r="P19" s="173"/>
      <c r="Q19" s="173">
        <f>'Data_18-16'!J20</f>
        <v>1</v>
      </c>
      <c r="R19" s="173"/>
      <c r="S19" s="173">
        <f>'Data_18-16'!K20</f>
        <v>15</v>
      </c>
      <c r="T19" s="173"/>
    </row>
    <row r="20" spans="2:20" ht="20.100000000000001" customHeight="1" x14ac:dyDescent="0.15">
      <c r="B20" s="186" t="str">
        <f>IF(LEN('Data_18-16'!B21)&gt;0,'Data_18-16'!B21,"")</f>
        <v/>
      </c>
      <c r="C20" s="186"/>
      <c r="D20" s="185">
        <f>IF(LEN('Data_18-16'!C21)&gt;0,'Data_18-16'!C21,"")</f>
        <v>10</v>
      </c>
      <c r="E20" s="185"/>
      <c r="F20" t="str">
        <f>IF(LEN('Data_18-16'!D21)&gt;0,'Data_18-16'!D21,"")</f>
        <v/>
      </c>
      <c r="G20" s="174">
        <f>'Data_18-16'!E21</f>
        <v>263</v>
      </c>
      <c r="H20" s="173"/>
      <c r="I20" s="173">
        <f>'Data_18-16'!F21</f>
        <v>243</v>
      </c>
      <c r="J20" s="173"/>
      <c r="K20" s="173">
        <f>'Data_18-16'!G21</f>
        <v>244</v>
      </c>
      <c r="L20" s="173"/>
      <c r="M20" s="173">
        <f>'Data_18-16'!H21</f>
        <v>1</v>
      </c>
      <c r="N20" s="173"/>
      <c r="O20" s="173">
        <f>'Data_18-16'!I21</f>
        <v>0</v>
      </c>
      <c r="P20" s="173"/>
      <c r="Q20" s="173">
        <f>'Data_18-16'!J21</f>
        <v>0</v>
      </c>
      <c r="R20" s="173"/>
      <c r="S20" s="173">
        <f>'Data_18-16'!K21</f>
        <v>20</v>
      </c>
      <c r="T20" s="173"/>
    </row>
    <row r="21" spans="2:20" ht="20.100000000000001" customHeight="1" x14ac:dyDescent="0.15">
      <c r="B21" s="186" t="str">
        <f>IF(LEN('Data_18-16'!B22)&gt;0,'Data_18-16'!B22,"")</f>
        <v/>
      </c>
      <c r="C21" s="186"/>
      <c r="D21" s="185">
        <f>IF(LEN('Data_18-16'!C22)&gt;0,'Data_18-16'!C22,"")</f>
        <v>11</v>
      </c>
      <c r="E21" s="185"/>
      <c r="F21" t="str">
        <f>IF(LEN('Data_18-16'!D22)&gt;0,'Data_18-16'!D22,"")</f>
        <v/>
      </c>
      <c r="G21" s="174">
        <f>'Data_18-16'!E22</f>
        <v>241</v>
      </c>
      <c r="H21" s="173"/>
      <c r="I21" s="173">
        <f>'Data_18-16'!F22</f>
        <v>216</v>
      </c>
      <c r="J21" s="173"/>
      <c r="K21" s="173">
        <f>'Data_18-16'!G22</f>
        <v>218</v>
      </c>
      <c r="L21" s="173"/>
      <c r="M21" s="173">
        <f>'Data_18-16'!H22</f>
        <v>0</v>
      </c>
      <c r="N21" s="173"/>
      <c r="O21" s="173">
        <f>'Data_18-16'!I22</f>
        <v>0</v>
      </c>
      <c r="P21" s="173"/>
      <c r="Q21" s="173">
        <f>'Data_18-16'!J22</f>
        <v>0</v>
      </c>
      <c r="R21" s="173"/>
      <c r="S21" s="173">
        <f>'Data_18-16'!K22</f>
        <v>19</v>
      </c>
      <c r="T21" s="173"/>
    </row>
    <row r="22" spans="2:20" ht="20.100000000000001" customHeight="1" x14ac:dyDescent="0.15">
      <c r="B22" s="134" t="str">
        <f>IF(LEN('Data_18-16'!B23)&gt;0,'Data_18-16'!B23,"")</f>
        <v/>
      </c>
      <c r="C22" s="134"/>
      <c r="D22" s="196">
        <f>IF(LEN('Data_18-16'!C23)&gt;0,'Data_18-16'!C23,"")</f>
        <v>12</v>
      </c>
      <c r="E22" s="196"/>
      <c r="F22" s="16" t="str">
        <f>IF(LEN('Data_18-16'!D23)&gt;0,'Data_18-16'!D23,"")</f>
        <v/>
      </c>
      <c r="G22" s="175">
        <f>'Data_18-16'!E23</f>
        <v>330</v>
      </c>
      <c r="H22" s="172"/>
      <c r="I22" s="172">
        <f>'Data_18-16'!F23</f>
        <v>292</v>
      </c>
      <c r="J22" s="172"/>
      <c r="K22" s="172">
        <f>'Data_18-16'!G23</f>
        <v>294</v>
      </c>
      <c r="L22" s="172"/>
      <c r="M22" s="172">
        <f>'Data_18-16'!H23</f>
        <v>0</v>
      </c>
      <c r="N22" s="172"/>
      <c r="O22" s="172">
        <f>'Data_18-16'!I23</f>
        <v>0</v>
      </c>
      <c r="P22" s="172"/>
      <c r="Q22" s="172">
        <f>'Data_18-16'!J23</f>
        <v>0</v>
      </c>
      <c r="R22" s="172"/>
      <c r="S22" s="172">
        <f>'Data_18-16'!K23</f>
        <v>21</v>
      </c>
      <c r="T22" s="172"/>
    </row>
    <row r="23" spans="2:20" ht="20.100000000000001" customHeight="1" thickBot="1" x14ac:dyDescent="0.2"/>
    <row r="24" spans="2:20" ht="20.100000000000001" customHeight="1" x14ac:dyDescent="0.15">
      <c r="B24" s="191" t="s">
        <v>61</v>
      </c>
      <c r="C24" s="157"/>
      <c r="D24" s="157"/>
      <c r="E24" s="157"/>
      <c r="F24" s="157"/>
      <c r="G24" s="212" t="s">
        <v>169</v>
      </c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</row>
    <row r="25" spans="2:20" ht="20.100000000000001" customHeight="1" x14ac:dyDescent="0.15">
      <c r="B25" s="192"/>
      <c r="C25" s="151"/>
      <c r="D25" s="151"/>
      <c r="E25" s="151"/>
      <c r="F25" s="151"/>
      <c r="G25" s="160" t="s">
        <v>170</v>
      </c>
      <c r="H25" s="208"/>
      <c r="I25" s="151" t="s">
        <v>171</v>
      </c>
      <c r="J25" s="151"/>
      <c r="K25" s="151" t="s">
        <v>172</v>
      </c>
      <c r="L25" s="151"/>
      <c r="M25" s="151" t="s">
        <v>173</v>
      </c>
      <c r="N25" s="151"/>
      <c r="O25" s="151" t="s">
        <v>174</v>
      </c>
      <c r="P25" s="151"/>
      <c r="Q25" s="283" t="s">
        <v>175</v>
      </c>
      <c r="R25" s="283"/>
      <c r="S25" s="208" t="s">
        <v>77</v>
      </c>
      <c r="T25" s="208"/>
    </row>
    <row r="26" spans="2:20" ht="20.100000000000001" customHeight="1" x14ac:dyDescent="0.15">
      <c r="B26" s="186" t="str">
        <f>IF(LEN('Data_18-16'!B6)&gt;0,'Data_18-16'!B6,"")</f>
        <v>平成</v>
      </c>
      <c r="C26" s="186"/>
      <c r="D26" s="185">
        <f>IF(LEN('Data_18-16'!C6)&gt;0,'Data_18-16'!C6,"")</f>
        <v>30</v>
      </c>
      <c r="E26" s="185"/>
      <c r="F26" s="29" t="str">
        <f>IF(LEN('Data_18-16'!D6)&gt;0,'Data_18-16'!D6,"")</f>
        <v>年</v>
      </c>
      <c r="G26" s="278">
        <f>'Data_18-16'!L6</f>
        <v>30</v>
      </c>
      <c r="H26" s="277"/>
      <c r="I26" s="277">
        <f>'Data_18-16'!M6</f>
        <v>24</v>
      </c>
      <c r="J26" s="277"/>
      <c r="K26" s="277">
        <f>'Data_18-16'!N6</f>
        <v>412</v>
      </c>
      <c r="L26" s="277"/>
      <c r="M26" s="277">
        <f>'Data_18-16'!O6</f>
        <v>16</v>
      </c>
      <c r="N26" s="277"/>
      <c r="O26" s="277">
        <f>'Data_18-16'!P6</f>
        <v>27</v>
      </c>
      <c r="P26" s="277"/>
      <c r="Q26" s="277">
        <f>'Data_18-16'!Q6</f>
        <v>1804</v>
      </c>
      <c r="R26" s="277"/>
      <c r="S26" s="277">
        <f>'Data_18-16'!R6</f>
        <v>289</v>
      </c>
      <c r="T26" s="277"/>
    </row>
    <row r="27" spans="2:20" ht="20.100000000000001" customHeight="1" x14ac:dyDescent="0.15">
      <c r="B27" s="186" t="str">
        <f>IF(LEN('Data_18-16'!B7)&gt;0,'Data_18-16'!B7,"")</f>
        <v>令和</v>
      </c>
      <c r="C27" s="186"/>
      <c r="D27" s="185" t="str">
        <f>IF(LEN('Data_18-16'!C7)&gt;0,'Data_18-16'!C7,"")</f>
        <v>元</v>
      </c>
      <c r="E27" s="185"/>
      <c r="F27" s="29" t="str">
        <f>IF(LEN('Data_18-16'!D7)&gt;0,'Data_18-16'!D7,"")</f>
        <v>年</v>
      </c>
      <c r="G27" s="278">
        <f>'Data_18-16'!L7</f>
        <v>33</v>
      </c>
      <c r="H27" s="277"/>
      <c r="I27" s="277">
        <f>'Data_18-16'!M7</f>
        <v>13</v>
      </c>
      <c r="J27" s="277"/>
      <c r="K27" s="277">
        <f>'Data_18-16'!N7</f>
        <v>399</v>
      </c>
      <c r="L27" s="277"/>
      <c r="M27" s="277">
        <f>'Data_18-16'!O7</f>
        <v>16</v>
      </c>
      <c r="N27" s="277"/>
      <c r="O27" s="277">
        <f>'Data_18-16'!P7</f>
        <v>27</v>
      </c>
      <c r="P27" s="277"/>
      <c r="Q27" s="277">
        <f>'Data_18-16'!Q7</f>
        <v>1756</v>
      </c>
      <c r="R27" s="277"/>
      <c r="S27" s="277">
        <f>'Data_18-16'!R7</f>
        <v>380</v>
      </c>
      <c r="T27" s="277"/>
    </row>
    <row r="28" spans="2:20" ht="20.100000000000001" customHeight="1" x14ac:dyDescent="0.15">
      <c r="B28" s="186" t="str">
        <f>IF(LEN('Data_18-16'!B8)&gt;0,'Data_18-16'!B8,"")</f>
        <v/>
      </c>
      <c r="C28" s="186"/>
      <c r="D28" s="185">
        <f>IF(LEN('Data_18-16'!C8)&gt;0,'Data_18-16'!C8,"")</f>
        <v>2</v>
      </c>
      <c r="E28" s="185"/>
      <c r="F28" s="29" t="str">
        <f>IF(LEN('Data_18-16'!D8)&gt;0,'Data_18-16'!D8,"")</f>
        <v/>
      </c>
      <c r="G28" s="278">
        <f>'Data_18-16'!L8</f>
        <v>27</v>
      </c>
      <c r="H28" s="277"/>
      <c r="I28" s="277">
        <f>'Data_18-16'!M8</f>
        <v>10</v>
      </c>
      <c r="J28" s="277"/>
      <c r="K28" s="277">
        <f>'Data_18-16'!N8</f>
        <v>369</v>
      </c>
      <c r="L28" s="277"/>
      <c r="M28" s="277">
        <f>'Data_18-16'!O8</f>
        <v>15</v>
      </c>
      <c r="N28" s="277"/>
      <c r="O28" s="277">
        <f>'Data_18-16'!P8</f>
        <v>16</v>
      </c>
      <c r="P28" s="277"/>
      <c r="Q28" s="277">
        <f>'Data_18-16'!Q8</f>
        <v>1635</v>
      </c>
      <c r="R28" s="277"/>
      <c r="S28" s="277">
        <f>'Data_18-16'!R8</f>
        <v>321</v>
      </c>
      <c r="T28" s="277"/>
    </row>
    <row r="29" spans="2:20" ht="20.100000000000001" customHeight="1" x14ac:dyDescent="0.15">
      <c r="B29" s="186" t="str">
        <f>IF(LEN('Data_18-16'!B9)&gt;0,'Data_18-16'!B9,"")</f>
        <v/>
      </c>
      <c r="C29" s="186"/>
      <c r="D29" s="185">
        <f>IF(LEN('Data_18-16'!C9)&gt;0,'Data_18-16'!C9,"")</f>
        <v>3</v>
      </c>
      <c r="E29" s="185"/>
      <c r="F29" s="29" t="str">
        <f>IF(LEN('Data_18-16'!D9)&gt;0,'Data_18-16'!D9,"")</f>
        <v/>
      </c>
      <c r="G29" s="278">
        <f>'Data_18-16'!L9</f>
        <v>33</v>
      </c>
      <c r="H29" s="277"/>
      <c r="I29" s="277">
        <f>'Data_18-16'!M9</f>
        <v>10</v>
      </c>
      <c r="J29" s="277"/>
      <c r="K29" s="277">
        <f>'Data_18-16'!N9</f>
        <v>371</v>
      </c>
      <c r="L29" s="277"/>
      <c r="M29" s="277">
        <f>'Data_18-16'!O9</f>
        <v>5</v>
      </c>
      <c r="N29" s="277"/>
      <c r="O29" s="277">
        <f>'Data_18-16'!P9</f>
        <v>29</v>
      </c>
      <c r="P29" s="277"/>
      <c r="Q29" s="277">
        <f>'Data_18-16'!Q9</f>
        <v>1738</v>
      </c>
      <c r="R29" s="277"/>
      <c r="S29" s="277">
        <f>'Data_18-16'!R9</f>
        <v>323</v>
      </c>
      <c r="T29" s="277"/>
    </row>
    <row r="30" spans="2:20" ht="20.100000000000001" customHeight="1" x14ac:dyDescent="0.15">
      <c r="B30" s="186"/>
      <c r="C30" s="186"/>
      <c r="D30" s="186"/>
      <c r="E30" s="186"/>
      <c r="G30" s="278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</row>
    <row r="31" spans="2:20" ht="20.100000000000001" customHeight="1" x14ac:dyDescent="0.15">
      <c r="B31" s="186" t="str">
        <f>IF(LEN('Data_18-16'!B11)&gt;0,'Data_18-16'!B11,"")</f>
        <v>令和</v>
      </c>
      <c r="C31" s="186"/>
      <c r="D31" s="193">
        <f>IF(LEN('Data_18-16'!C11)&gt;0,'Data_18-16'!C11,"")</f>
        <v>4</v>
      </c>
      <c r="E31" s="193"/>
      <c r="F31" s="29" t="str">
        <f>IF(LEN('Data_18-16'!D11)&gt;0,'Data_18-16'!D11,"")</f>
        <v>年</v>
      </c>
      <c r="G31" s="281">
        <f>'Data_18-16'!L11</f>
        <v>31</v>
      </c>
      <c r="H31" s="282"/>
      <c r="I31" s="282">
        <f>'Data_18-16'!M11</f>
        <v>10</v>
      </c>
      <c r="J31" s="282"/>
      <c r="K31" s="282">
        <f>'Data_18-16'!N11</f>
        <v>425</v>
      </c>
      <c r="L31" s="282"/>
      <c r="M31" s="282">
        <f>'Data_18-16'!O11</f>
        <v>13</v>
      </c>
      <c r="N31" s="282"/>
      <c r="O31" s="282">
        <f>'Data_18-16'!P11</f>
        <v>25</v>
      </c>
      <c r="P31" s="282"/>
      <c r="Q31" s="282">
        <f>'Data_18-16'!Q11</f>
        <v>2074</v>
      </c>
      <c r="R31" s="282"/>
      <c r="S31" s="282">
        <f>'Data_18-16'!R11</f>
        <v>346</v>
      </c>
      <c r="T31" s="282"/>
    </row>
    <row r="32" spans="2:20" ht="20.100000000000001" customHeight="1" x14ac:dyDescent="0.15">
      <c r="B32" s="186" t="str">
        <f>IF(LEN('Data_18-16'!B12)&gt;0,'Data_18-16'!B12,"")</f>
        <v/>
      </c>
      <c r="C32" s="186"/>
      <c r="D32" s="185">
        <f>IF(LEN('Data_18-16'!C12)&gt;0,'Data_18-16'!C12,"")</f>
        <v>1</v>
      </c>
      <c r="E32" s="185"/>
      <c r="F32" s="29" t="str">
        <f>IF(LEN('Data_18-16'!D12)&gt;0,'Data_18-16'!D12,"")</f>
        <v>月</v>
      </c>
      <c r="G32" s="174">
        <f>'Data_18-16'!L12</f>
        <v>2</v>
      </c>
      <c r="H32" s="173"/>
      <c r="I32" s="173">
        <f>'Data_18-16'!M12</f>
        <v>0</v>
      </c>
      <c r="J32" s="173"/>
      <c r="K32" s="173">
        <f>'Data_18-16'!N12</f>
        <v>40</v>
      </c>
      <c r="L32" s="173"/>
      <c r="M32" s="173">
        <f>'Data_18-16'!O12</f>
        <v>0</v>
      </c>
      <c r="N32" s="173"/>
      <c r="O32" s="173">
        <f>'Data_18-16'!P12</f>
        <v>0</v>
      </c>
      <c r="P32" s="173"/>
      <c r="Q32" s="173">
        <f>'Data_18-16'!Q12</f>
        <v>189</v>
      </c>
      <c r="R32" s="173"/>
      <c r="S32" s="173">
        <f>'Data_18-16'!R12</f>
        <v>23</v>
      </c>
      <c r="T32" s="173"/>
    </row>
    <row r="33" spans="2:20" ht="20.100000000000001" customHeight="1" x14ac:dyDescent="0.15">
      <c r="B33" s="186" t="str">
        <f>IF(LEN('Data_18-16'!B13)&gt;0,'Data_18-16'!B13,"")</f>
        <v/>
      </c>
      <c r="C33" s="186"/>
      <c r="D33" s="185">
        <f>IF(LEN('Data_18-16'!C13)&gt;0,'Data_18-16'!C13,"")</f>
        <v>2</v>
      </c>
      <c r="E33" s="185"/>
      <c r="F33" t="str">
        <f>IF(LEN('Data_18-16'!D13)&gt;0,'Data_18-16'!D13,"")</f>
        <v/>
      </c>
      <c r="G33" s="174">
        <f>'Data_18-16'!L13</f>
        <v>1</v>
      </c>
      <c r="H33" s="173"/>
      <c r="I33" s="173">
        <f>'Data_18-16'!M13</f>
        <v>0</v>
      </c>
      <c r="J33" s="173"/>
      <c r="K33" s="173">
        <f>'Data_18-16'!N13</f>
        <v>22</v>
      </c>
      <c r="L33" s="173"/>
      <c r="M33" s="173">
        <f>'Data_18-16'!O13</f>
        <v>2</v>
      </c>
      <c r="N33" s="173"/>
      <c r="O33" s="173">
        <f>'Data_18-16'!P13</f>
        <v>0</v>
      </c>
      <c r="P33" s="173"/>
      <c r="Q33" s="173">
        <f>'Data_18-16'!Q13</f>
        <v>146</v>
      </c>
      <c r="R33" s="173"/>
      <c r="S33" s="173">
        <f>'Data_18-16'!R13</f>
        <v>41</v>
      </c>
      <c r="T33" s="173"/>
    </row>
    <row r="34" spans="2:20" ht="20.100000000000001" customHeight="1" x14ac:dyDescent="0.15">
      <c r="B34" s="186" t="str">
        <f>IF(LEN('Data_18-16'!B14)&gt;0,'Data_18-16'!B14,"")</f>
        <v/>
      </c>
      <c r="C34" s="186"/>
      <c r="D34" s="185">
        <f>IF(LEN('Data_18-16'!C14)&gt;0,'Data_18-16'!C14,"")</f>
        <v>3</v>
      </c>
      <c r="E34" s="185"/>
      <c r="F34" t="str">
        <f>IF(LEN('Data_18-16'!D14)&gt;0,'Data_18-16'!D14,"")</f>
        <v/>
      </c>
      <c r="G34" s="174">
        <f>'Data_18-16'!L14</f>
        <v>2</v>
      </c>
      <c r="H34" s="173"/>
      <c r="I34" s="173">
        <f>'Data_18-16'!M14</f>
        <v>0</v>
      </c>
      <c r="J34" s="173"/>
      <c r="K34" s="173">
        <f>'Data_18-16'!N14</f>
        <v>41</v>
      </c>
      <c r="L34" s="173"/>
      <c r="M34" s="173">
        <f>'Data_18-16'!O14</f>
        <v>1</v>
      </c>
      <c r="N34" s="173"/>
      <c r="O34" s="173">
        <f>'Data_18-16'!P14</f>
        <v>4</v>
      </c>
      <c r="P34" s="173"/>
      <c r="Q34" s="173">
        <f>'Data_18-16'!Q14</f>
        <v>159</v>
      </c>
      <c r="R34" s="173"/>
      <c r="S34" s="173">
        <f>'Data_18-16'!R14</f>
        <v>29</v>
      </c>
      <c r="T34" s="173"/>
    </row>
    <row r="35" spans="2:20" ht="20.100000000000001" customHeight="1" x14ac:dyDescent="0.15">
      <c r="B35" s="186" t="str">
        <f>IF(LEN('Data_18-16'!B15)&gt;0,'Data_18-16'!B15,"")</f>
        <v/>
      </c>
      <c r="C35" s="186"/>
      <c r="D35" s="185">
        <f>IF(LEN('Data_18-16'!C15)&gt;0,'Data_18-16'!C15,"")</f>
        <v>4</v>
      </c>
      <c r="E35" s="185"/>
      <c r="F35" t="str">
        <f>IF(LEN('Data_18-16'!D15)&gt;0,'Data_18-16'!D15,"")</f>
        <v/>
      </c>
      <c r="G35" s="174">
        <f>'Data_18-16'!L15</f>
        <v>4</v>
      </c>
      <c r="H35" s="173"/>
      <c r="I35" s="173">
        <f>'Data_18-16'!M15</f>
        <v>2</v>
      </c>
      <c r="J35" s="173"/>
      <c r="K35" s="173">
        <f>'Data_18-16'!N15</f>
        <v>31</v>
      </c>
      <c r="L35" s="173"/>
      <c r="M35" s="173">
        <f>'Data_18-16'!O15</f>
        <v>0</v>
      </c>
      <c r="N35" s="173"/>
      <c r="O35" s="173">
        <f>'Data_18-16'!P15</f>
        <v>2</v>
      </c>
      <c r="P35" s="173"/>
      <c r="Q35" s="173">
        <f>'Data_18-16'!Q15</f>
        <v>144</v>
      </c>
      <c r="R35" s="173"/>
      <c r="S35" s="173">
        <f>'Data_18-16'!R15</f>
        <v>19</v>
      </c>
      <c r="T35" s="173"/>
    </row>
    <row r="36" spans="2:20" ht="20.100000000000001" customHeight="1" x14ac:dyDescent="0.15">
      <c r="B36" s="186" t="str">
        <f>IF(LEN('Data_18-16'!B16)&gt;0,'Data_18-16'!B16,"")</f>
        <v/>
      </c>
      <c r="C36" s="186"/>
      <c r="D36" s="185">
        <f>IF(LEN('Data_18-16'!C16)&gt;0,'Data_18-16'!C16,"")</f>
        <v>5</v>
      </c>
      <c r="E36" s="185"/>
      <c r="F36" t="str">
        <f>IF(LEN('Data_18-16'!D16)&gt;0,'Data_18-16'!D16,"")</f>
        <v/>
      </c>
      <c r="G36" s="174">
        <f>'Data_18-16'!L16</f>
        <v>1</v>
      </c>
      <c r="H36" s="173"/>
      <c r="I36" s="173">
        <f>'Data_18-16'!M16</f>
        <v>0</v>
      </c>
      <c r="J36" s="173"/>
      <c r="K36" s="173">
        <f>'Data_18-16'!N16</f>
        <v>42</v>
      </c>
      <c r="L36" s="173"/>
      <c r="M36" s="173">
        <f>'Data_18-16'!O16</f>
        <v>1</v>
      </c>
      <c r="N36" s="173"/>
      <c r="O36" s="173">
        <f>'Data_18-16'!P16</f>
        <v>2</v>
      </c>
      <c r="P36" s="173"/>
      <c r="Q36" s="173">
        <f>'Data_18-16'!Q16</f>
        <v>156</v>
      </c>
      <c r="R36" s="173"/>
      <c r="S36" s="173">
        <f>'Data_18-16'!R16</f>
        <v>24</v>
      </c>
      <c r="T36" s="173"/>
    </row>
    <row r="37" spans="2:20" ht="20.100000000000001" customHeight="1" x14ac:dyDescent="0.15">
      <c r="B37" s="186" t="str">
        <f>IF(LEN('Data_18-16'!B17)&gt;0,'Data_18-16'!B17,"")</f>
        <v/>
      </c>
      <c r="C37" s="186"/>
      <c r="D37" s="185">
        <f>IF(LEN('Data_18-16'!C17)&gt;0,'Data_18-16'!C17,"")</f>
        <v>6</v>
      </c>
      <c r="E37" s="185"/>
      <c r="F37" t="str">
        <f>IF(LEN('Data_18-16'!D17)&gt;0,'Data_18-16'!D17,"")</f>
        <v/>
      </c>
      <c r="G37" s="174">
        <f>'Data_18-16'!L17</f>
        <v>7</v>
      </c>
      <c r="H37" s="173"/>
      <c r="I37" s="173">
        <f>'Data_18-16'!M17</f>
        <v>2</v>
      </c>
      <c r="J37" s="173"/>
      <c r="K37" s="173">
        <f>'Data_18-16'!N17</f>
        <v>23</v>
      </c>
      <c r="L37" s="173"/>
      <c r="M37" s="173">
        <f>'Data_18-16'!O17</f>
        <v>1</v>
      </c>
      <c r="N37" s="173"/>
      <c r="O37" s="173">
        <f>'Data_18-16'!P17</f>
        <v>1</v>
      </c>
      <c r="P37" s="173"/>
      <c r="Q37" s="173">
        <f>'Data_18-16'!Q17</f>
        <v>151</v>
      </c>
      <c r="R37" s="173"/>
      <c r="S37" s="173">
        <f>'Data_18-16'!R17</f>
        <v>18</v>
      </c>
      <c r="T37" s="173"/>
    </row>
    <row r="38" spans="2:20" ht="20.100000000000001" customHeight="1" x14ac:dyDescent="0.15">
      <c r="B38" s="186" t="str">
        <f>IF(LEN('Data_18-16'!B18)&gt;0,'Data_18-16'!B18,"")</f>
        <v/>
      </c>
      <c r="C38" s="186"/>
      <c r="D38" s="185">
        <f>IF(LEN('Data_18-16'!C18)&gt;0,'Data_18-16'!C18,"")</f>
        <v>7</v>
      </c>
      <c r="E38" s="185"/>
      <c r="F38" t="str">
        <f>IF(LEN('Data_18-16'!D18)&gt;0,'Data_18-16'!D18,"")</f>
        <v/>
      </c>
      <c r="G38" s="174">
        <f>'Data_18-16'!L18</f>
        <v>3</v>
      </c>
      <c r="H38" s="173"/>
      <c r="I38" s="173">
        <f>'Data_18-16'!M18</f>
        <v>3</v>
      </c>
      <c r="J38" s="173"/>
      <c r="K38" s="173">
        <f>'Data_18-16'!N18</f>
        <v>40</v>
      </c>
      <c r="L38" s="173"/>
      <c r="M38" s="173">
        <f>'Data_18-16'!O18</f>
        <v>0</v>
      </c>
      <c r="N38" s="173"/>
      <c r="O38" s="173">
        <f>'Data_18-16'!P18</f>
        <v>1</v>
      </c>
      <c r="P38" s="173"/>
      <c r="Q38" s="173">
        <f>'Data_18-16'!Q18</f>
        <v>184</v>
      </c>
      <c r="R38" s="173"/>
      <c r="S38" s="173">
        <f>'Data_18-16'!R18</f>
        <v>34</v>
      </c>
      <c r="T38" s="173"/>
    </row>
    <row r="39" spans="2:20" ht="20.100000000000001" customHeight="1" x14ac:dyDescent="0.15">
      <c r="B39" s="186" t="str">
        <f>IF(LEN('Data_18-16'!B19)&gt;0,'Data_18-16'!B19,"")</f>
        <v/>
      </c>
      <c r="C39" s="186"/>
      <c r="D39" s="185">
        <f>IF(LEN('Data_18-16'!C19)&gt;0,'Data_18-16'!C19,"")</f>
        <v>8</v>
      </c>
      <c r="E39" s="185"/>
      <c r="F39" t="str">
        <f>IF(LEN('Data_18-16'!D19)&gt;0,'Data_18-16'!D19,"")</f>
        <v/>
      </c>
      <c r="G39" s="174">
        <f>'Data_18-16'!L19</f>
        <v>2</v>
      </c>
      <c r="H39" s="173"/>
      <c r="I39" s="173">
        <f>'Data_18-16'!M19</f>
        <v>0</v>
      </c>
      <c r="J39" s="173"/>
      <c r="K39" s="173">
        <f>'Data_18-16'!N19</f>
        <v>38</v>
      </c>
      <c r="L39" s="173"/>
      <c r="M39" s="173">
        <f>'Data_18-16'!O19</f>
        <v>2</v>
      </c>
      <c r="N39" s="173"/>
      <c r="O39" s="173">
        <f>'Data_18-16'!P19</f>
        <v>4</v>
      </c>
      <c r="P39" s="173"/>
      <c r="Q39" s="173">
        <f>'Data_18-16'!Q19</f>
        <v>233</v>
      </c>
      <c r="R39" s="173"/>
      <c r="S39" s="173">
        <f>'Data_18-16'!R19</f>
        <v>30</v>
      </c>
      <c r="T39" s="173"/>
    </row>
    <row r="40" spans="2:20" ht="20.100000000000001" customHeight="1" x14ac:dyDescent="0.15">
      <c r="B40" s="186" t="str">
        <f>IF(LEN('Data_18-16'!B20)&gt;0,'Data_18-16'!B20,"")</f>
        <v/>
      </c>
      <c r="C40" s="186"/>
      <c r="D40" s="185">
        <f>IF(LEN('Data_18-16'!C20)&gt;0,'Data_18-16'!C20,"")</f>
        <v>9</v>
      </c>
      <c r="E40" s="185"/>
      <c r="F40" t="str">
        <f>IF(LEN('Data_18-16'!D20)&gt;0,'Data_18-16'!D20,"")</f>
        <v/>
      </c>
      <c r="G40" s="174">
        <f>'Data_18-16'!L20</f>
        <v>4</v>
      </c>
      <c r="H40" s="173"/>
      <c r="I40" s="173">
        <f>'Data_18-16'!M20</f>
        <v>3</v>
      </c>
      <c r="J40" s="173"/>
      <c r="K40" s="173">
        <f>'Data_18-16'!N20</f>
        <v>23</v>
      </c>
      <c r="L40" s="173"/>
      <c r="M40" s="173">
        <f>'Data_18-16'!O20</f>
        <v>2</v>
      </c>
      <c r="N40" s="173"/>
      <c r="O40" s="173">
        <f>'Data_18-16'!P20</f>
        <v>2</v>
      </c>
      <c r="P40" s="173"/>
      <c r="Q40" s="173">
        <f>'Data_18-16'!Q20</f>
        <v>179</v>
      </c>
      <c r="R40" s="173"/>
      <c r="S40" s="173">
        <f>'Data_18-16'!R20</f>
        <v>31</v>
      </c>
      <c r="T40" s="173"/>
    </row>
    <row r="41" spans="2:20" ht="20.100000000000001" customHeight="1" x14ac:dyDescent="0.15">
      <c r="B41" s="186" t="str">
        <f>IF(LEN('Data_18-16'!B21)&gt;0,'Data_18-16'!B21,"")</f>
        <v/>
      </c>
      <c r="C41" s="186"/>
      <c r="D41" s="185">
        <f>IF(LEN('Data_18-16'!C21)&gt;0,'Data_18-16'!C21,"")</f>
        <v>10</v>
      </c>
      <c r="E41" s="185"/>
      <c r="F41" t="str">
        <f>IF(LEN('Data_18-16'!D21)&gt;0,'Data_18-16'!D21,"")</f>
        <v/>
      </c>
      <c r="G41" s="174">
        <f>'Data_18-16'!L21</f>
        <v>2</v>
      </c>
      <c r="H41" s="173"/>
      <c r="I41" s="173">
        <f>'Data_18-16'!M21</f>
        <v>0</v>
      </c>
      <c r="J41" s="173"/>
      <c r="K41" s="173">
        <f>'Data_18-16'!N21</f>
        <v>34</v>
      </c>
      <c r="L41" s="173"/>
      <c r="M41" s="173">
        <f>'Data_18-16'!O21</f>
        <v>1</v>
      </c>
      <c r="N41" s="173"/>
      <c r="O41" s="173">
        <f>'Data_18-16'!P21</f>
        <v>2</v>
      </c>
      <c r="P41" s="173"/>
      <c r="Q41" s="173">
        <f>'Data_18-16'!Q21</f>
        <v>169</v>
      </c>
      <c r="R41" s="173"/>
      <c r="S41" s="173">
        <f>'Data_18-16'!R21</f>
        <v>34</v>
      </c>
      <c r="T41" s="173"/>
    </row>
    <row r="42" spans="2:20" ht="20.100000000000001" customHeight="1" x14ac:dyDescent="0.15">
      <c r="B42" s="186" t="str">
        <f>IF(LEN('Data_18-16'!B22)&gt;0,'Data_18-16'!B22,"")</f>
        <v/>
      </c>
      <c r="C42" s="186"/>
      <c r="D42" s="185">
        <f>IF(LEN('Data_18-16'!C22)&gt;0,'Data_18-16'!C22,"")</f>
        <v>11</v>
      </c>
      <c r="E42" s="185"/>
      <c r="F42" t="str">
        <f>IF(LEN('Data_18-16'!D22)&gt;0,'Data_18-16'!D22,"")</f>
        <v/>
      </c>
      <c r="G42" s="174">
        <f>'Data_18-16'!L22</f>
        <v>2</v>
      </c>
      <c r="H42" s="173"/>
      <c r="I42" s="173">
        <f>'Data_18-16'!M22</f>
        <v>0</v>
      </c>
      <c r="J42" s="173"/>
      <c r="K42" s="173">
        <f>'Data_18-16'!N22</f>
        <v>42</v>
      </c>
      <c r="L42" s="173"/>
      <c r="M42" s="173">
        <f>'Data_18-16'!O22</f>
        <v>1</v>
      </c>
      <c r="N42" s="173"/>
      <c r="O42" s="173">
        <f>'Data_18-16'!P22</f>
        <v>2</v>
      </c>
      <c r="P42" s="173"/>
      <c r="Q42" s="173">
        <f>'Data_18-16'!Q22</f>
        <v>142</v>
      </c>
      <c r="R42" s="173"/>
      <c r="S42" s="173">
        <f>'Data_18-16'!R22</f>
        <v>33</v>
      </c>
      <c r="T42" s="173"/>
    </row>
    <row r="43" spans="2:20" ht="20.100000000000001" customHeight="1" x14ac:dyDescent="0.15">
      <c r="B43" s="134" t="str">
        <f>IF(LEN('Data_18-16'!B23)&gt;0,'Data_18-16'!B23,"")</f>
        <v/>
      </c>
      <c r="C43" s="134"/>
      <c r="D43" s="196">
        <f>IF(LEN('Data_18-16'!C23)&gt;0,'Data_18-16'!C23,"")</f>
        <v>12</v>
      </c>
      <c r="E43" s="196"/>
      <c r="F43" s="16" t="str">
        <f>IF(LEN('Data_18-16'!D23)&gt;0,'Data_18-16'!D23,"")</f>
        <v/>
      </c>
      <c r="G43" s="175">
        <f>'Data_18-16'!L23</f>
        <v>1</v>
      </c>
      <c r="H43" s="172"/>
      <c r="I43" s="172">
        <f>'Data_18-16'!M23</f>
        <v>0</v>
      </c>
      <c r="J43" s="172"/>
      <c r="K43" s="172">
        <f>'Data_18-16'!N23</f>
        <v>49</v>
      </c>
      <c r="L43" s="172"/>
      <c r="M43" s="172">
        <f>'Data_18-16'!O23</f>
        <v>2</v>
      </c>
      <c r="N43" s="172"/>
      <c r="O43" s="172">
        <f>'Data_18-16'!P23</f>
        <v>5</v>
      </c>
      <c r="P43" s="172"/>
      <c r="Q43" s="172">
        <f>'Data_18-16'!Q23</f>
        <v>222</v>
      </c>
      <c r="R43" s="172"/>
      <c r="S43" s="172">
        <f>'Data_18-16'!R23</f>
        <v>30</v>
      </c>
      <c r="T43" s="172"/>
    </row>
    <row r="44" spans="2:20" ht="20.100000000000001" customHeight="1" x14ac:dyDescent="0.15">
      <c r="M44" s="266" t="s">
        <v>88</v>
      </c>
      <c r="N44" s="266"/>
      <c r="O44" s="266"/>
      <c r="P44" s="266"/>
      <c r="Q44" s="266"/>
      <c r="R44" s="266"/>
      <c r="S44" s="266"/>
      <c r="T44" s="266"/>
    </row>
  </sheetData>
  <mergeCells count="344"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19:C19"/>
    <mergeCell ref="B20:C20"/>
    <mergeCell ref="B21:C21"/>
    <mergeCell ref="B22:C22"/>
    <mergeCell ref="B9:C9"/>
    <mergeCell ref="D9:E9"/>
    <mergeCell ref="D30:E30"/>
    <mergeCell ref="B30:C30"/>
    <mergeCell ref="B31:C3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9:C29"/>
    <mergeCell ref="D29:E29"/>
    <mergeCell ref="B24:F25"/>
    <mergeCell ref="D22:E22"/>
    <mergeCell ref="D21:E21"/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G29:H29"/>
    <mergeCell ref="I29:J29"/>
    <mergeCell ref="K29:L29"/>
    <mergeCell ref="M29:N29"/>
    <mergeCell ref="O29:P29"/>
    <mergeCell ref="Q29:R29"/>
    <mergeCell ref="S29:T29"/>
    <mergeCell ref="B28:C28"/>
    <mergeCell ref="D28:E28"/>
    <mergeCell ref="G28:H28"/>
    <mergeCell ref="I28:J28"/>
    <mergeCell ref="K28:L28"/>
    <mergeCell ref="M28:N28"/>
    <mergeCell ref="O28:P28"/>
    <mergeCell ref="Q28:R28"/>
    <mergeCell ref="S28:T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Q27:R27"/>
    <mergeCell ref="S27:T27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G22:H22"/>
    <mergeCell ref="I22:J22"/>
    <mergeCell ref="K22:L22"/>
    <mergeCell ref="M22:N22"/>
    <mergeCell ref="O22:P22"/>
    <mergeCell ref="Q22:R22"/>
    <mergeCell ref="S22:T22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B7:C7"/>
    <mergeCell ref="D7:E7"/>
    <mergeCell ref="G7:H7"/>
    <mergeCell ref="I7:J7"/>
    <mergeCell ref="K7:L7"/>
    <mergeCell ref="M7:N7"/>
    <mergeCell ref="O7:P7"/>
    <mergeCell ref="Q7:R7"/>
    <mergeCell ref="S7:T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Q6:R6"/>
    <mergeCell ref="S6:T6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2"/>
  <pageMargins left="0.4" right="0.25" top="0.4" bottom="0.35" header="0.3" footer="0.22"/>
  <pageSetup paperSize="9" scale="97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9"/>
  <sheetViews>
    <sheetView zoomScale="70" zoomScaleNormal="70" workbookViewId="0">
      <selection activeCell="E12" sqref="E12"/>
    </sheetView>
  </sheetViews>
  <sheetFormatPr defaultRowHeight="30" customHeight="1" x14ac:dyDescent="0.15"/>
  <cols>
    <col min="1" max="1" width="2.625" style="79" customWidth="1"/>
    <col min="2" max="18" width="15.625" style="79" customWidth="1"/>
    <col min="19" max="16384" width="9" style="79"/>
  </cols>
  <sheetData>
    <row r="2" spans="2:11" ht="30" customHeight="1" x14ac:dyDescent="0.15">
      <c r="B2" s="7" t="s">
        <v>176</v>
      </c>
    </row>
    <row r="3" spans="2:11" ht="30" customHeight="1" x14ac:dyDescent="0.15">
      <c r="B3" t="s">
        <v>280</v>
      </c>
      <c r="J3" s="80" t="s">
        <v>312</v>
      </c>
    </row>
    <row r="4" spans="2:11" ht="30" customHeight="1" x14ac:dyDescent="0.15">
      <c r="B4" s="81" t="s">
        <v>281</v>
      </c>
      <c r="C4" s="81" t="s">
        <v>282</v>
      </c>
      <c r="D4" s="81" t="s">
        <v>283</v>
      </c>
      <c r="E4" s="81" t="s">
        <v>284</v>
      </c>
      <c r="F4" s="81" t="s">
        <v>285</v>
      </c>
      <c r="G4" s="81" t="s">
        <v>286</v>
      </c>
      <c r="H4" s="81" t="s">
        <v>287</v>
      </c>
      <c r="I4" s="81" t="s">
        <v>288</v>
      </c>
      <c r="J4" s="81" t="s">
        <v>289</v>
      </c>
    </row>
    <row r="5" spans="2:11" ht="30" customHeight="1" x14ac:dyDescent="0.15">
      <c r="B5" s="82">
        <f>SUM(C5:J5)</f>
        <v>108</v>
      </c>
      <c r="C5" s="82">
        <v>1</v>
      </c>
      <c r="D5" s="82">
        <v>3</v>
      </c>
      <c r="E5" s="82">
        <v>14</v>
      </c>
      <c r="F5" s="82">
        <v>50</v>
      </c>
      <c r="G5" s="82">
        <v>22</v>
      </c>
      <c r="H5" s="82">
        <v>0</v>
      </c>
      <c r="I5" s="82">
        <v>18</v>
      </c>
      <c r="J5" s="82" t="s">
        <v>318</v>
      </c>
    </row>
    <row r="7" spans="2:11" ht="30" customHeight="1" x14ac:dyDescent="0.15">
      <c r="B7" t="s">
        <v>291</v>
      </c>
      <c r="K7" s="80" t="str">
        <f>$J$3</f>
        <v>(令和４年４月１日現在)</v>
      </c>
    </row>
    <row r="8" spans="2:11" ht="30" customHeight="1" x14ac:dyDescent="0.15">
      <c r="B8" s="81" t="s">
        <v>281</v>
      </c>
      <c r="C8" s="81" t="s">
        <v>292</v>
      </c>
      <c r="D8" s="81" t="s">
        <v>293</v>
      </c>
      <c r="E8" s="81" t="s">
        <v>294</v>
      </c>
      <c r="F8" s="81" t="s">
        <v>295</v>
      </c>
      <c r="G8" s="81" t="s">
        <v>296</v>
      </c>
      <c r="H8" s="81" t="s">
        <v>297</v>
      </c>
      <c r="I8" s="81" t="s">
        <v>298</v>
      </c>
      <c r="J8" s="81" t="s">
        <v>299</v>
      </c>
      <c r="K8" s="81" t="s">
        <v>300</v>
      </c>
    </row>
    <row r="9" spans="2:11" ht="30" customHeight="1" x14ac:dyDescent="0.15">
      <c r="B9" s="82">
        <f>SUM(C9:K9)</f>
        <v>448</v>
      </c>
      <c r="C9" s="82">
        <v>1</v>
      </c>
      <c r="D9" s="82">
        <v>4</v>
      </c>
      <c r="E9" s="82">
        <v>4</v>
      </c>
      <c r="F9" s="82">
        <v>10</v>
      </c>
      <c r="G9" s="82">
        <v>11</v>
      </c>
      <c r="H9" s="82">
        <v>36</v>
      </c>
      <c r="I9" s="82">
        <v>72</v>
      </c>
      <c r="J9" s="82">
        <v>267</v>
      </c>
      <c r="K9" s="82">
        <v>43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10"/>
  <sheetViews>
    <sheetView zoomScale="70" zoomScaleNormal="70" workbookViewId="0">
      <selection activeCell="B6" sqref="B6:C10"/>
    </sheetView>
  </sheetViews>
  <sheetFormatPr defaultRowHeight="30" customHeight="1" x14ac:dyDescent="0.15"/>
  <cols>
    <col min="1" max="1" width="2.625" style="79" customWidth="1"/>
    <col min="2" max="3" width="15.625" style="79" customWidth="1"/>
    <col min="4" max="17" width="10.625" style="79" customWidth="1"/>
    <col min="18" max="18" width="15.625" style="79" customWidth="1"/>
    <col min="19" max="16384" width="9" style="79"/>
  </cols>
  <sheetData>
    <row r="2" spans="2:17" ht="30" customHeight="1" x14ac:dyDescent="0.15">
      <c r="B2" s="7" t="s">
        <v>177</v>
      </c>
    </row>
    <row r="3" spans="2:17" ht="30" customHeight="1" x14ac:dyDescent="0.15">
      <c r="Q3" s="41" t="str">
        <f>'Data_18-8'!$J$3</f>
        <v>(令和４年４月１日現在)</v>
      </c>
    </row>
    <row r="4" spans="2:17" ht="30" customHeight="1" x14ac:dyDescent="0.15">
      <c r="B4" s="284" t="s">
        <v>178</v>
      </c>
      <c r="C4" s="284"/>
      <c r="D4" s="284" t="s">
        <v>179</v>
      </c>
      <c r="E4" s="284" t="s">
        <v>180</v>
      </c>
      <c r="F4" s="284" t="s">
        <v>181</v>
      </c>
      <c r="G4" s="284" t="s">
        <v>182</v>
      </c>
      <c r="H4" s="284" t="s">
        <v>183</v>
      </c>
      <c r="I4" s="284" t="s">
        <v>184</v>
      </c>
      <c r="J4" s="284" t="s">
        <v>185</v>
      </c>
      <c r="K4" s="284" t="s">
        <v>186</v>
      </c>
      <c r="L4" s="284" t="s">
        <v>187</v>
      </c>
      <c r="M4" s="284" t="s">
        <v>188</v>
      </c>
      <c r="N4" s="284" t="s">
        <v>189</v>
      </c>
      <c r="O4" s="284" t="s">
        <v>190</v>
      </c>
      <c r="P4" s="284" t="s">
        <v>191</v>
      </c>
      <c r="Q4" s="284" t="s">
        <v>192</v>
      </c>
    </row>
    <row r="5" spans="2:17" ht="30" customHeight="1" x14ac:dyDescent="0.15"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</row>
    <row r="6" spans="2:17" ht="30" customHeight="1" x14ac:dyDescent="0.15">
      <c r="B6" s="285" t="s">
        <v>193</v>
      </c>
      <c r="C6" s="285"/>
      <c r="D6" s="31">
        <f t="shared" ref="D6:D10" si="0">SUM(E6:Q6)</f>
        <v>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1</v>
      </c>
      <c r="N6" s="30">
        <v>0</v>
      </c>
      <c r="O6" s="30">
        <v>1</v>
      </c>
      <c r="P6" s="30">
        <v>0</v>
      </c>
      <c r="Q6" s="30">
        <v>0</v>
      </c>
    </row>
    <row r="7" spans="2:17" ht="30" customHeight="1" x14ac:dyDescent="0.15">
      <c r="B7" s="286" t="s">
        <v>194</v>
      </c>
      <c r="C7" s="119" t="s">
        <v>195</v>
      </c>
      <c r="D7" s="31">
        <f t="shared" si="0"/>
        <v>10</v>
      </c>
      <c r="E7" s="31">
        <v>2</v>
      </c>
      <c r="F7" s="122">
        <v>0</v>
      </c>
      <c r="G7" s="122">
        <v>1</v>
      </c>
      <c r="H7" s="122">
        <v>1</v>
      </c>
      <c r="I7" s="122">
        <v>1</v>
      </c>
      <c r="J7" s="122">
        <v>0</v>
      </c>
      <c r="K7" s="122">
        <v>0</v>
      </c>
      <c r="L7" s="122">
        <v>2</v>
      </c>
      <c r="M7" s="122">
        <v>0</v>
      </c>
      <c r="N7" s="122">
        <v>1</v>
      </c>
      <c r="O7" s="122">
        <v>0</v>
      </c>
      <c r="P7" s="122">
        <v>1</v>
      </c>
      <c r="Q7" s="122">
        <v>1</v>
      </c>
    </row>
    <row r="8" spans="2:17" ht="30" customHeight="1" x14ac:dyDescent="0.15">
      <c r="B8" s="287"/>
      <c r="C8" s="120" t="s">
        <v>307</v>
      </c>
      <c r="D8" s="123">
        <f t="shared" si="0"/>
        <v>3</v>
      </c>
      <c r="E8" s="123">
        <v>1</v>
      </c>
      <c r="F8" s="123">
        <v>1</v>
      </c>
      <c r="G8" s="123">
        <v>0</v>
      </c>
      <c r="H8" s="124">
        <v>0</v>
      </c>
      <c r="I8" s="124">
        <v>0</v>
      </c>
      <c r="J8" s="124">
        <v>0</v>
      </c>
      <c r="K8" s="124">
        <v>0</v>
      </c>
      <c r="L8" s="124">
        <v>1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</row>
    <row r="9" spans="2:17" ht="30" customHeight="1" x14ac:dyDescent="0.15">
      <c r="B9" s="288"/>
      <c r="C9" s="121" t="s">
        <v>317</v>
      </c>
      <c r="D9" s="125">
        <f t="shared" si="0"/>
        <v>3</v>
      </c>
      <c r="E9" s="125">
        <v>1</v>
      </c>
      <c r="F9" s="125">
        <v>1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1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</row>
    <row r="10" spans="2:17" ht="30" customHeight="1" x14ac:dyDescent="0.15">
      <c r="B10" s="289" t="s">
        <v>196</v>
      </c>
      <c r="C10" s="289"/>
      <c r="D10" s="32">
        <f t="shared" si="0"/>
        <v>40</v>
      </c>
      <c r="E10" s="32">
        <v>18</v>
      </c>
      <c r="F10" s="32">
        <v>0</v>
      </c>
      <c r="G10" s="32">
        <v>0</v>
      </c>
      <c r="H10" s="32">
        <v>0</v>
      </c>
      <c r="I10" s="32">
        <v>0</v>
      </c>
      <c r="J10" s="32">
        <v>20</v>
      </c>
      <c r="K10" s="32">
        <v>1</v>
      </c>
      <c r="L10" s="32">
        <v>0</v>
      </c>
      <c r="M10" s="32">
        <v>1</v>
      </c>
      <c r="N10" s="32">
        <v>0</v>
      </c>
      <c r="O10" s="32">
        <v>0</v>
      </c>
      <c r="P10" s="32">
        <v>0</v>
      </c>
      <c r="Q10" s="32">
        <v>0</v>
      </c>
    </row>
  </sheetData>
  <mergeCells count="18">
    <mergeCell ref="B10:C10"/>
    <mergeCell ref="I4:I5"/>
    <mergeCell ref="J4:J5"/>
    <mergeCell ref="K4:K5"/>
    <mergeCell ref="L4:L5"/>
    <mergeCell ref="B4:C5"/>
    <mergeCell ref="D4:D5"/>
    <mergeCell ref="E4:E5"/>
    <mergeCell ref="F4:F5"/>
    <mergeCell ref="G4:G5"/>
    <mergeCell ref="H4:H5"/>
    <mergeCell ref="O4:O5"/>
    <mergeCell ref="P4:P5"/>
    <mergeCell ref="Q4:Q5"/>
    <mergeCell ref="B6:C6"/>
    <mergeCell ref="B7:B9"/>
    <mergeCell ref="M4:M5"/>
    <mergeCell ref="N4:N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15"/>
  <sheetViews>
    <sheetView zoomScale="70" zoomScaleNormal="70" workbookViewId="0">
      <selection sqref="A1:XFD1048576"/>
    </sheetView>
  </sheetViews>
  <sheetFormatPr defaultRowHeight="30" customHeight="1" x14ac:dyDescent="0.15"/>
  <cols>
    <col min="1" max="1" width="2.625" style="79" customWidth="1"/>
    <col min="2" max="2" width="30.625" style="79" customWidth="1"/>
    <col min="3" max="3" width="9" style="79"/>
    <col min="4" max="4" width="4.625" style="79" customWidth="1"/>
    <col min="5" max="5" width="9" style="79"/>
    <col min="6" max="6" width="30.625" style="79" customWidth="1"/>
    <col min="7" max="7" width="9" style="79"/>
    <col min="8" max="8" width="4.625" style="79" customWidth="1"/>
    <col min="9" max="16384" width="9" style="79"/>
  </cols>
  <sheetData>
    <row r="2" spans="2:11" ht="30" customHeight="1" x14ac:dyDescent="0.15">
      <c r="B2" s="7" t="s">
        <v>197</v>
      </c>
    </row>
    <row r="3" spans="2:11" ht="30" customHeight="1" x14ac:dyDescent="0.15">
      <c r="H3" s="41" t="str">
        <f>'Data_18-8'!$J$3</f>
        <v>(令和４年４月１日現在)</v>
      </c>
    </row>
    <row r="4" spans="2:11" ht="30" customHeight="1" x14ac:dyDescent="0.15">
      <c r="B4" s="81" t="s">
        <v>198</v>
      </c>
      <c r="C4" s="285" t="s">
        <v>199</v>
      </c>
      <c r="D4" s="285"/>
      <c r="E4" s="29"/>
      <c r="F4" s="81" t="s">
        <v>198</v>
      </c>
      <c r="G4" s="285" t="s">
        <v>199</v>
      </c>
      <c r="H4" s="285"/>
    </row>
    <row r="5" spans="2:11" ht="30" customHeight="1" x14ac:dyDescent="0.15">
      <c r="B5" s="97" t="s">
        <v>200</v>
      </c>
      <c r="C5" s="113">
        <v>5</v>
      </c>
      <c r="D5" s="114" t="s">
        <v>201</v>
      </c>
      <c r="E5"/>
      <c r="F5" s="97" t="s">
        <v>319</v>
      </c>
      <c r="G5" s="113">
        <v>2</v>
      </c>
      <c r="H5" s="114" t="s">
        <v>315</v>
      </c>
    </row>
    <row r="6" spans="2:11" ht="30" customHeight="1" x14ac:dyDescent="0.15">
      <c r="B6" s="94" t="s">
        <v>203</v>
      </c>
      <c r="C6" s="115">
        <v>6</v>
      </c>
      <c r="D6" s="116" t="s">
        <v>201</v>
      </c>
      <c r="E6"/>
      <c r="F6" s="94" t="s">
        <v>320</v>
      </c>
      <c r="G6" s="115">
        <v>85</v>
      </c>
      <c r="H6" s="116" t="s">
        <v>321</v>
      </c>
    </row>
    <row r="7" spans="2:11" ht="30" customHeight="1" x14ac:dyDescent="0.15">
      <c r="B7" s="94" t="s">
        <v>204</v>
      </c>
      <c r="C7" s="115">
        <v>2</v>
      </c>
      <c r="D7" s="116" t="s">
        <v>202</v>
      </c>
      <c r="E7"/>
      <c r="F7" s="94" t="s">
        <v>322</v>
      </c>
      <c r="G7" s="115">
        <v>13</v>
      </c>
      <c r="H7" s="116" t="s">
        <v>323</v>
      </c>
      <c r="K7" s="79">
        <f>$J$3</f>
        <v>0</v>
      </c>
    </row>
    <row r="8" spans="2:11" ht="30" customHeight="1" x14ac:dyDescent="0.15">
      <c r="B8" s="94" t="s">
        <v>205</v>
      </c>
      <c r="C8" s="115">
        <v>2</v>
      </c>
      <c r="D8" s="116" t="s">
        <v>206</v>
      </c>
      <c r="E8"/>
      <c r="F8" s="94" t="s">
        <v>324</v>
      </c>
      <c r="G8" s="115">
        <v>1</v>
      </c>
      <c r="H8" s="116" t="s">
        <v>315</v>
      </c>
    </row>
    <row r="9" spans="2:11" ht="30" customHeight="1" x14ac:dyDescent="0.15">
      <c r="B9" s="94" t="s">
        <v>207</v>
      </c>
      <c r="C9" s="115">
        <v>2</v>
      </c>
      <c r="D9" s="116" t="s">
        <v>208</v>
      </c>
      <c r="E9"/>
      <c r="F9" s="94" t="s">
        <v>110</v>
      </c>
      <c r="G9" s="115">
        <v>11</v>
      </c>
      <c r="H9" s="116" t="s">
        <v>315</v>
      </c>
    </row>
    <row r="10" spans="2:11" ht="30" customHeight="1" x14ac:dyDescent="0.15">
      <c r="B10" s="94" t="s">
        <v>209</v>
      </c>
      <c r="C10" s="115">
        <v>4</v>
      </c>
      <c r="D10" s="116" t="s">
        <v>210</v>
      </c>
      <c r="E10"/>
      <c r="F10" s="94" t="s">
        <v>325</v>
      </c>
      <c r="G10" s="115">
        <v>1</v>
      </c>
      <c r="H10" s="116" t="s">
        <v>315</v>
      </c>
    </row>
    <row r="11" spans="2:11" ht="30" customHeight="1" x14ac:dyDescent="0.15">
      <c r="B11" s="94" t="s">
        <v>211</v>
      </c>
      <c r="C11" s="115">
        <v>30</v>
      </c>
      <c r="D11" s="116" t="s">
        <v>201</v>
      </c>
      <c r="E11"/>
      <c r="F11" s="94" t="s">
        <v>326</v>
      </c>
      <c r="G11" s="115">
        <v>1</v>
      </c>
      <c r="H11" s="116" t="s">
        <v>327</v>
      </c>
    </row>
    <row r="12" spans="2:11" ht="30" customHeight="1" x14ac:dyDescent="0.15">
      <c r="B12" s="94" t="s">
        <v>212</v>
      </c>
      <c r="C12" s="115">
        <v>3</v>
      </c>
      <c r="D12" s="116" t="s">
        <v>202</v>
      </c>
      <c r="E12"/>
      <c r="F12" s="94" t="s">
        <v>328</v>
      </c>
      <c r="G12" s="115">
        <v>2</v>
      </c>
      <c r="H12" s="116" t="s">
        <v>315</v>
      </c>
    </row>
    <row r="13" spans="2:11" ht="30" customHeight="1" x14ac:dyDescent="0.15">
      <c r="B13" s="94" t="s">
        <v>213</v>
      </c>
      <c r="C13" s="115">
        <v>3</v>
      </c>
      <c r="D13" s="116" t="s">
        <v>202</v>
      </c>
      <c r="E13"/>
      <c r="F13" s="94" t="s">
        <v>329</v>
      </c>
      <c r="G13" s="115">
        <v>1</v>
      </c>
      <c r="H13" s="116" t="s">
        <v>315</v>
      </c>
    </row>
    <row r="14" spans="2:11" ht="30" customHeight="1" x14ac:dyDescent="0.15">
      <c r="B14" s="94" t="s">
        <v>214</v>
      </c>
      <c r="C14" s="115">
        <v>3</v>
      </c>
      <c r="D14" s="116" t="s">
        <v>201</v>
      </c>
      <c r="E14"/>
      <c r="F14" s="96" t="s">
        <v>330</v>
      </c>
      <c r="G14" s="117">
        <v>2</v>
      </c>
      <c r="H14" s="118" t="s">
        <v>315</v>
      </c>
    </row>
    <row r="15" spans="2:11" ht="30" customHeight="1" x14ac:dyDescent="0.15">
      <c r="B15" s="96" t="s">
        <v>111</v>
      </c>
      <c r="C15" s="117">
        <v>1</v>
      </c>
      <c r="D15" s="118" t="s">
        <v>202</v>
      </c>
      <c r="E15"/>
      <c r="F15"/>
      <c r="G15"/>
      <c r="H15"/>
    </row>
  </sheetData>
  <mergeCells count="2">
    <mergeCell ref="C4:D4"/>
    <mergeCell ref="G4:H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8"/>
  <sheetViews>
    <sheetView topLeftCell="C1" zoomScale="70" zoomScaleNormal="70" workbookViewId="0">
      <selection sqref="A1:XFD1048576"/>
    </sheetView>
  </sheetViews>
  <sheetFormatPr defaultRowHeight="30" customHeight="1" x14ac:dyDescent="0.15"/>
  <cols>
    <col min="1" max="1" width="2.625" style="79" customWidth="1"/>
    <col min="2" max="10" width="15.625" style="79" customWidth="1"/>
    <col min="11" max="16384" width="9" style="79"/>
  </cols>
  <sheetData>
    <row r="2" spans="2:11" ht="30" customHeight="1" x14ac:dyDescent="0.15">
      <c r="B2" s="7" t="s">
        <v>215</v>
      </c>
    </row>
    <row r="3" spans="2:11" ht="30" customHeight="1" x14ac:dyDescent="0.15">
      <c r="I3" s="80" t="str">
        <f>'Data_18-8'!$J$3</f>
        <v>(令和４年４月１日現在)</v>
      </c>
    </row>
    <row r="4" spans="2:11" ht="30" customHeight="1" x14ac:dyDescent="0.15">
      <c r="B4" s="83" t="s">
        <v>178</v>
      </c>
      <c r="C4" s="83" t="s">
        <v>216</v>
      </c>
      <c r="D4" s="83" t="s">
        <v>217</v>
      </c>
      <c r="E4" s="83" t="s">
        <v>218</v>
      </c>
      <c r="F4" s="83" t="s">
        <v>219</v>
      </c>
      <c r="G4" s="83" t="s">
        <v>220</v>
      </c>
      <c r="H4" s="83" t="s">
        <v>221</v>
      </c>
      <c r="I4" s="83" t="s">
        <v>222</v>
      </c>
    </row>
    <row r="5" spans="2:11" ht="30" customHeight="1" x14ac:dyDescent="0.15">
      <c r="B5" s="35" t="s">
        <v>223</v>
      </c>
      <c r="C5" s="36">
        <f>SUM(C6:C8)</f>
        <v>1264</v>
      </c>
      <c r="D5" s="36">
        <f t="shared" ref="D5:I5" si="0">SUM(D6:D8)</f>
        <v>237</v>
      </c>
      <c r="E5" s="36">
        <f t="shared" si="0"/>
        <v>24</v>
      </c>
      <c r="F5" s="36">
        <f t="shared" si="0"/>
        <v>35</v>
      </c>
      <c r="G5" s="36">
        <f t="shared" si="0"/>
        <v>1</v>
      </c>
      <c r="H5" s="36">
        <f t="shared" si="0"/>
        <v>4</v>
      </c>
      <c r="I5" s="36">
        <f t="shared" si="0"/>
        <v>5</v>
      </c>
    </row>
    <row r="6" spans="2:11" ht="30" customHeight="1" x14ac:dyDescent="0.15">
      <c r="B6" s="111" t="s">
        <v>224</v>
      </c>
      <c r="C6" s="44">
        <v>1229</v>
      </c>
      <c r="D6" s="44">
        <v>194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</row>
    <row r="7" spans="2:11" ht="30" customHeight="1" x14ac:dyDescent="0.15">
      <c r="B7" s="111" t="s">
        <v>225</v>
      </c>
      <c r="C7" s="44">
        <v>35</v>
      </c>
      <c r="D7" s="44">
        <v>43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K7" s="79">
        <f>$J$3</f>
        <v>0</v>
      </c>
    </row>
    <row r="8" spans="2:11" ht="30" customHeight="1" x14ac:dyDescent="0.15">
      <c r="B8" s="112" t="s">
        <v>226</v>
      </c>
      <c r="C8" s="45">
        <v>0</v>
      </c>
      <c r="D8" s="45">
        <v>0</v>
      </c>
      <c r="E8" s="45">
        <v>24</v>
      </c>
      <c r="F8" s="45">
        <v>35</v>
      </c>
      <c r="G8" s="45">
        <v>1</v>
      </c>
      <c r="H8" s="45">
        <v>4</v>
      </c>
      <c r="I8" s="45">
        <v>5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20"/>
  <sheetViews>
    <sheetView zoomScale="70" zoomScaleNormal="70" workbookViewId="0">
      <selection activeCell="H23" sqref="H23"/>
    </sheetView>
  </sheetViews>
  <sheetFormatPr defaultRowHeight="30" customHeight="1" x14ac:dyDescent="0.15"/>
  <cols>
    <col min="1" max="1" width="2.625" style="79" customWidth="1"/>
    <col min="2" max="4" width="4.625" style="79" customWidth="1"/>
    <col min="5" max="19" width="15.625" style="79" customWidth="1"/>
    <col min="20" max="16384" width="9" style="79"/>
  </cols>
  <sheetData>
    <row r="2" spans="2:12" ht="30" customHeight="1" x14ac:dyDescent="0.15">
      <c r="B2" s="7" t="s">
        <v>227</v>
      </c>
    </row>
    <row r="4" spans="2:12" ht="30" customHeight="1" x14ac:dyDescent="0.15">
      <c r="B4" s="285" t="s">
        <v>228</v>
      </c>
      <c r="C4" s="285"/>
      <c r="D4" s="285"/>
      <c r="E4" s="81" t="s">
        <v>229</v>
      </c>
      <c r="F4" s="81" t="s">
        <v>230</v>
      </c>
      <c r="G4" s="81" t="s">
        <v>231</v>
      </c>
      <c r="H4" s="81" t="s">
        <v>232</v>
      </c>
      <c r="I4" s="81" t="s">
        <v>233</v>
      </c>
    </row>
    <row r="5" spans="2:12" ht="30" customHeight="1" x14ac:dyDescent="0.15">
      <c r="B5" s="98"/>
      <c r="C5" s="99"/>
      <c r="D5" s="100"/>
      <c r="E5" s="101"/>
      <c r="F5" s="102" t="s">
        <v>234</v>
      </c>
      <c r="G5" s="102" t="s">
        <v>235</v>
      </c>
      <c r="H5" s="102"/>
      <c r="I5" s="101"/>
    </row>
    <row r="6" spans="2:12" ht="30" customHeight="1" x14ac:dyDescent="0.15">
      <c r="B6" s="103" t="s">
        <v>331</v>
      </c>
      <c r="C6" s="88">
        <v>30</v>
      </c>
      <c r="D6" s="104" t="s">
        <v>314</v>
      </c>
      <c r="E6" s="67">
        <v>21</v>
      </c>
      <c r="F6" s="67">
        <v>843</v>
      </c>
      <c r="G6" s="67">
        <v>29766</v>
      </c>
      <c r="H6" s="67">
        <v>1</v>
      </c>
      <c r="I6" s="67">
        <v>2</v>
      </c>
    </row>
    <row r="7" spans="2:12" ht="30" customHeight="1" x14ac:dyDescent="0.15">
      <c r="B7" s="103"/>
      <c r="C7" s="88">
        <v>31</v>
      </c>
      <c r="D7" s="104"/>
      <c r="E7" s="67">
        <v>20</v>
      </c>
      <c r="F7" s="67">
        <v>1271</v>
      </c>
      <c r="G7" s="67">
        <v>54583</v>
      </c>
      <c r="H7" s="67">
        <v>1</v>
      </c>
      <c r="I7" s="67">
        <v>5</v>
      </c>
      <c r="K7" s="79">
        <f>$J$3</f>
        <v>0</v>
      </c>
    </row>
    <row r="8" spans="2:12" ht="30" customHeight="1" x14ac:dyDescent="0.15">
      <c r="B8" s="103" t="s">
        <v>313</v>
      </c>
      <c r="C8" s="88">
        <v>2</v>
      </c>
      <c r="D8" s="104" t="s">
        <v>314</v>
      </c>
      <c r="E8" s="67">
        <v>14</v>
      </c>
      <c r="F8" s="67">
        <v>151</v>
      </c>
      <c r="G8" s="67">
        <v>5818</v>
      </c>
      <c r="H8" s="67">
        <v>0</v>
      </c>
      <c r="I8" s="67">
        <v>1</v>
      </c>
    </row>
    <row r="9" spans="2:12" ht="30" customHeight="1" x14ac:dyDescent="0.15">
      <c r="B9" s="103"/>
      <c r="C9" s="88">
        <v>3</v>
      </c>
      <c r="D9" s="104"/>
      <c r="E9" s="105">
        <v>16</v>
      </c>
      <c r="F9" s="105">
        <v>742</v>
      </c>
      <c r="G9" s="105">
        <v>45398</v>
      </c>
      <c r="H9" s="105">
        <v>0</v>
      </c>
      <c r="I9" s="105">
        <v>6</v>
      </c>
    </row>
    <row r="10" spans="2:12" ht="30" customHeight="1" x14ac:dyDescent="0.15">
      <c r="B10" s="77"/>
      <c r="C10" s="47">
        <v>4</v>
      </c>
      <c r="D10" s="78"/>
      <c r="E10" s="68">
        <v>15</v>
      </c>
      <c r="F10" s="68">
        <v>304</v>
      </c>
      <c r="G10" s="68">
        <v>18264</v>
      </c>
      <c r="H10" s="68">
        <v>0</v>
      </c>
      <c r="I10" s="68">
        <v>3</v>
      </c>
    </row>
    <row r="12" spans="2:12" ht="30" customHeight="1" x14ac:dyDescent="0.15">
      <c r="B12" s="7" t="s">
        <v>236</v>
      </c>
    </row>
    <row r="14" spans="2:12" ht="30" customHeight="1" x14ac:dyDescent="0.15">
      <c r="B14" s="285" t="s">
        <v>228</v>
      </c>
      <c r="C14" s="285"/>
      <c r="D14" s="285"/>
      <c r="E14" s="285" t="s">
        <v>237</v>
      </c>
      <c r="F14" s="285"/>
      <c r="G14" s="285" t="s">
        <v>238</v>
      </c>
      <c r="H14" s="285"/>
      <c r="I14" s="285" t="s">
        <v>239</v>
      </c>
      <c r="J14" s="285"/>
      <c r="K14" s="285" t="s">
        <v>240</v>
      </c>
      <c r="L14" s="285"/>
    </row>
    <row r="15" spans="2:12" ht="30" customHeight="1" x14ac:dyDescent="0.15">
      <c r="B15" s="285"/>
      <c r="C15" s="285"/>
      <c r="D15" s="285"/>
      <c r="E15" s="81" t="s">
        <v>229</v>
      </c>
      <c r="F15" s="81" t="s">
        <v>241</v>
      </c>
      <c r="G15" s="81" t="s">
        <v>229</v>
      </c>
      <c r="H15" s="81" t="s">
        <v>241</v>
      </c>
      <c r="I15" s="81" t="s">
        <v>229</v>
      </c>
      <c r="J15" s="81" t="s">
        <v>241</v>
      </c>
      <c r="K15" s="81" t="s">
        <v>229</v>
      </c>
      <c r="L15" s="81" t="s">
        <v>241</v>
      </c>
    </row>
    <row r="16" spans="2:12" ht="30" customHeight="1" x14ac:dyDescent="0.15">
      <c r="B16" s="106" t="s">
        <v>331</v>
      </c>
      <c r="C16" s="107">
        <v>30</v>
      </c>
      <c r="D16" s="108" t="s">
        <v>314</v>
      </c>
      <c r="E16" s="67">
        <v>13</v>
      </c>
      <c r="F16" s="67">
        <v>29316</v>
      </c>
      <c r="G16" s="67">
        <v>0</v>
      </c>
      <c r="H16" s="67">
        <v>0</v>
      </c>
      <c r="I16" s="67">
        <v>1</v>
      </c>
      <c r="J16" s="67">
        <v>0</v>
      </c>
      <c r="K16" s="67">
        <v>7</v>
      </c>
      <c r="L16" s="67">
        <v>450</v>
      </c>
    </row>
    <row r="17" spans="2:12" ht="30" customHeight="1" x14ac:dyDescent="0.15">
      <c r="B17" s="106"/>
      <c r="C17" s="107">
        <v>31</v>
      </c>
      <c r="D17" s="108"/>
      <c r="E17" s="67">
        <v>12</v>
      </c>
      <c r="F17" s="67">
        <v>52566</v>
      </c>
      <c r="G17" s="67">
        <v>0</v>
      </c>
      <c r="H17" s="67">
        <v>0</v>
      </c>
      <c r="I17" s="67">
        <v>2</v>
      </c>
      <c r="J17" s="67">
        <v>292</v>
      </c>
      <c r="K17" s="67">
        <v>6</v>
      </c>
      <c r="L17" s="67">
        <v>1725</v>
      </c>
    </row>
    <row r="18" spans="2:12" ht="30" customHeight="1" x14ac:dyDescent="0.15">
      <c r="B18" s="106" t="s">
        <v>313</v>
      </c>
      <c r="C18" s="107">
        <v>2</v>
      </c>
      <c r="D18" s="108" t="s">
        <v>314</v>
      </c>
      <c r="E18" s="67">
        <v>8</v>
      </c>
      <c r="F18" s="67">
        <v>5126</v>
      </c>
      <c r="G18" s="67">
        <v>0</v>
      </c>
      <c r="H18" s="67">
        <v>0</v>
      </c>
      <c r="I18" s="67">
        <v>3</v>
      </c>
      <c r="J18" s="67">
        <v>499</v>
      </c>
      <c r="K18" s="67">
        <v>3</v>
      </c>
      <c r="L18" s="67">
        <v>193</v>
      </c>
    </row>
    <row r="19" spans="2:12" ht="30" customHeight="1" x14ac:dyDescent="0.15">
      <c r="B19" s="106"/>
      <c r="C19" s="107">
        <v>3</v>
      </c>
      <c r="D19" s="108"/>
      <c r="E19" s="105">
        <v>11</v>
      </c>
      <c r="F19" s="105">
        <v>45226</v>
      </c>
      <c r="G19" s="105">
        <v>0</v>
      </c>
      <c r="H19" s="105">
        <v>0</v>
      </c>
      <c r="I19" s="105">
        <v>1</v>
      </c>
      <c r="J19" s="105">
        <v>172</v>
      </c>
      <c r="K19" s="105">
        <v>4</v>
      </c>
      <c r="L19" s="105">
        <v>0</v>
      </c>
    </row>
    <row r="20" spans="2:12" ht="30" customHeight="1" x14ac:dyDescent="0.15">
      <c r="B20" s="109"/>
      <c r="C20" s="76">
        <v>4</v>
      </c>
      <c r="D20" s="110"/>
      <c r="E20" s="68">
        <v>11</v>
      </c>
      <c r="F20" s="68">
        <v>18264</v>
      </c>
      <c r="G20" s="68">
        <v>0</v>
      </c>
      <c r="H20" s="68">
        <v>0</v>
      </c>
      <c r="I20" s="68">
        <v>0</v>
      </c>
      <c r="J20" s="68">
        <v>0</v>
      </c>
      <c r="K20" s="68">
        <v>4</v>
      </c>
      <c r="L20" s="68">
        <v>0</v>
      </c>
    </row>
  </sheetData>
  <mergeCells count="6">
    <mergeCell ref="K14:L14"/>
    <mergeCell ref="B4:D4"/>
    <mergeCell ref="B14:D15"/>
    <mergeCell ref="E14:F14"/>
    <mergeCell ref="G14:H14"/>
    <mergeCell ref="I14:J14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K29"/>
  <sheetViews>
    <sheetView zoomScale="55" zoomScaleNormal="55" workbookViewId="0">
      <selection activeCell="K7" sqref="K7"/>
    </sheetView>
  </sheetViews>
  <sheetFormatPr defaultRowHeight="30" customHeight="1" x14ac:dyDescent="0.15"/>
  <cols>
    <col min="1" max="1" width="2.625" style="79" customWidth="1"/>
    <col min="2" max="4" width="4.625" style="79" customWidth="1"/>
    <col min="5" max="10" width="15.625" style="79" customWidth="1"/>
    <col min="11" max="16384" width="9" style="79"/>
  </cols>
  <sheetData>
    <row r="2" spans="2:11" ht="30" customHeight="1" x14ac:dyDescent="0.15">
      <c r="B2" s="7" t="s">
        <v>243</v>
      </c>
    </row>
    <row r="4" spans="2:11" ht="30" customHeight="1" x14ac:dyDescent="0.15">
      <c r="B4" s="285" t="s">
        <v>244</v>
      </c>
      <c r="C4" s="285"/>
      <c r="D4" s="285"/>
      <c r="E4" s="81" t="s">
        <v>301</v>
      </c>
      <c r="F4" s="81" t="s">
        <v>332</v>
      </c>
      <c r="G4" s="81" t="s">
        <v>333</v>
      </c>
      <c r="H4" s="81" t="s">
        <v>334</v>
      </c>
      <c r="I4" s="81" t="s">
        <v>335</v>
      </c>
    </row>
    <row r="5" spans="2:11" ht="30" customHeight="1" x14ac:dyDescent="0.15">
      <c r="B5" s="84"/>
      <c r="C5" s="85">
        <v>1</v>
      </c>
      <c r="D5" s="86" t="s">
        <v>141</v>
      </c>
      <c r="E5" s="97">
        <v>1</v>
      </c>
      <c r="F5" s="97">
        <v>0</v>
      </c>
      <c r="G5" s="97">
        <v>1</v>
      </c>
      <c r="H5" s="97">
        <v>0</v>
      </c>
      <c r="I5" s="97">
        <v>0</v>
      </c>
    </row>
    <row r="6" spans="2:11" ht="30" customHeight="1" x14ac:dyDescent="0.15">
      <c r="B6" s="87"/>
      <c r="C6" s="88">
        <v>2</v>
      </c>
      <c r="D6" s="89"/>
      <c r="E6" s="94">
        <v>0</v>
      </c>
      <c r="F6" s="94">
        <v>0</v>
      </c>
      <c r="G6" s="94">
        <v>0</v>
      </c>
      <c r="H6" s="94">
        <v>0</v>
      </c>
      <c r="I6" s="94">
        <v>0</v>
      </c>
    </row>
    <row r="7" spans="2:11" ht="30" customHeight="1" x14ac:dyDescent="0.15">
      <c r="B7" s="87"/>
      <c r="C7" s="88">
        <v>3</v>
      </c>
      <c r="D7" s="89"/>
      <c r="E7" s="94">
        <v>3</v>
      </c>
      <c r="F7" s="94">
        <v>2</v>
      </c>
      <c r="G7" s="94">
        <v>0</v>
      </c>
      <c r="H7" s="94">
        <v>0</v>
      </c>
      <c r="I7" s="94">
        <v>0</v>
      </c>
      <c r="K7" s="79">
        <f>$J$3</f>
        <v>0</v>
      </c>
    </row>
    <row r="8" spans="2:11" ht="30" customHeight="1" x14ac:dyDescent="0.15">
      <c r="B8" s="87"/>
      <c r="C8" s="88">
        <v>4</v>
      </c>
      <c r="D8" s="89"/>
      <c r="E8" s="94">
        <v>0</v>
      </c>
      <c r="F8" s="94">
        <v>1</v>
      </c>
      <c r="G8" s="94">
        <v>0</v>
      </c>
      <c r="H8" s="94">
        <v>0</v>
      </c>
      <c r="I8" s="94">
        <v>0</v>
      </c>
    </row>
    <row r="9" spans="2:11" ht="30" customHeight="1" x14ac:dyDescent="0.15">
      <c r="B9" s="87"/>
      <c r="C9" s="88">
        <v>7</v>
      </c>
      <c r="D9" s="89"/>
      <c r="E9" s="94">
        <v>1</v>
      </c>
      <c r="F9" s="94">
        <v>1</v>
      </c>
      <c r="G9" s="94">
        <v>0</v>
      </c>
      <c r="H9" s="94">
        <v>0</v>
      </c>
      <c r="I9" s="94">
        <v>0</v>
      </c>
    </row>
    <row r="10" spans="2:11" ht="30" customHeight="1" x14ac:dyDescent="0.15">
      <c r="B10" s="87"/>
      <c r="C10" s="88">
        <v>6</v>
      </c>
      <c r="D10" s="89"/>
      <c r="E10" s="94">
        <v>0</v>
      </c>
      <c r="F10" s="94">
        <v>3</v>
      </c>
      <c r="G10" s="94">
        <v>2</v>
      </c>
      <c r="H10" s="94">
        <v>0</v>
      </c>
      <c r="I10" s="94">
        <v>2</v>
      </c>
    </row>
    <row r="11" spans="2:11" ht="30" customHeight="1" x14ac:dyDescent="0.15">
      <c r="B11" s="87"/>
      <c r="C11" s="88">
        <v>7</v>
      </c>
      <c r="D11" s="89"/>
      <c r="E11" s="94">
        <v>1</v>
      </c>
      <c r="F11" s="94">
        <v>0</v>
      </c>
      <c r="G11" s="94">
        <v>0</v>
      </c>
      <c r="H11" s="94">
        <v>1</v>
      </c>
      <c r="I11" s="94">
        <v>0</v>
      </c>
    </row>
    <row r="12" spans="2:11" ht="30" customHeight="1" x14ac:dyDescent="0.15">
      <c r="B12" s="87"/>
      <c r="C12" s="88">
        <v>8</v>
      </c>
      <c r="D12" s="89"/>
      <c r="E12" s="94">
        <v>0</v>
      </c>
      <c r="F12" s="94">
        <v>1</v>
      </c>
      <c r="G12" s="94">
        <v>0</v>
      </c>
      <c r="H12" s="94">
        <v>4</v>
      </c>
      <c r="I12" s="94">
        <v>1</v>
      </c>
    </row>
    <row r="13" spans="2:11" ht="30" customHeight="1" x14ac:dyDescent="0.15">
      <c r="B13" s="87"/>
      <c r="C13" s="88">
        <v>9</v>
      </c>
      <c r="D13" s="89"/>
      <c r="E13" s="94">
        <v>2</v>
      </c>
      <c r="F13" s="94">
        <v>1</v>
      </c>
      <c r="G13" s="94">
        <v>0</v>
      </c>
      <c r="H13" s="94">
        <v>0</v>
      </c>
      <c r="I13" s="94">
        <v>1</v>
      </c>
    </row>
    <row r="14" spans="2:11" ht="30" customHeight="1" x14ac:dyDescent="0.15">
      <c r="B14" s="87"/>
      <c r="C14" s="88">
        <v>10</v>
      </c>
      <c r="D14" s="89"/>
      <c r="E14" s="94">
        <v>1</v>
      </c>
      <c r="F14" s="94">
        <v>2</v>
      </c>
      <c r="G14" s="94">
        <v>1</v>
      </c>
      <c r="H14" s="94">
        <v>3</v>
      </c>
      <c r="I14" s="94">
        <v>0</v>
      </c>
    </row>
    <row r="15" spans="2:11" ht="30" customHeight="1" x14ac:dyDescent="0.15">
      <c r="B15" s="87"/>
      <c r="C15" s="88">
        <v>11</v>
      </c>
      <c r="D15" s="89"/>
      <c r="E15" s="94">
        <v>0</v>
      </c>
      <c r="F15" s="94">
        <v>1</v>
      </c>
      <c r="G15" s="94">
        <v>2</v>
      </c>
      <c r="H15" s="94">
        <v>0</v>
      </c>
      <c r="I15" s="94">
        <v>1</v>
      </c>
    </row>
    <row r="16" spans="2:11" ht="30" customHeight="1" x14ac:dyDescent="0.15">
      <c r="B16" s="87"/>
      <c r="C16" s="88">
        <v>12</v>
      </c>
      <c r="D16" s="89"/>
      <c r="E16" s="94">
        <v>3</v>
      </c>
      <c r="F16" s="94">
        <v>0</v>
      </c>
      <c r="G16" s="94">
        <v>0</v>
      </c>
      <c r="H16" s="94">
        <v>1</v>
      </c>
      <c r="I16" s="94">
        <v>1</v>
      </c>
    </row>
    <row r="17" spans="2:9" ht="30" customHeight="1" x14ac:dyDescent="0.15">
      <c r="B17" s="87"/>
      <c r="C17" s="88">
        <v>13</v>
      </c>
      <c r="D17" s="89"/>
      <c r="E17" s="94">
        <v>0</v>
      </c>
      <c r="F17" s="94">
        <v>1</v>
      </c>
      <c r="G17" s="94">
        <v>1</v>
      </c>
      <c r="H17" s="94">
        <v>1</v>
      </c>
      <c r="I17" s="94">
        <v>2</v>
      </c>
    </row>
    <row r="18" spans="2:9" ht="30" customHeight="1" x14ac:dyDescent="0.15">
      <c r="B18" s="87"/>
      <c r="C18" s="88">
        <v>14</v>
      </c>
      <c r="D18" s="89"/>
      <c r="E18" s="94">
        <v>0</v>
      </c>
      <c r="F18" s="94">
        <v>1</v>
      </c>
      <c r="G18" s="94">
        <v>1</v>
      </c>
      <c r="H18" s="94">
        <v>1</v>
      </c>
      <c r="I18" s="94">
        <v>1</v>
      </c>
    </row>
    <row r="19" spans="2:9" ht="30" customHeight="1" x14ac:dyDescent="0.15">
      <c r="B19" s="87"/>
      <c r="C19" s="88">
        <v>15</v>
      </c>
      <c r="D19" s="89"/>
      <c r="E19" s="94">
        <v>0</v>
      </c>
      <c r="F19" s="94">
        <v>0</v>
      </c>
      <c r="G19" s="94">
        <v>0</v>
      </c>
      <c r="H19" s="94">
        <v>2</v>
      </c>
      <c r="I19" s="94">
        <v>2</v>
      </c>
    </row>
    <row r="20" spans="2:9" ht="30" customHeight="1" x14ac:dyDescent="0.15">
      <c r="B20" s="87"/>
      <c r="C20" s="88">
        <v>16</v>
      </c>
      <c r="D20" s="89"/>
      <c r="E20" s="94">
        <v>1</v>
      </c>
      <c r="F20" s="94">
        <v>4</v>
      </c>
      <c r="G20" s="94">
        <v>2</v>
      </c>
      <c r="H20" s="94">
        <v>0</v>
      </c>
      <c r="I20" s="94">
        <v>1</v>
      </c>
    </row>
    <row r="21" spans="2:9" ht="30" customHeight="1" x14ac:dyDescent="0.15">
      <c r="B21" s="87"/>
      <c r="C21" s="88">
        <v>17</v>
      </c>
      <c r="D21" s="89"/>
      <c r="E21" s="94">
        <v>4</v>
      </c>
      <c r="F21" s="94">
        <v>2</v>
      </c>
      <c r="G21" s="94">
        <v>0</v>
      </c>
      <c r="H21" s="94">
        <v>1</v>
      </c>
      <c r="I21" s="94">
        <v>0</v>
      </c>
    </row>
    <row r="22" spans="2:9" ht="30" customHeight="1" x14ac:dyDescent="0.15">
      <c r="B22" s="87"/>
      <c r="C22" s="88">
        <v>18</v>
      </c>
      <c r="D22" s="89"/>
      <c r="E22" s="94">
        <v>2</v>
      </c>
      <c r="F22" s="94">
        <v>0</v>
      </c>
      <c r="G22" s="94">
        <v>0</v>
      </c>
      <c r="H22" s="94">
        <v>0</v>
      </c>
      <c r="I22" s="94">
        <v>0</v>
      </c>
    </row>
    <row r="23" spans="2:9" ht="30" customHeight="1" x14ac:dyDescent="0.15">
      <c r="B23" s="87"/>
      <c r="C23" s="88">
        <v>19</v>
      </c>
      <c r="D23" s="89"/>
      <c r="E23" s="94">
        <v>2</v>
      </c>
      <c r="F23" s="94">
        <v>0</v>
      </c>
      <c r="G23" s="94">
        <v>1</v>
      </c>
      <c r="H23" s="94">
        <v>1</v>
      </c>
      <c r="I23" s="94">
        <v>0</v>
      </c>
    </row>
    <row r="24" spans="2:9" ht="30" customHeight="1" x14ac:dyDescent="0.15">
      <c r="B24" s="87"/>
      <c r="C24" s="88">
        <v>20</v>
      </c>
      <c r="D24" s="89"/>
      <c r="E24" s="94">
        <v>0</v>
      </c>
      <c r="F24" s="94">
        <v>0</v>
      </c>
      <c r="G24" s="94">
        <v>0</v>
      </c>
      <c r="H24" s="94">
        <v>0</v>
      </c>
      <c r="I24" s="94">
        <v>1</v>
      </c>
    </row>
    <row r="25" spans="2:9" ht="30" customHeight="1" x14ac:dyDescent="0.15">
      <c r="B25" s="87"/>
      <c r="C25" s="88">
        <v>21</v>
      </c>
      <c r="D25" s="89"/>
      <c r="E25" s="94">
        <v>0</v>
      </c>
      <c r="F25" s="94">
        <v>0</v>
      </c>
      <c r="G25" s="94">
        <v>0</v>
      </c>
      <c r="H25" s="94">
        <v>0</v>
      </c>
      <c r="I25" s="94">
        <v>0</v>
      </c>
    </row>
    <row r="26" spans="2:9" ht="30" customHeight="1" x14ac:dyDescent="0.15">
      <c r="B26" s="87"/>
      <c r="C26" s="88">
        <v>22</v>
      </c>
      <c r="D26" s="89"/>
      <c r="E26" s="94">
        <v>0</v>
      </c>
      <c r="F26" s="94">
        <v>0</v>
      </c>
      <c r="G26" s="94">
        <v>1</v>
      </c>
      <c r="H26" s="94">
        <v>1</v>
      </c>
      <c r="I26" s="94">
        <v>0</v>
      </c>
    </row>
    <row r="27" spans="2:9" ht="30" customHeight="1" x14ac:dyDescent="0.15">
      <c r="B27" s="87"/>
      <c r="C27" s="88">
        <v>23</v>
      </c>
      <c r="D27" s="89"/>
      <c r="E27" s="94">
        <v>0</v>
      </c>
      <c r="F27" s="94">
        <v>0</v>
      </c>
      <c r="G27" s="94">
        <v>0</v>
      </c>
      <c r="H27" s="94">
        <v>0</v>
      </c>
      <c r="I27" s="94">
        <v>1</v>
      </c>
    </row>
    <row r="28" spans="2:9" ht="30" customHeight="1" x14ac:dyDescent="0.15">
      <c r="B28" s="87"/>
      <c r="C28" s="88">
        <v>24</v>
      </c>
      <c r="D28" s="89"/>
      <c r="E28" s="94">
        <v>0</v>
      </c>
      <c r="F28" s="94">
        <v>0</v>
      </c>
      <c r="G28" s="94">
        <v>2</v>
      </c>
      <c r="H28" s="94">
        <v>0</v>
      </c>
      <c r="I28" s="94">
        <v>0</v>
      </c>
    </row>
    <row r="29" spans="2:9" ht="30" customHeight="1" x14ac:dyDescent="0.15">
      <c r="B29" s="90"/>
      <c r="C29" s="91" t="s">
        <v>142</v>
      </c>
      <c r="D29" s="92"/>
      <c r="E29" s="96">
        <v>0</v>
      </c>
      <c r="F29" s="96">
        <v>0</v>
      </c>
      <c r="G29" s="96">
        <v>0</v>
      </c>
      <c r="H29" s="96">
        <v>0</v>
      </c>
      <c r="I29" s="96">
        <v>1</v>
      </c>
    </row>
  </sheetData>
  <mergeCells count="1">
    <mergeCell ref="B4:D4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K21"/>
  <sheetViews>
    <sheetView topLeftCell="A4" zoomScale="55" zoomScaleNormal="55" workbookViewId="0">
      <selection activeCell="I5" sqref="I5"/>
    </sheetView>
  </sheetViews>
  <sheetFormatPr defaultRowHeight="30" customHeight="1" x14ac:dyDescent="0.15"/>
  <cols>
    <col min="1" max="1" width="2.625" style="79" customWidth="1"/>
    <col min="2" max="2" width="30.625" style="79" customWidth="1"/>
    <col min="3" max="7" width="15.625" style="79" customWidth="1"/>
    <col min="8" max="16384" width="9" style="79"/>
  </cols>
  <sheetData>
    <row r="2" spans="2:11" ht="30" customHeight="1" x14ac:dyDescent="0.15">
      <c r="B2" s="7" t="s">
        <v>246</v>
      </c>
    </row>
    <row r="4" spans="2:11" ht="30" customHeight="1" x14ac:dyDescent="0.15">
      <c r="B4" s="81" t="s">
        <v>247</v>
      </c>
      <c r="C4" s="81" t="s">
        <v>302</v>
      </c>
      <c r="D4" s="81" t="s">
        <v>336</v>
      </c>
      <c r="E4" s="81" t="s">
        <v>333</v>
      </c>
      <c r="F4" s="81" t="s">
        <v>334</v>
      </c>
      <c r="G4" s="81" t="s">
        <v>335</v>
      </c>
    </row>
    <row r="5" spans="2:11" ht="30" customHeight="1" x14ac:dyDescent="0.15">
      <c r="B5" s="37" t="s">
        <v>248</v>
      </c>
      <c r="C5" s="38">
        <v>21</v>
      </c>
      <c r="D5" s="38">
        <v>20</v>
      </c>
      <c r="E5" s="38">
        <v>14</v>
      </c>
      <c r="F5" s="38">
        <v>16</v>
      </c>
      <c r="G5" s="38">
        <v>15</v>
      </c>
    </row>
    <row r="6" spans="2:11" ht="30" customHeight="1" x14ac:dyDescent="0.15">
      <c r="B6" s="93" t="s">
        <v>249</v>
      </c>
      <c r="C6" s="94">
        <v>0</v>
      </c>
      <c r="D6" s="94">
        <v>1</v>
      </c>
      <c r="E6" s="94">
        <v>0</v>
      </c>
      <c r="F6" s="94">
        <v>2</v>
      </c>
      <c r="G6" s="94">
        <v>0</v>
      </c>
    </row>
    <row r="7" spans="2:11" ht="30" customHeight="1" x14ac:dyDescent="0.15">
      <c r="B7" s="93" t="s">
        <v>250</v>
      </c>
      <c r="C7" s="94">
        <v>0</v>
      </c>
      <c r="D7" s="94">
        <v>0</v>
      </c>
      <c r="E7" s="94">
        <v>0</v>
      </c>
      <c r="F7" s="94">
        <v>0</v>
      </c>
      <c r="G7" s="94">
        <v>1</v>
      </c>
      <c r="K7" s="79">
        <f>$J$3</f>
        <v>0</v>
      </c>
    </row>
    <row r="8" spans="2:11" ht="30" customHeight="1" x14ac:dyDescent="0.15">
      <c r="B8" s="93" t="s">
        <v>303</v>
      </c>
      <c r="C8" s="94">
        <v>2</v>
      </c>
      <c r="D8" s="94">
        <v>1</v>
      </c>
      <c r="E8" s="94">
        <v>2</v>
      </c>
      <c r="F8" s="94">
        <v>0</v>
      </c>
      <c r="G8" s="94">
        <v>0</v>
      </c>
    </row>
    <row r="9" spans="2:11" ht="30" customHeight="1" x14ac:dyDescent="0.15">
      <c r="B9" s="93" t="s">
        <v>251</v>
      </c>
      <c r="C9" s="94">
        <v>0</v>
      </c>
      <c r="D9" s="94">
        <v>0</v>
      </c>
      <c r="E9" s="94">
        <v>0</v>
      </c>
      <c r="F9" s="94">
        <v>0</v>
      </c>
      <c r="G9" s="94">
        <v>1</v>
      </c>
    </row>
    <row r="10" spans="2:11" ht="30" customHeight="1" x14ac:dyDescent="0.15">
      <c r="B10" s="93" t="s">
        <v>252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</row>
    <row r="11" spans="2:11" ht="30" customHeight="1" x14ac:dyDescent="0.15">
      <c r="B11" s="93" t="s">
        <v>253</v>
      </c>
      <c r="C11" s="94">
        <v>7</v>
      </c>
      <c r="D11" s="94">
        <v>4</v>
      </c>
      <c r="E11" s="94">
        <v>0</v>
      </c>
      <c r="F11" s="94">
        <v>2</v>
      </c>
      <c r="G11" s="94">
        <v>3</v>
      </c>
    </row>
    <row r="12" spans="2:11" ht="30" customHeight="1" x14ac:dyDescent="0.15">
      <c r="B12" s="93" t="s">
        <v>254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</row>
    <row r="13" spans="2:11" ht="30" customHeight="1" x14ac:dyDescent="0.15">
      <c r="B13" s="93" t="s">
        <v>255</v>
      </c>
      <c r="C13" s="94">
        <v>0</v>
      </c>
      <c r="D13" s="94">
        <v>1</v>
      </c>
      <c r="E13" s="94">
        <v>0</v>
      </c>
      <c r="F13" s="94">
        <v>0</v>
      </c>
      <c r="G13" s="94">
        <v>1</v>
      </c>
    </row>
    <row r="14" spans="2:11" ht="30" customHeight="1" x14ac:dyDescent="0.15">
      <c r="B14" s="93" t="s">
        <v>256</v>
      </c>
      <c r="C14" s="94">
        <v>1</v>
      </c>
      <c r="D14" s="94">
        <v>0</v>
      </c>
      <c r="E14" s="94">
        <v>2</v>
      </c>
      <c r="F14" s="94">
        <v>2</v>
      </c>
      <c r="G14" s="94">
        <v>3</v>
      </c>
    </row>
    <row r="15" spans="2:11" ht="30" customHeight="1" x14ac:dyDescent="0.15">
      <c r="B15" s="93" t="s">
        <v>257</v>
      </c>
      <c r="C15" s="94">
        <v>2</v>
      </c>
      <c r="D15" s="94">
        <v>5</v>
      </c>
      <c r="E15" s="94">
        <v>3</v>
      </c>
      <c r="F15" s="94">
        <v>4</v>
      </c>
      <c r="G15" s="94">
        <v>3</v>
      </c>
    </row>
    <row r="16" spans="2:11" ht="30" customHeight="1" x14ac:dyDescent="0.15">
      <c r="B16" s="93" t="s">
        <v>258</v>
      </c>
      <c r="C16" s="94">
        <v>4</v>
      </c>
      <c r="D16" s="94">
        <v>2</v>
      </c>
      <c r="E16" s="94">
        <v>2</v>
      </c>
      <c r="F16" s="94">
        <v>4</v>
      </c>
      <c r="G16" s="94">
        <v>0</v>
      </c>
    </row>
    <row r="17" spans="2:7" ht="30" customHeight="1" x14ac:dyDescent="0.15">
      <c r="B17" s="93" t="s">
        <v>259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</row>
    <row r="18" spans="2:7" ht="30" customHeight="1" x14ac:dyDescent="0.15">
      <c r="B18" s="93" t="s">
        <v>260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</row>
    <row r="19" spans="2:7" ht="30" customHeight="1" x14ac:dyDescent="0.15">
      <c r="B19" s="93" t="s">
        <v>261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</row>
    <row r="20" spans="2:7" ht="30" customHeight="1" x14ac:dyDescent="0.15">
      <c r="B20" s="93" t="s">
        <v>262</v>
      </c>
      <c r="C20" s="94">
        <v>2</v>
      </c>
      <c r="D20" s="94">
        <v>5</v>
      </c>
      <c r="E20" s="94">
        <v>4</v>
      </c>
      <c r="F20" s="94">
        <v>2</v>
      </c>
      <c r="G20" s="94">
        <v>3</v>
      </c>
    </row>
    <row r="21" spans="2:7" ht="30" customHeight="1" x14ac:dyDescent="0.15">
      <c r="B21" s="95" t="s">
        <v>245</v>
      </c>
      <c r="C21" s="96">
        <v>3</v>
      </c>
      <c r="D21" s="96">
        <v>1</v>
      </c>
      <c r="E21" s="96">
        <v>1</v>
      </c>
      <c r="F21" s="96">
        <v>0</v>
      </c>
      <c r="G21" s="96">
        <v>0</v>
      </c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25"/>
  <sheetViews>
    <sheetView zoomScale="55" zoomScaleNormal="55" workbookViewId="0">
      <selection activeCell="D6" sqref="D6"/>
    </sheetView>
  </sheetViews>
  <sheetFormatPr defaultRowHeight="30" customHeight="1" x14ac:dyDescent="0.15"/>
  <cols>
    <col min="1" max="1" width="2.625" style="79" customWidth="1"/>
    <col min="2" max="4" width="4.625" style="79" customWidth="1"/>
    <col min="5" max="19" width="10.625" style="79" customWidth="1"/>
    <col min="20" max="16384" width="9" style="79"/>
  </cols>
  <sheetData>
    <row r="2" spans="2:18" ht="30" customHeight="1" x14ac:dyDescent="0.15">
      <c r="B2" s="7" t="s">
        <v>263</v>
      </c>
    </row>
    <row r="3" spans="2:18" ht="30" customHeight="1" x14ac:dyDescent="0.15">
      <c r="J3" s="79" t="s">
        <v>167</v>
      </c>
    </row>
    <row r="4" spans="2:18" ht="30" customHeight="1" x14ac:dyDescent="0.15">
      <c r="B4" s="285" t="s">
        <v>264</v>
      </c>
      <c r="C4" s="285"/>
      <c r="D4" s="285"/>
      <c r="E4" s="284" t="s">
        <v>265</v>
      </c>
      <c r="F4" s="284" t="s">
        <v>266</v>
      </c>
      <c r="G4" s="284" t="s">
        <v>267</v>
      </c>
      <c r="H4" s="285" t="s">
        <v>268</v>
      </c>
      <c r="I4" s="285"/>
      <c r="J4" s="285"/>
      <c r="K4" s="285"/>
      <c r="L4" s="285"/>
      <c r="M4" s="285"/>
      <c r="N4" s="285"/>
      <c r="O4" s="285"/>
      <c r="P4" s="285"/>
      <c r="Q4" s="285"/>
      <c r="R4" s="285"/>
    </row>
    <row r="5" spans="2:18" ht="30" customHeight="1" x14ac:dyDescent="0.15">
      <c r="B5" s="285"/>
      <c r="C5" s="285"/>
      <c r="D5" s="285"/>
      <c r="E5" s="284"/>
      <c r="F5" s="284"/>
      <c r="G5" s="284"/>
      <c r="H5" s="81" t="s">
        <v>269</v>
      </c>
      <c r="I5" s="81" t="s">
        <v>270</v>
      </c>
      <c r="J5" s="81" t="s">
        <v>271</v>
      </c>
      <c r="K5" s="81" t="s">
        <v>272</v>
      </c>
      <c r="L5" s="81" t="s">
        <v>273</v>
      </c>
      <c r="M5" s="81" t="s">
        <v>274</v>
      </c>
      <c r="N5" s="81" t="s">
        <v>275</v>
      </c>
      <c r="O5" s="81" t="s">
        <v>276</v>
      </c>
      <c r="P5" s="81" t="s">
        <v>277</v>
      </c>
      <c r="Q5" s="81" t="s">
        <v>278</v>
      </c>
      <c r="R5" s="81" t="s">
        <v>226</v>
      </c>
    </row>
    <row r="6" spans="2:18" ht="30" customHeight="1" x14ac:dyDescent="0.15">
      <c r="B6" s="84" t="s">
        <v>337</v>
      </c>
      <c r="C6" s="85">
        <v>30</v>
      </c>
      <c r="D6" s="86" t="s">
        <v>279</v>
      </c>
      <c r="E6" s="67">
        <v>2871</v>
      </c>
      <c r="F6" s="67">
        <v>2567</v>
      </c>
      <c r="G6" s="67">
        <v>2615</v>
      </c>
      <c r="H6" s="67">
        <v>13</v>
      </c>
      <c r="I6" s="67">
        <v>1</v>
      </c>
      <c r="J6" s="67">
        <v>8</v>
      </c>
      <c r="K6" s="67">
        <v>247</v>
      </c>
      <c r="L6" s="67">
        <v>30</v>
      </c>
      <c r="M6" s="67">
        <v>24</v>
      </c>
      <c r="N6" s="67">
        <v>412</v>
      </c>
      <c r="O6" s="67">
        <v>16</v>
      </c>
      <c r="P6" s="67">
        <v>27</v>
      </c>
      <c r="Q6" s="67">
        <v>1804</v>
      </c>
      <c r="R6" s="67">
        <v>289</v>
      </c>
    </row>
    <row r="7" spans="2:18" ht="30" customHeight="1" x14ac:dyDescent="0.15">
      <c r="B7" s="87" t="s">
        <v>316</v>
      </c>
      <c r="C7" s="88" t="s">
        <v>338</v>
      </c>
      <c r="D7" s="89" t="s">
        <v>279</v>
      </c>
      <c r="E7" s="67">
        <v>2846</v>
      </c>
      <c r="F7" s="67">
        <v>2572</v>
      </c>
      <c r="G7" s="67">
        <v>2597</v>
      </c>
      <c r="H7" s="67">
        <v>12</v>
      </c>
      <c r="I7" s="67">
        <v>0</v>
      </c>
      <c r="J7" s="67">
        <v>6</v>
      </c>
      <c r="K7" s="67">
        <v>204</v>
      </c>
      <c r="L7" s="67">
        <v>33</v>
      </c>
      <c r="M7" s="67">
        <v>13</v>
      </c>
      <c r="N7" s="67">
        <v>399</v>
      </c>
      <c r="O7" s="67">
        <v>16</v>
      </c>
      <c r="P7" s="67">
        <v>27</v>
      </c>
      <c r="Q7" s="67">
        <v>1756</v>
      </c>
      <c r="R7" s="67">
        <v>380</v>
      </c>
    </row>
    <row r="8" spans="2:18" ht="30" customHeight="1" x14ac:dyDescent="0.15">
      <c r="B8" s="87"/>
      <c r="C8" s="88">
        <v>2</v>
      </c>
      <c r="D8" s="89"/>
      <c r="E8" s="67">
        <v>2583</v>
      </c>
      <c r="F8" s="67">
        <v>2276</v>
      </c>
      <c r="G8" s="67">
        <v>2317</v>
      </c>
      <c r="H8" s="67">
        <v>8</v>
      </c>
      <c r="I8" s="67">
        <v>0</v>
      </c>
      <c r="J8" s="67">
        <v>11</v>
      </c>
      <c r="K8" s="67">
        <v>171</v>
      </c>
      <c r="L8" s="67">
        <v>27</v>
      </c>
      <c r="M8" s="67">
        <v>10</v>
      </c>
      <c r="N8" s="67">
        <v>369</v>
      </c>
      <c r="O8" s="67">
        <v>15</v>
      </c>
      <c r="P8" s="67">
        <v>16</v>
      </c>
      <c r="Q8" s="67">
        <v>1635</v>
      </c>
      <c r="R8" s="67">
        <v>321</v>
      </c>
    </row>
    <row r="9" spans="2:18" ht="30" customHeight="1" x14ac:dyDescent="0.15">
      <c r="B9" s="87"/>
      <c r="C9" s="88">
        <v>3</v>
      </c>
      <c r="D9" s="89"/>
      <c r="E9" s="67">
        <v>2711</v>
      </c>
      <c r="F9" s="67">
        <v>2478</v>
      </c>
      <c r="G9" s="67">
        <v>2496</v>
      </c>
      <c r="H9" s="67">
        <v>12</v>
      </c>
      <c r="I9" s="67">
        <v>1</v>
      </c>
      <c r="J9" s="67">
        <v>6</v>
      </c>
      <c r="K9" s="67">
        <v>183</v>
      </c>
      <c r="L9" s="67">
        <v>33</v>
      </c>
      <c r="M9" s="67">
        <v>10</v>
      </c>
      <c r="N9" s="67">
        <v>371</v>
      </c>
      <c r="O9" s="67">
        <v>5</v>
      </c>
      <c r="P9" s="67">
        <v>29</v>
      </c>
      <c r="Q9" s="67">
        <v>1738</v>
      </c>
      <c r="R9" s="67">
        <v>323</v>
      </c>
    </row>
    <row r="10" spans="2:18" ht="30" customHeight="1" x14ac:dyDescent="0.15">
      <c r="B10" s="87"/>
      <c r="C10" s="88"/>
      <c r="D10" s="89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spans="2:18" ht="30" customHeight="1" x14ac:dyDescent="0.15">
      <c r="B11" s="87" t="s">
        <v>316</v>
      </c>
      <c r="C11" s="39">
        <v>4</v>
      </c>
      <c r="D11" s="89" t="s">
        <v>279</v>
      </c>
      <c r="E11" s="40">
        <f t="shared" ref="E11:R11" si="0">SUM(E12:E23)</f>
        <v>3115</v>
      </c>
      <c r="F11" s="40">
        <f t="shared" si="0"/>
        <v>2802</v>
      </c>
      <c r="G11" s="40">
        <f t="shared" si="0"/>
        <v>2821</v>
      </c>
      <c r="H11" s="40">
        <f t="shared" si="0"/>
        <v>5</v>
      </c>
      <c r="I11" s="40">
        <f t="shared" si="0"/>
        <v>0</v>
      </c>
      <c r="J11" s="40">
        <f t="shared" si="0"/>
        <v>7</v>
      </c>
      <c r="K11" s="40">
        <f t="shared" si="0"/>
        <v>179</v>
      </c>
      <c r="L11" s="40">
        <f t="shared" si="0"/>
        <v>31</v>
      </c>
      <c r="M11" s="40">
        <f t="shared" si="0"/>
        <v>10</v>
      </c>
      <c r="N11" s="40">
        <f t="shared" si="0"/>
        <v>425</v>
      </c>
      <c r="O11" s="40">
        <f t="shared" si="0"/>
        <v>13</v>
      </c>
      <c r="P11" s="40">
        <f t="shared" si="0"/>
        <v>25</v>
      </c>
      <c r="Q11" s="40">
        <f t="shared" si="0"/>
        <v>2074</v>
      </c>
      <c r="R11" s="40">
        <f t="shared" si="0"/>
        <v>346</v>
      </c>
    </row>
    <row r="12" spans="2:18" ht="30" customHeight="1" x14ac:dyDescent="0.15">
      <c r="B12" s="87"/>
      <c r="C12" s="88">
        <v>1</v>
      </c>
      <c r="D12" s="89" t="s">
        <v>339</v>
      </c>
      <c r="E12" s="67">
        <v>267</v>
      </c>
      <c r="F12" s="67">
        <v>239</v>
      </c>
      <c r="G12" s="67">
        <v>239</v>
      </c>
      <c r="H12" s="67">
        <v>1</v>
      </c>
      <c r="I12" s="67">
        <v>0</v>
      </c>
      <c r="J12" s="67">
        <v>2</v>
      </c>
      <c r="K12" s="67">
        <v>10</v>
      </c>
      <c r="L12" s="67">
        <v>2</v>
      </c>
      <c r="M12" s="67">
        <v>0</v>
      </c>
      <c r="N12" s="67">
        <v>40</v>
      </c>
      <c r="O12" s="67">
        <v>0</v>
      </c>
      <c r="P12" s="67">
        <v>0</v>
      </c>
      <c r="Q12" s="67">
        <v>189</v>
      </c>
      <c r="R12" s="67">
        <v>23</v>
      </c>
    </row>
    <row r="13" spans="2:18" ht="30" customHeight="1" x14ac:dyDescent="0.15">
      <c r="B13" s="87"/>
      <c r="C13" s="88">
        <v>2</v>
      </c>
      <c r="D13" s="89"/>
      <c r="E13" s="67">
        <v>225</v>
      </c>
      <c r="F13" s="67">
        <v>205</v>
      </c>
      <c r="G13" s="67">
        <v>207</v>
      </c>
      <c r="H13" s="67">
        <v>0</v>
      </c>
      <c r="I13" s="67">
        <v>0</v>
      </c>
      <c r="J13" s="67">
        <v>0</v>
      </c>
      <c r="K13" s="67">
        <v>13</v>
      </c>
      <c r="L13" s="67">
        <v>1</v>
      </c>
      <c r="M13" s="67">
        <v>0</v>
      </c>
      <c r="N13" s="67">
        <v>22</v>
      </c>
      <c r="O13" s="67">
        <v>2</v>
      </c>
      <c r="P13" s="67">
        <v>0</v>
      </c>
      <c r="Q13" s="67">
        <v>146</v>
      </c>
      <c r="R13" s="67">
        <v>41</v>
      </c>
    </row>
    <row r="14" spans="2:18" ht="30" customHeight="1" x14ac:dyDescent="0.15">
      <c r="B14" s="87"/>
      <c r="C14" s="88">
        <v>3</v>
      </c>
      <c r="D14" s="89"/>
      <c r="E14" s="67">
        <v>247</v>
      </c>
      <c r="F14" s="67">
        <v>231</v>
      </c>
      <c r="G14" s="67">
        <v>233</v>
      </c>
      <c r="H14" s="67">
        <v>0</v>
      </c>
      <c r="I14" s="67">
        <v>0</v>
      </c>
      <c r="J14" s="67">
        <v>0</v>
      </c>
      <c r="K14" s="67">
        <v>11</v>
      </c>
      <c r="L14" s="67">
        <v>2</v>
      </c>
      <c r="M14" s="67">
        <v>0</v>
      </c>
      <c r="N14" s="67">
        <v>41</v>
      </c>
      <c r="O14" s="67">
        <v>1</v>
      </c>
      <c r="P14" s="67">
        <v>4</v>
      </c>
      <c r="Q14" s="67">
        <v>159</v>
      </c>
      <c r="R14" s="67">
        <v>29</v>
      </c>
    </row>
    <row r="15" spans="2:18" ht="30" customHeight="1" x14ac:dyDescent="0.15">
      <c r="B15" s="87"/>
      <c r="C15" s="88">
        <v>4</v>
      </c>
      <c r="D15" s="89"/>
      <c r="E15" s="67">
        <v>221</v>
      </c>
      <c r="F15" s="67">
        <v>201</v>
      </c>
      <c r="G15" s="67">
        <v>204</v>
      </c>
      <c r="H15" s="67">
        <v>2</v>
      </c>
      <c r="I15" s="67">
        <v>0</v>
      </c>
      <c r="J15" s="67">
        <v>0</v>
      </c>
      <c r="K15" s="67">
        <v>17</v>
      </c>
      <c r="L15" s="67">
        <v>4</v>
      </c>
      <c r="M15" s="67">
        <v>2</v>
      </c>
      <c r="N15" s="67">
        <v>31</v>
      </c>
      <c r="O15" s="67">
        <v>0</v>
      </c>
      <c r="P15" s="67">
        <v>2</v>
      </c>
      <c r="Q15" s="67">
        <v>144</v>
      </c>
      <c r="R15" s="67">
        <v>19</v>
      </c>
    </row>
    <row r="16" spans="2:18" ht="30" customHeight="1" x14ac:dyDescent="0.15">
      <c r="B16" s="87"/>
      <c r="C16" s="88">
        <v>5</v>
      </c>
      <c r="D16" s="89"/>
      <c r="E16" s="67">
        <v>239</v>
      </c>
      <c r="F16" s="67">
        <v>217</v>
      </c>
      <c r="G16" s="67">
        <v>217</v>
      </c>
      <c r="H16" s="67">
        <v>0</v>
      </c>
      <c r="I16" s="67">
        <v>0</v>
      </c>
      <c r="J16" s="67">
        <v>2</v>
      </c>
      <c r="K16" s="67">
        <v>11</v>
      </c>
      <c r="L16" s="67">
        <v>1</v>
      </c>
      <c r="M16" s="67">
        <v>0</v>
      </c>
      <c r="N16" s="67">
        <v>42</v>
      </c>
      <c r="O16" s="67">
        <v>1</v>
      </c>
      <c r="P16" s="67">
        <v>2</v>
      </c>
      <c r="Q16" s="67">
        <v>156</v>
      </c>
      <c r="R16" s="67">
        <v>24</v>
      </c>
    </row>
    <row r="17" spans="2:18" ht="30" customHeight="1" x14ac:dyDescent="0.15">
      <c r="B17" s="87"/>
      <c r="C17" s="88">
        <v>6</v>
      </c>
      <c r="D17" s="89"/>
      <c r="E17" s="67">
        <v>218</v>
      </c>
      <c r="F17" s="67">
        <v>196</v>
      </c>
      <c r="G17" s="67">
        <v>198</v>
      </c>
      <c r="H17" s="67">
        <v>0</v>
      </c>
      <c r="I17" s="67">
        <v>0</v>
      </c>
      <c r="J17" s="67">
        <v>0</v>
      </c>
      <c r="K17" s="67">
        <v>15</v>
      </c>
      <c r="L17" s="67">
        <v>7</v>
      </c>
      <c r="M17" s="67">
        <v>2</v>
      </c>
      <c r="N17" s="67">
        <v>23</v>
      </c>
      <c r="O17" s="67">
        <v>1</v>
      </c>
      <c r="P17" s="67">
        <v>1</v>
      </c>
      <c r="Q17" s="67">
        <v>151</v>
      </c>
      <c r="R17" s="67">
        <v>18</v>
      </c>
    </row>
    <row r="18" spans="2:18" ht="30" customHeight="1" x14ac:dyDescent="0.15">
      <c r="B18" s="87"/>
      <c r="C18" s="88">
        <v>7</v>
      </c>
      <c r="D18" s="89"/>
      <c r="E18" s="67">
        <v>282</v>
      </c>
      <c r="F18" s="67">
        <v>251</v>
      </c>
      <c r="G18" s="67">
        <v>252</v>
      </c>
      <c r="H18" s="67">
        <v>0</v>
      </c>
      <c r="I18" s="67">
        <v>0</v>
      </c>
      <c r="J18" s="67">
        <v>2</v>
      </c>
      <c r="K18" s="67">
        <v>15</v>
      </c>
      <c r="L18" s="67">
        <v>3</v>
      </c>
      <c r="M18" s="67">
        <v>3</v>
      </c>
      <c r="N18" s="67">
        <v>40</v>
      </c>
      <c r="O18" s="67">
        <v>0</v>
      </c>
      <c r="P18" s="67">
        <v>1</v>
      </c>
      <c r="Q18" s="67">
        <v>184</v>
      </c>
      <c r="R18" s="67">
        <v>34</v>
      </c>
    </row>
    <row r="19" spans="2:18" ht="30" customHeight="1" x14ac:dyDescent="0.15">
      <c r="B19" s="87"/>
      <c r="C19" s="88">
        <v>8</v>
      </c>
      <c r="D19" s="89"/>
      <c r="E19" s="67">
        <v>322</v>
      </c>
      <c r="F19" s="67">
        <v>278</v>
      </c>
      <c r="G19" s="67">
        <v>281</v>
      </c>
      <c r="H19" s="67">
        <v>1</v>
      </c>
      <c r="I19" s="67">
        <v>0</v>
      </c>
      <c r="J19" s="67">
        <v>0</v>
      </c>
      <c r="K19" s="67">
        <v>12</v>
      </c>
      <c r="L19" s="67">
        <v>2</v>
      </c>
      <c r="M19" s="67">
        <v>0</v>
      </c>
      <c r="N19" s="67">
        <v>38</v>
      </c>
      <c r="O19" s="67">
        <v>2</v>
      </c>
      <c r="P19" s="67">
        <v>4</v>
      </c>
      <c r="Q19" s="67">
        <v>233</v>
      </c>
      <c r="R19" s="67">
        <v>30</v>
      </c>
    </row>
    <row r="20" spans="2:18" ht="30" customHeight="1" x14ac:dyDescent="0.15">
      <c r="B20" s="87"/>
      <c r="C20" s="88">
        <v>9</v>
      </c>
      <c r="D20" s="89"/>
      <c r="E20" s="67">
        <v>260</v>
      </c>
      <c r="F20" s="67">
        <v>233</v>
      </c>
      <c r="G20" s="67">
        <v>234</v>
      </c>
      <c r="H20" s="67">
        <v>0</v>
      </c>
      <c r="I20" s="67">
        <v>0</v>
      </c>
      <c r="J20" s="67">
        <v>1</v>
      </c>
      <c r="K20" s="67">
        <v>15</v>
      </c>
      <c r="L20" s="67">
        <v>4</v>
      </c>
      <c r="M20" s="67">
        <v>3</v>
      </c>
      <c r="N20" s="67">
        <v>23</v>
      </c>
      <c r="O20" s="67">
        <v>2</v>
      </c>
      <c r="P20" s="67">
        <v>2</v>
      </c>
      <c r="Q20" s="67">
        <v>179</v>
      </c>
      <c r="R20" s="67">
        <v>31</v>
      </c>
    </row>
    <row r="21" spans="2:18" ht="30" customHeight="1" x14ac:dyDescent="0.15">
      <c r="B21" s="87"/>
      <c r="C21" s="88">
        <v>10</v>
      </c>
      <c r="D21" s="89"/>
      <c r="E21" s="67">
        <v>263</v>
      </c>
      <c r="F21" s="67">
        <v>243</v>
      </c>
      <c r="G21" s="67">
        <v>244</v>
      </c>
      <c r="H21" s="67">
        <v>1</v>
      </c>
      <c r="I21" s="67">
        <v>0</v>
      </c>
      <c r="J21" s="67">
        <v>0</v>
      </c>
      <c r="K21" s="67">
        <v>20</v>
      </c>
      <c r="L21" s="67">
        <v>2</v>
      </c>
      <c r="M21" s="67">
        <v>0</v>
      </c>
      <c r="N21" s="67">
        <v>34</v>
      </c>
      <c r="O21" s="67">
        <v>1</v>
      </c>
      <c r="P21" s="67">
        <v>2</v>
      </c>
      <c r="Q21" s="67">
        <v>169</v>
      </c>
      <c r="R21" s="67">
        <v>34</v>
      </c>
    </row>
    <row r="22" spans="2:18" ht="30" customHeight="1" x14ac:dyDescent="0.15">
      <c r="B22" s="87"/>
      <c r="C22" s="88">
        <v>11</v>
      </c>
      <c r="D22" s="89"/>
      <c r="E22" s="67">
        <v>241</v>
      </c>
      <c r="F22" s="67">
        <v>216</v>
      </c>
      <c r="G22" s="67">
        <v>218</v>
      </c>
      <c r="H22" s="67">
        <v>0</v>
      </c>
      <c r="I22" s="67">
        <v>0</v>
      </c>
      <c r="J22" s="67">
        <v>0</v>
      </c>
      <c r="K22" s="67">
        <v>19</v>
      </c>
      <c r="L22" s="67">
        <v>2</v>
      </c>
      <c r="M22" s="67">
        <v>0</v>
      </c>
      <c r="N22" s="67">
        <v>42</v>
      </c>
      <c r="O22" s="67">
        <v>1</v>
      </c>
      <c r="P22" s="67">
        <v>2</v>
      </c>
      <c r="Q22" s="67">
        <v>142</v>
      </c>
      <c r="R22" s="67">
        <v>33</v>
      </c>
    </row>
    <row r="23" spans="2:18" ht="30" customHeight="1" x14ac:dyDescent="0.15">
      <c r="B23" s="90"/>
      <c r="C23" s="91">
        <v>12</v>
      </c>
      <c r="D23" s="92"/>
      <c r="E23" s="68">
        <v>330</v>
      </c>
      <c r="F23" s="68">
        <v>292</v>
      </c>
      <c r="G23" s="68">
        <v>294</v>
      </c>
      <c r="H23" s="68">
        <v>0</v>
      </c>
      <c r="I23" s="68">
        <v>0</v>
      </c>
      <c r="J23" s="68">
        <v>0</v>
      </c>
      <c r="K23" s="68">
        <v>21</v>
      </c>
      <c r="L23" s="68">
        <v>1</v>
      </c>
      <c r="M23" s="68">
        <v>0</v>
      </c>
      <c r="N23" s="68">
        <v>49</v>
      </c>
      <c r="O23" s="68">
        <v>2</v>
      </c>
      <c r="P23" s="68">
        <v>5</v>
      </c>
      <c r="Q23" s="68">
        <v>222</v>
      </c>
      <c r="R23" s="68">
        <v>30</v>
      </c>
    </row>
    <row r="25" spans="2:18" ht="30" customHeight="1" x14ac:dyDescent="0.2">
      <c r="B25" s="290" t="s">
        <v>242</v>
      </c>
      <c r="C25" s="290"/>
      <c r="D25" s="290"/>
      <c r="E25" s="290"/>
      <c r="F25" s="290"/>
      <c r="G25" s="290"/>
    </row>
  </sheetData>
  <mergeCells count="6">
    <mergeCell ref="H4:R4"/>
    <mergeCell ref="B25:G25"/>
    <mergeCell ref="B4:D5"/>
    <mergeCell ref="E4:E5"/>
    <mergeCell ref="F4:F5"/>
    <mergeCell ref="G4:G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18-1～2</vt:lpstr>
      <vt:lpstr>18-3～4</vt:lpstr>
      <vt:lpstr>18-5～6</vt:lpstr>
      <vt:lpstr>18-7～8</vt:lpstr>
      <vt:lpstr>18-9～11</vt:lpstr>
      <vt:lpstr>18-12～13</vt:lpstr>
      <vt:lpstr>18-14～15</vt:lpstr>
      <vt:lpstr>18-16</vt:lpstr>
      <vt:lpstr>Data_18-8</vt:lpstr>
      <vt:lpstr>Data_18-9</vt:lpstr>
      <vt:lpstr>Data_18-10</vt:lpstr>
      <vt:lpstr>Data_18-11</vt:lpstr>
      <vt:lpstr>Data_18-12～13</vt:lpstr>
      <vt:lpstr>Data_18-14</vt:lpstr>
      <vt:lpstr>Data_18-15</vt:lpstr>
      <vt:lpstr>Data_18-16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