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66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<sst xmlns="http://schemas.openxmlformats.org/spreadsheetml/2006/main" count="192" uniqueCount="145">
  <si>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</si>
  <si>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</si>
  <si>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</si>
  <si>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</si>
  <si>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</si>
  <si>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</si>
  <si>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</si>
  <si>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</si>
  <si>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</si>
  <si>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</si>
  <si>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</si>
  <si>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</si>
  <si>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</si>
  <si>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</si>
  <si>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</si>
  <si>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</si>
  <si>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</si>
  <si>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</si>
  <si>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</si>
  <si>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</si>
  <si>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</si>
  <si>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</si>
  <si>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</si>
  <si>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</si>
  <si>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</si>
  <si>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</si>
  <si>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</si>
  <si>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</si>
  <si>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</si>
  <si>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</si>
  <si>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</si>
  <si>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</si>
  <si>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</si>
  <si>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</si>
  <si>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</si>
  <si>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</si>
  <si>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</si>
  <si>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</si>
  <si>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</si>
  <si>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</si>
  <si>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</si>
  <si>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</si>
  <si>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</si>
  <si>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</si>
  <si>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</si>
  <si>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</si>
  <si>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</si>
  <si>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</si>
  <si>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</si>
  <si>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</si>
  <si>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</si>
  <si>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</si>
  <si>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</si>
  <si>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</si>
  <si>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</si>
  <si>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</si>
  <si>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</si>
  <si>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</si>
  <si>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</si>
  <si>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</si>
  <si>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</si>
  <si>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</si>
  <si>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</si>
  <si>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</si>
  <si>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</si>
  <si>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</si>
  <si>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</si>
  <si>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</si>
  <si>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</si>
  <si>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</si>
  <si>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</si>
  <si>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</si>
  <si>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</si>
  <si>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</si>
  <si>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</si>
  <si>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</si>
  <si>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</si>
  <si>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</si>
  <si>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</si>
  <si>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</si>
  <si>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</si>
  <si>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</si>
  <si>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</si>
  <si>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</si>
  <si>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</si>
  <si>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</si>
  <si>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</si>
  <si>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</si>
  <si>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</si>
  <si>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</si>
  <si>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</si>
  <si>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</si>
  <si>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</si>
  <si>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</si>
  <si>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</si>
  <si>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</si>
  <si>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</si>
  <si>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</si>
  <si>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</si>
  <si>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</si>
  <si>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</si>
  <si>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</si>
  <si>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</si>
  <si>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</si>
  <si>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</si>
  <si>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</si>
  <si>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</si>
  <si>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</si>
  <si>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</si>
  <si>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</si>
  <si>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</si>
  <si>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</si>
  <si>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</si>
  <si>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</si>
  <si>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</si>
  <si>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</si>
  <si>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</si>
  <si>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</si>
  <si>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</si>
  <si>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</si>
  <si>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</si>
  <si>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</si>
  <si>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</si>
  <si>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</si>
  <si>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</si>
  <si>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</si>
  <si>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</si>
  <si>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</si>
  <si>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</si>
  <si>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</si>
  <si>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</si>
  <si>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</si>
  <si>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</si>
  <si>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</si>
  <si>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</si>
  <si>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</si>
  <si>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</si>
  <si>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</si>
  <si>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</si>
  <si>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</si>
  <si>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</si>
  <si>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</si>
  <si>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</si>
  <si>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平成１7年７月１日現在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</si>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</sst>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7" fillId="0" borderId="23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1" fontId="7" fillId="0" borderId="0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8" fillId="0" borderId="2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47" t="s">
        <v>143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3"/>
      <c r="AC2" s="24"/>
      <c r="AD2" s="24"/>
      <c r="AE2" s="24"/>
      <c r="AF2" s="24"/>
      <c r="AG2" s="24"/>
      <c r="AH2" s="24"/>
      <c r="AI2" s="24"/>
      <c r="AJ2" s="24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5" t="s">
        <v>140</v>
      </c>
      <c r="C3" s="25"/>
      <c r="D3" s="25"/>
      <c r="E3" s="25"/>
      <c r="F3" s="26"/>
      <c r="G3" s="30" t="s">
        <v>1</v>
      </c>
      <c r="H3" s="29"/>
      <c r="I3" s="29"/>
      <c r="J3" s="29"/>
      <c r="K3" s="29"/>
      <c r="L3" s="29"/>
      <c r="M3" s="29"/>
      <c r="N3" s="29"/>
      <c r="O3" s="31"/>
      <c r="P3" s="29" t="s">
        <v>0</v>
      </c>
      <c r="Q3" s="29"/>
      <c r="R3" s="29"/>
      <c r="S3" s="3"/>
      <c r="T3" s="29" t="s">
        <v>140</v>
      </c>
      <c r="U3" s="29"/>
      <c r="V3" s="29"/>
      <c r="W3" s="29"/>
      <c r="X3" s="31"/>
      <c r="Y3" s="30" t="s">
        <v>1</v>
      </c>
      <c r="Z3" s="29"/>
      <c r="AA3" s="29"/>
      <c r="AB3" s="29"/>
      <c r="AC3" s="29"/>
      <c r="AD3" s="29"/>
      <c r="AE3" s="29"/>
      <c r="AF3" s="29"/>
      <c r="AG3" s="31"/>
      <c r="AH3" s="29" t="s">
        <v>0</v>
      </c>
      <c r="AI3" s="29"/>
      <c r="AJ3" s="29"/>
      <c r="AK3" s="9"/>
      <c r="AL3" s="1"/>
      <c r="AM3" s="25" t="s">
        <v>140</v>
      </c>
      <c r="AN3" s="25"/>
      <c r="AO3" s="25"/>
      <c r="AP3" s="25"/>
      <c r="AQ3" s="26"/>
      <c r="AR3" s="30" t="s">
        <v>1</v>
      </c>
      <c r="AS3" s="29"/>
      <c r="AT3" s="29"/>
      <c r="AU3" s="29"/>
      <c r="AV3" s="29"/>
      <c r="AW3" s="29"/>
      <c r="AX3" s="29"/>
      <c r="AY3" s="29"/>
      <c r="AZ3" s="31"/>
      <c r="BA3" s="29" t="s">
        <v>78</v>
      </c>
      <c r="BB3" s="29"/>
      <c r="BC3" s="29"/>
      <c r="BD3" s="3"/>
      <c r="BE3" s="25" t="s">
        <v>140</v>
      </c>
      <c r="BF3" s="25"/>
      <c r="BG3" s="25"/>
      <c r="BH3" s="25"/>
      <c r="BI3" s="25"/>
      <c r="BJ3" s="30" t="s">
        <v>1</v>
      </c>
      <c r="BK3" s="29"/>
      <c r="BL3" s="29"/>
      <c r="BM3" s="29"/>
      <c r="BN3" s="29"/>
      <c r="BO3" s="29"/>
      <c r="BP3" s="29"/>
      <c r="BQ3" s="29"/>
      <c r="BR3" s="31"/>
      <c r="BS3" s="30" t="s">
        <v>78</v>
      </c>
      <c r="BT3" s="29"/>
      <c r="BU3" s="29"/>
      <c r="BV3" s="9"/>
    </row>
    <row r="4" spans="1:74" ht="22.5" customHeight="1">
      <c r="A4" s="1"/>
      <c r="B4" s="27"/>
      <c r="C4" s="27"/>
      <c r="D4" s="27"/>
      <c r="E4" s="27"/>
      <c r="F4" s="28"/>
      <c r="G4" s="32" t="s">
        <v>2</v>
      </c>
      <c r="H4" s="32"/>
      <c r="I4" s="32"/>
      <c r="J4" s="32" t="s">
        <v>3</v>
      </c>
      <c r="K4" s="32"/>
      <c r="L4" s="32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7"/>
      <c r="AN4" s="27"/>
      <c r="AO4" s="27"/>
      <c r="AP4" s="27"/>
      <c r="AQ4" s="28"/>
      <c r="AR4" s="32" t="s">
        <v>2</v>
      </c>
      <c r="AS4" s="32"/>
      <c r="AT4" s="32"/>
      <c r="AU4" s="32" t="s">
        <v>3</v>
      </c>
      <c r="AV4" s="32"/>
      <c r="AW4" s="32"/>
      <c r="AX4" s="15" t="s">
        <v>4</v>
      </c>
      <c r="AY4" s="14"/>
      <c r="AZ4" s="16"/>
      <c r="BA4" s="14"/>
      <c r="BB4" s="14"/>
      <c r="BC4" s="14"/>
      <c r="BD4" s="4"/>
      <c r="BE4" s="27"/>
      <c r="BF4" s="27"/>
      <c r="BG4" s="27"/>
      <c r="BH4" s="27"/>
      <c r="BI4" s="27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415</v>
      </c>
      <c r="H5" s="22"/>
      <c r="I5" s="22"/>
      <c r="J5" s="22">
        <v>491</v>
      </c>
      <c r="K5" s="22"/>
      <c r="L5" s="22"/>
      <c r="M5" s="22">
        <f>SUM(G5:L5)</f>
        <v>906</v>
      </c>
      <c r="N5" s="22"/>
      <c r="O5" s="22"/>
      <c r="P5" s="21">
        <v>374</v>
      </c>
      <c r="Q5" s="21"/>
      <c r="R5" s="21"/>
      <c r="S5" s="10"/>
      <c r="T5" s="17" t="s">
        <v>74</v>
      </c>
      <c r="U5" s="17"/>
      <c r="V5" s="17"/>
      <c r="W5" s="17"/>
      <c r="X5" s="18"/>
      <c r="Y5" s="21">
        <v>83</v>
      </c>
      <c r="Z5" s="21"/>
      <c r="AA5" s="21"/>
      <c r="AB5" s="21">
        <v>84</v>
      </c>
      <c r="AC5" s="21"/>
      <c r="AD5" s="21"/>
      <c r="AE5" s="21">
        <f aca="true" t="shared" si="0" ref="AE5:AE17">SUM(Y5:AD5)</f>
        <v>167</v>
      </c>
      <c r="AF5" s="21"/>
      <c r="AG5" s="21"/>
      <c r="AH5" s="21">
        <v>71</v>
      </c>
      <c r="AI5" s="21"/>
      <c r="AJ5" s="21"/>
      <c r="AL5" s="1"/>
      <c r="AM5" s="17" t="s">
        <v>142</v>
      </c>
      <c r="AN5" s="17"/>
      <c r="AO5" s="17"/>
      <c r="AP5" s="17"/>
      <c r="AQ5" s="18"/>
      <c r="AR5" s="21">
        <v>169</v>
      </c>
      <c r="AS5" s="21"/>
      <c r="AT5" s="21"/>
      <c r="AU5" s="21">
        <v>176</v>
      </c>
      <c r="AV5" s="21"/>
      <c r="AW5" s="21"/>
      <c r="AX5" s="21">
        <f>SUM(AR5:AW5)</f>
        <v>345</v>
      </c>
      <c r="AY5" s="21"/>
      <c r="AZ5" s="21"/>
      <c r="BA5" s="21">
        <v>118</v>
      </c>
      <c r="BB5" s="21"/>
      <c r="BC5" s="21"/>
      <c r="BD5" s="5"/>
      <c r="BE5" s="17" t="s">
        <v>132</v>
      </c>
      <c r="BF5" s="17"/>
      <c r="BG5" s="17"/>
      <c r="BH5" s="17"/>
      <c r="BI5" s="18"/>
      <c r="BJ5" s="21">
        <v>219</v>
      </c>
      <c r="BK5" s="21"/>
      <c r="BL5" s="21"/>
      <c r="BM5" s="21">
        <v>215</v>
      </c>
      <c r="BN5" s="21"/>
      <c r="BO5" s="21"/>
      <c r="BP5" s="22">
        <f aca="true" t="shared" si="1" ref="BP5:BP11">BJ5+BM5</f>
        <v>434</v>
      </c>
      <c r="BQ5" s="22"/>
      <c r="BR5" s="21"/>
      <c r="BS5" s="21">
        <v>128</v>
      </c>
      <c r="BT5" s="21"/>
      <c r="BU5" s="21"/>
    </row>
    <row r="6" spans="1:73" ht="24.75" customHeight="1">
      <c r="A6" s="1"/>
      <c r="B6" s="33" t="s">
        <v>7</v>
      </c>
      <c r="C6" s="33"/>
      <c r="D6" s="33"/>
      <c r="E6" s="33"/>
      <c r="F6" s="34"/>
      <c r="G6" s="22">
        <v>303</v>
      </c>
      <c r="H6" s="22"/>
      <c r="I6" s="22"/>
      <c r="J6" s="22">
        <v>324</v>
      </c>
      <c r="K6" s="22"/>
      <c r="L6" s="22"/>
      <c r="M6" s="22">
        <f>SUM(G6:L6)</f>
        <v>627</v>
      </c>
      <c r="N6" s="22"/>
      <c r="O6" s="22"/>
      <c r="P6" s="21">
        <v>217</v>
      </c>
      <c r="Q6" s="21"/>
      <c r="R6" s="21"/>
      <c r="S6" s="10"/>
      <c r="T6" s="17" t="s">
        <v>75</v>
      </c>
      <c r="U6" s="17"/>
      <c r="V6" s="17"/>
      <c r="W6" s="17"/>
      <c r="X6" s="18"/>
      <c r="Y6" s="21">
        <v>66</v>
      </c>
      <c r="Z6" s="21"/>
      <c r="AA6" s="21"/>
      <c r="AB6" s="21">
        <v>78</v>
      </c>
      <c r="AC6" s="21"/>
      <c r="AD6" s="21"/>
      <c r="AE6" s="21">
        <f t="shared" si="0"/>
        <v>144</v>
      </c>
      <c r="AF6" s="21"/>
      <c r="AG6" s="21"/>
      <c r="AH6" s="21">
        <v>52</v>
      </c>
      <c r="AI6" s="21"/>
      <c r="AJ6" s="21"/>
      <c r="AL6" s="1"/>
      <c r="AM6" s="17" t="s">
        <v>72</v>
      </c>
      <c r="AN6" s="17"/>
      <c r="AO6" s="17"/>
      <c r="AP6" s="17"/>
      <c r="AQ6" s="18"/>
      <c r="AR6" s="21">
        <v>272</v>
      </c>
      <c r="AS6" s="21"/>
      <c r="AT6" s="21"/>
      <c r="AU6" s="21">
        <v>286</v>
      </c>
      <c r="AV6" s="21"/>
      <c r="AW6" s="21"/>
      <c r="AX6" s="21">
        <f>SUM(AR6:AW6)</f>
        <v>558</v>
      </c>
      <c r="AY6" s="21"/>
      <c r="AZ6" s="21"/>
      <c r="BA6" s="21">
        <v>205</v>
      </c>
      <c r="BB6" s="21"/>
      <c r="BC6" s="21"/>
      <c r="BD6" s="5"/>
      <c r="BE6" s="17" t="s">
        <v>133</v>
      </c>
      <c r="BF6" s="17"/>
      <c r="BG6" s="17"/>
      <c r="BH6" s="17"/>
      <c r="BI6" s="18"/>
      <c r="BJ6" s="21">
        <v>65</v>
      </c>
      <c r="BK6" s="21"/>
      <c r="BL6" s="21"/>
      <c r="BM6" s="21">
        <v>61</v>
      </c>
      <c r="BN6" s="21"/>
      <c r="BO6" s="21"/>
      <c r="BP6" s="22">
        <f t="shared" si="1"/>
        <v>126</v>
      </c>
      <c r="BQ6" s="22"/>
      <c r="BR6" s="21"/>
      <c r="BS6" s="21">
        <v>38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210</v>
      </c>
      <c r="H7" s="22"/>
      <c r="I7" s="22"/>
      <c r="J7" s="22">
        <v>201</v>
      </c>
      <c r="K7" s="22"/>
      <c r="L7" s="22"/>
      <c r="M7" s="22">
        <f>SUM(G7:L7)</f>
        <v>411</v>
      </c>
      <c r="N7" s="22"/>
      <c r="O7" s="22"/>
      <c r="P7" s="21">
        <v>155</v>
      </c>
      <c r="Q7" s="21"/>
      <c r="R7" s="21"/>
      <c r="S7" s="10"/>
      <c r="T7" s="17" t="s">
        <v>76</v>
      </c>
      <c r="U7" s="17"/>
      <c r="V7" s="17"/>
      <c r="W7" s="17"/>
      <c r="X7" s="18"/>
      <c r="Y7" s="21">
        <v>87</v>
      </c>
      <c r="Z7" s="21"/>
      <c r="AA7" s="21"/>
      <c r="AB7" s="21">
        <v>104</v>
      </c>
      <c r="AC7" s="21"/>
      <c r="AD7" s="21"/>
      <c r="AE7" s="21">
        <f t="shared" si="0"/>
        <v>191</v>
      </c>
      <c r="AF7" s="21"/>
      <c r="AG7" s="21"/>
      <c r="AH7" s="21">
        <v>65</v>
      </c>
      <c r="AI7" s="21"/>
      <c r="AJ7" s="21"/>
      <c r="AL7" s="1"/>
      <c r="AM7" s="17" t="s">
        <v>7</v>
      </c>
      <c r="AN7" s="17"/>
      <c r="AO7" s="17"/>
      <c r="AP7" s="17"/>
      <c r="AQ7" s="18"/>
      <c r="AR7" s="22">
        <v>213</v>
      </c>
      <c r="AS7" s="22"/>
      <c r="AT7" s="22"/>
      <c r="AU7" s="22">
        <v>227</v>
      </c>
      <c r="AV7" s="22"/>
      <c r="AW7" s="22"/>
      <c r="AX7" s="21">
        <f>SUM(AR7:AW7)</f>
        <v>440</v>
      </c>
      <c r="AY7" s="21"/>
      <c r="AZ7" s="21"/>
      <c r="BA7" s="21">
        <v>161</v>
      </c>
      <c r="BB7" s="21"/>
      <c r="BC7" s="21"/>
      <c r="BD7" s="6"/>
      <c r="BE7" s="17" t="s">
        <v>134</v>
      </c>
      <c r="BF7" s="17"/>
      <c r="BG7" s="17"/>
      <c r="BH7" s="17"/>
      <c r="BI7" s="18"/>
      <c r="BJ7" s="21">
        <v>67</v>
      </c>
      <c r="BK7" s="21"/>
      <c r="BL7" s="21"/>
      <c r="BM7" s="21">
        <v>68</v>
      </c>
      <c r="BN7" s="21"/>
      <c r="BO7" s="21"/>
      <c r="BP7" s="22">
        <f t="shared" si="1"/>
        <v>135</v>
      </c>
      <c r="BQ7" s="22"/>
      <c r="BR7" s="21"/>
      <c r="BS7" s="21">
        <v>37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358</v>
      </c>
      <c r="H8" s="22"/>
      <c r="I8" s="22"/>
      <c r="J8" s="22">
        <v>386</v>
      </c>
      <c r="K8" s="22"/>
      <c r="L8" s="22"/>
      <c r="M8" s="22">
        <f>SUM(G8:L8)</f>
        <v>744</v>
      </c>
      <c r="N8" s="22"/>
      <c r="O8" s="22"/>
      <c r="P8" s="21">
        <v>282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128</v>
      </c>
      <c r="Z8" s="22"/>
      <c r="AA8" s="22"/>
      <c r="AB8" s="22">
        <v>140</v>
      </c>
      <c r="AC8" s="22"/>
      <c r="AD8" s="22"/>
      <c r="AE8" s="22">
        <f t="shared" si="0"/>
        <v>268</v>
      </c>
      <c r="AF8" s="22"/>
      <c r="AG8" s="22"/>
      <c r="AH8" s="22">
        <v>113</v>
      </c>
      <c r="AI8" s="22"/>
      <c r="AJ8" s="22"/>
      <c r="AL8" s="1"/>
      <c r="AM8" s="17" t="s">
        <v>9</v>
      </c>
      <c r="AN8" s="17"/>
      <c r="AO8" s="17"/>
      <c r="AP8" s="17"/>
      <c r="AQ8" s="18"/>
      <c r="AR8" s="22">
        <v>270</v>
      </c>
      <c r="AS8" s="22"/>
      <c r="AT8" s="22"/>
      <c r="AU8" s="22">
        <v>307</v>
      </c>
      <c r="AV8" s="22"/>
      <c r="AW8" s="22"/>
      <c r="AX8" s="21">
        <f>SUM(AR8:AW8)</f>
        <v>577</v>
      </c>
      <c r="AY8" s="21"/>
      <c r="AZ8" s="21"/>
      <c r="BA8" s="21">
        <v>214</v>
      </c>
      <c r="BB8" s="21"/>
      <c r="BC8" s="21"/>
      <c r="BD8" s="5"/>
      <c r="BE8" s="17" t="s">
        <v>135</v>
      </c>
      <c r="BF8" s="17"/>
      <c r="BG8" s="17"/>
      <c r="BH8" s="17"/>
      <c r="BI8" s="18"/>
      <c r="BJ8" s="21">
        <v>67</v>
      </c>
      <c r="BK8" s="21"/>
      <c r="BL8" s="21"/>
      <c r="BM8" s="21">
        <v>54</v>
      </c>
      <c r="BN8" s="21"/>
      <c r="BO8" s="21"/>
      <c r="BP8" s="21">
        <f t="shared" si="1"/>
        <v>121</v>
      </c>
      <c r="BQ8" s="21"/>
      <c r="BR8" s="21"/>
      <c r="BS8" s="21">
        <v>41</v>
      </c>
      <c r="BT8" s="21"/>
      <c r="BU8" s="21"/>
    </row>
    <row r="9" spans="1:73" ht="24.75" customHeight="1">
      <c r="A9" s="1"/>
      <c r="B9" s="17" t="s">
        <v>13</v>
      </c>
      <c r="C9" s="17"/>
      <c r="D9" s="17"/>
      <c r="E9" s="17"/>
      <c r="F9" s="18"/>
      <c r="G9" s="36">
        <v>0</v>
      </c>
      <c r="H9" s="36"/>
      <c r="I9" s="36"/>
      <c r="J9" s="36">
        <v>0</v>
      </c>
      <c r="K9" s="36"/>
      <c r="L9" s="36"/>
      <c r="M9" s="36">
        <v>0</v>
      </c>
      <c r="N9" s="36"/>
      <c r="O9" s="36"/>
      <c r="P9" s="35">
        <v>0</v>
      </c>
      <c r="Q9" s="35"/>
      <c r="R9" s="35"/>
      <c r="S9" s="5"/>
      <c r="T9" s="17" t="s">
        <v>8</v>
      </c>
      <c r="U9" s="17"/>
      <c r="V9" s="17"/>
      <c r="W9" s="17"/>
      <c r="X9" s="18"/>
      <c r="Y9" s="22">
        <v>99</v>
      </c>
      <c r="Z9" s="22"/>
      <c r="AA9" s="22"/>
      <c r="AB9" s="22">
        <v>110</v>
      </c>
      <c r="AC9" s="22"/>
      <c r="AD9" s="22"/>
      <c r="AE9" s="22">
        <f t="shared" si="0"/>
        <v>209</v>
      </c>
      <c r="AF9" s="22"/>
      <c r="AG9" s="22"/>
      <c r="AH9" s="22">
        <v>66</v>
      </c>
      <c r="AI9" s="22"/>
      <c r="AJ9" s="22"/>
      <c r="AL9" s="1"/>
      <c r="AM9" s="17" t="s">
        <v>11</v>
      </c>
      <c r="AN9" s="17"/>
      <c r="AO9" s="17"/>
      <c r="AP9" s="17"/>
      <c r="AQ9" s="18"/>
      <c r="AR9" s="35">
        <v>0</v>
      </c>
      <c r="AS9" s="35"/>
      <c r="AT9" s="35"/>
      <c r="AU9" s="35">
        <v>0</v>
      </c>
      <c r="AV9" s="35"/>
      <c r="AW9" s="35"/>
      <c r="AX9" s="35">
        <v>0</v>
      </c>
      <c r="AY9" s="35"/>
      <c r="AZ9" s="35"/>
      <c r="BA9" s="35">
        <v>0</v>
      </c>
      <c r="BB9" s="35"/>
      <c r="BC9" s="35"/>
      <c r="BD9" s="6"/>
      <c r="BE9" s="17" t="s">
        <v>136</v>
      </c>
      <c r="BF9" s="17"/>
      <c r="BG9" s="17"/>
      <c r="BH9" s="17"/>
      <c r="BI9" s="18"/>
      <c r="BJ9" s="22">
        <v>34</v>
      </c>
      <c r="BK9" s="22"/>
      <c r="BL9" s="22"/>
      <c r="BM9" s="22">
        <v>47</v>
      </c>
      <c r="BN9" s="22"/>
      <c r="BO9" s="22"/>
      <c r="BP9" s="21">
        <f t="shared" si="1"/>
        <v>81</v>
      </c>
      <c r="BQ9" s="21"/>
      <c r="BR9" s="21"/>
      <c r="BS9" s="21">
        <v>24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130</v>
      </c>
      <c r="H10" s="22"/>
      <c r="I10" s="22"/>
      <c r="J10" s="22">
        <v>155</v>
      </c>
      <c r="K10" s="22"/>
      <c r="L10" s="22"/>
      <c r="M10" s="21">
        <f aca="true" t="shared" si="2" ref="M10:M15">SUM(G10:L10)</f>
        <v>285</v>
      </c>
      <c r="N10" s="21"/>
      <c r="O10" s="21"/>
      <c r="P10" s="21">
        <v>119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102</v>
      </c>
      <c r="Z10" s="22"/>
      <c r="AA10" s="22"/>
      <c r="AB10" s="22">
        <v>119</v>
      </c>
      <c r="AC10" s="22"/>
      <c r="AD10" s="22"/>
      <c r="AE10" s="22">
        <f t="shared" si="0"/>
        <v>221</v>
      </c>
      <c r="AF10" s="22"/>
      <c r="AG10" s="22"/>
      <c r="AH10" s="22">
        <v>90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21">
        <v>144</v>
      </c>
      <c r="AS10" s="21"/>
      <c r="AT10" s="21"/>
      <c r="AU10" s="21">
        <v>127</v>
      </c>
      <c r="AV10" s="21"/>
      <c r="AW10" s="21"/>
      <c r="AX10" s="21">
        <f>SUM(AR10:AW10)</f>
        <v>271</v>
      </c>
      <c r="AY10" s="21"/>
      <c r="AZ10" s="21"/>
      <c r="BA10" s="21">
        <v>108</v>
      </c>
      <c r="BB10" s="21"/>
      <c r="BC10" s="21"/>
      <c r="BD10" s="5"/>
      <c r="BE10" s="17" t="s">
        <v>138</v>
      </c>
      <c r="BF10" s="17"/>
      <c r="BG10" s="17"/>
      <c r="BH10" s="17"/>
      <c r="BI10" s="18"/>
      <c r="BJ10" s="22">
        <v>64</v>
      </c>
      <c r="BK10" s="22"/>
      <c r="BL10" s="22"/>
      <c r="BM10" s="22">
        <v>70</v>
      </c>
      <c r="BN10" s="22"/>
      <c r="BO10" s="22"/>
      <c r="BP10" s="21">
        <f t="shared" si="1"/>
        <v>134</v>
      </c>
      <c r="BQ10" s="21"/>
      <c r="BR10" s="21"/>
      <c r="BS10" s="21">
        <v>42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324</v>
      </c>
      <c r="H11" s="22"/>
      <c r="I11" s="22"/>
      <c r="J11" s="22">
        <v>347</v>
      </c>
      <c r="K11" s="22"/>
      <c r="L11" s="22"/>
      <c r="M11" s="21">
        <f t="shared" si="2"/>
        <v>671</v>
      </c>
      <c r="N11" s="21"/>
      <c r="O11" s="21"/>
      <c r="P11" s="21">
        <v>288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58</v>
      </c>
      <c r="Z11" s="22"/>
      <c r="AA11" s="22"/>
      <c r="AB11" s="22">
        <v>63</v>
      </c>
      <c r="AC11" s="22"/>
      <c r="AD11" s="22"/>
      <c r="AE11" s="22">
        <f t="shared" si="0"/>
        <v>121</v>
      </c>
      <c r="AF11" s="22"/>
      <c r="AG11" s="22"/>
      <c r="AH11" s="22">
        <v>45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6">
        <v>0</v>
      </c>
      <c r="AS11" s="36"/>
      <c r="AT11" s="36"/>
      <c r="AU11" s="36">
        <v>0</v>
      </c>
      <c r="AV11" s="36"/>
      <c r="AW11" s="36"/>
      <c r="AX11" s="36">
        <v>0</v>
      </c>
      <c r="AY11" s="36"/>
      <c r="AZ11" s="35"/>
      <c r="BA11" s="35">
        <v>0</v>
      </c>
      <c r="BB11" s="35"/>
      <c r="BC11" s="35"/>
      <c r="BD11" s="5"/>
      <c r="BE11" s="17" t="s">
        <v>139</v>
      </c>
      <c r="BF11" s="17"/>
      <c r="BG11" s="17"/>
      <c r="BH11" s="17"/>
      <c r="BI11" s="18"/>
      <c r="BJ11" s="46">
        <v>17</v>
      </c>
      <c r="BK11" s="21"/>
      <c r="BL11" s="21"/>
      <c r="BM11" s="21">
        <v>16</v>
      </c>
      <c r="BN11" s="21"/>
      <c r="BO11" s="21"/>
      <c r="BP11" s="21">
        <f t="shared" si="1"/>
        <v>33</v>
      </c>
      <c r="BQ11" s="21"/>
      <c r="BR11" s="21"/>
      <c r="BS11" s="21">
        <v>13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360</v>
      </c>
      <c r="H12" s="22"/>
      <c r="I12" s="22"/>
      <c r="J12" s="22">
        <v>429</v>
      </c>
      <c r="K12" s="22"/>
      <c r="L12" s="22"/>
      <c r="M12" s="21">
        <f t="shared" si="2"/>
        <v>789</v>
      </c>
      <c r="N12" s="21"/>
      <c r="O12" s="21"/>
      <c r="P12" s="21">
        <v>340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174</v>
      </c>
      <c r="Z12" s="22"/>
      <c r="AA12" s="22"/>
      <c r="AB12" s="22">
        <v>185</v>
      </c>
      <c r="AC12" s="22"/>
      <c r="AD12" s="22"/>
      <c r="AE12" s="22">
        <f t="shared" si="0"/>
        <v>359</v>
      </c>
      <c r="AF12" s="22"/>
      <c r="AG12" s="22"/>
      <c r="AH12" s="22">
        <v>144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128</v>
      </c>
      <c r="AS12" s="22"/>
      <c r="AT12" s="22"/>
      <c r="AU12" s="22">
        <v>139</v>
      </c>
      <c r="AV12" s="22"/>
      <c r="AW12" s="22"/>
      <c r="AX12" s="22">
        <f aca="true" t="shared" si="3" ref="AX12:AX17">AR12+AU12</f>
        <v>267</v>
      </c>
      <c r="AY12" s="22"/>
      <c r="AZ12" s="21"/>
      <c r="BA12" s="21">
        <v>100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20</v>
      </c>
      <c r="BK12" s="22"/>
      <c r="BL12" s="22"/>
      <c r="BM12" s="22">
        <v>15</v>
      </c>
      <c r="BN12" s="22"/>
      <c r="BO12" s="22"/>
      <c r="BP12" s="21">
        <f>BJ12+BM12</f>
        <v>35</v>
      </c>
      <c r="BQ12" s="21"/>
      <c r="BR12" s="21"/>
      <c r="BS12" s="21">
        <v>13</v>
      </c>
      <c r="BT12" s="21"/>
      <c r="BU12" s="21"/>
    </row>
    <row r="13" spans="1:73" ht="24.75" customHeight="1">
      <c r="A13" s="1"/>
      <c r="B13" s="17" t="s">
        <v>144</v>
      </c>
      <c r="C13" s="17"/>
      <c r="D13" s="17"/>
      <c r="E13" s="17"/>
      <c r="F13" s="18"/>
      <c r="G13" s="22">
        <v>69</v>
      </c>
      <c r="H13" s="22"/>
      <c r="I13" s="22"/>
      <c r="J13" s="22">
        <v>67</v>
      </c>
      <c r="K13" s="22"/>
      <c r="L13" s="22"/>
      <c r="M13" s="21">
        <f t="shared" si="2"/>
        <v>136</v>
      </c>
      <c r="N13" s="21"/>
      <c r="O13" s="21"/>
      <c r="P13" s="21">
        <v>57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116</v>
      </c>
      <c r="Z13" s="22"/>
      <c r="AA13" s="22"/>
      <c r="AB13" s="22">
        <v>141</v>
      </c>
      <c r="AC13" s="22"/>
      <c r="AD13" s="22"/>
      <c r="AE13" s="22">
        <f t="shared" si="0"/>
        <v>257</v>
      </c>
      <c r="AF13" s="22"/>
      <c r="AG13" s="22"/>
      <c r="AH13" s="22">
        <v>105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144</v>
      </c>
      <c r="AS13" s="22"/>
      <c r="AT13" s="22"/>
      <c r="AU13" s="22">
        <v>161</v>
      </c>
      <c r="AV13" s="22"/>
      <c r="AW13" s="22"/>
      <c r="AX13" s="22">
        <f t="shared" si="3"/>
        <v>305</v>
      </c>
      <c r="AY13" s="22"/>
      <c r="AZ13" s="21"/>
      <c r="BA13" s="21">
        <v>115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82</v>
      </c>
      <c r="BK13" s="22"/>
      <c r="BL13" s="22"/>
      <c r="BM13" s="22">
        <v>87</v>
      </c>
      <c r="BN13" s="22"/>
      <c r="BO13" s="22"/>
      <c r="BP13" s="21">
        <f>BJ13+BM13</f>
        <v>169</v>
      </c>
      <c r="BQ13" s="21"/>
      <c r="BR13" s="21"/>
      <c r="BS13" s="21">
        <v>44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153</v>
      </c>
      <c r="H14" s="22"/>
      <c r="I14" s="22"/>
      <c r="J14" s="22">
        <v>190</v>
      </c>
      <c r="K14" s="22"/>
      <c r="L14" s="22"/>
      <c r="M14" s="21">
        <f t="shared" si="2"/>
        <v>343</v>
      </c>
      <c r="N14" s="21"/>
      <c r="O14" s="21"/>
      <c r="P14" s="21">
        <v>115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513</v>
      </c>
      <c r="Z14" s="22"/>
      <c r="AA14" s="22"/>
      <c r="AB14" s="22">
        <v>544</v>
      </c>
      <c r="AC14" s="22"/>
      <c r="AD14" s="22"/>
      <c r="AE14" s="22">
        <f t="shared" si="0"/>
        <v>1057</v>
      </c>
      <c r="AF14" s="22"/>
      <c r="AG14" s="22"/>
      <c r="AH14" s="22">
        <v>438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380</v>
      </c>
      <c r="AS14" s="22"/>
      <c r="AT14" s="22"/>
      <c r="AU14" s="22">
        <v>367</v>
      </c>
      <c r="AV14" s="22"/>
      <c r="AW14" s="22"/>
      <c r="AX14" s="22">
        <f t="shared" si="3"/>
        <v>747</v>
      </c>
      <c r="AY14" s="22"/>
      <c r="AZ14" s="21"/>
      <c r="BA14" s="21">
        <v>249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2</v>
      </c>
      <c r="BK14" s="22"/>
      <c r="BL14" s="22"/>
      <c r="BM14" s="22">
        <v>2</v>
      </c>
      <c r="BN14" s="22"/>
      <c r="BO14" s="22"/>
      <c r="BP14" s="21">
        <f>BJ14+BM14</f>
        <v>4</v>
      </c>
      <c r="BQ14" s="21"/>
      <c r="BR14" s="21"/>
      <c r="BS14" s="21">
        <v>2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36">
        <v>1</v>
      </c>
      <c r="H15" s="36"/>
      <c r="I15" s="36"/>
      <c r="J15" s="37">
        <v>0</v>
      </c>
      <c r="K15" s="37"/>
      <c r="L15" s="37"/>
      <c r="M15" s="21">
        <f t="shared" si="2"/>
        <v>1</v>
      </c>
      <c r="N15" s="21"/>
      <c r="O15" s="21"/>
      <c r="P15" s="35">
        <v>1</v>
      </c>
      <c r="Q15" s="35"/>
      <c r="R15" s="35"/>
      <c r="S15" s="5"/>
      <c r="T15" s="17" t="s">
        <v>20</v>
      </c>
      <c r="U15" s="17"/>
      <c r="V15" s="17"/>
      <c r="W15" s="17"/>
      <c r="X15" s="18"/>
      <c r="Y15" s="22">
        <v>357</v>
      </c>
      <c r="Z15" s="22"/>
      <c r="AA15" s="22"/>
      <c r="AB15" s="22">
        <v>385</v>
      </c>
      <c r="AC15" s="22"/>
      <c r="AD15" s="22"/>
      <c r="AE15" s="22">
        <f t="shared" si="0"/>
        <v>742</v>
      </c>
      <c r="AF15" s="22"/>
      <c r="AG15" s="22"/>
      <c r="AH15" s="22">
        <v>286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362</v>
      </c>
      <c r="AS15" s="22"/>
      <c r="AT15" s="22"/>
      <c r="AU15" s="22">
        <v>410</v>
      </c>
      <c r="AV15" s="22"/>
      <c r="AW15" s="22"/>
      <c r="AX15" s="22">
        <f t="shared" si="3"/>
        <v>772</v>
      </c>
      <c r="AY15" s="22"/>
      <c r="AZ15" s="21"/>
      <c r="BA15" s="21">
        <v>265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6">
        <v>0</v>
      </c>
      <c r="BK15" s="36"/>
      <c r="BL15" s="36"/>
      <c r="BM15" s="36">
        <v>0</v>
      </c>
      <c r="BN15" s="36"/>
      <c r="BO15" s="36"/>
      <c r="BP15" s="35">
        <v>0</v>
      </c>
      <c r="BQ15" s="35"/>
      <c r="BR15" s="35"/>
      <c r="BS15" s="35">
        <v>0</v>
      </c>
      <c r="BT15" s="35"/>
      <c r="BU15" s="35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174</v>
      </c>
      <c r="H16" s="22"/>
      <c r="I16" s="22"/>
      <c r="J16" s="22">
        <v>154</v>
      </c>
      <c r="K16" s="22"/>
      <c r="L16" s="22"/>
      <c r="M16" s="21">
        <f aca="true" t="shared" si="4" ref="M16:M32">SUM(G16:L16)</f>
        <v>328</v>
      </c>
      <c r="N16" s="21"/>
      <c r="O16" s="21"/>
      <c r="P16" s="21">
        <v>95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272</v>
      </c>
      <c r="Z16" s="22"/>
      <c r="AA16" s="22"/>
      <c r="AB16" s="22">
        <v>304</v>
      </c>
      <c r="AC16" s="22"/>
      <c r="AD16" s="22"/>
      <c r="AE16" s="22">
        <f t="shared" si="0"/>
        <v>576</v>
      </c>
      <c r="AF16" s="22"/>
      <c r="AG16" s="22"/>
      <c r="AH16" s="22">
        <v>238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22">
        <v>1</v>
      </c>
      <c r="AS16" s="22"/>
      <c r="AT16" s="22"/>
      <c r="AU16" s="22">
        <v>3</v>
      </c>
      <c r="AV16" s="22"/>
      <c r="AW16" s="22"/>
      <c r="AX16" s="22">
        <f t="shared" si="3"/>
        <v>4</v>
      </c>
      <c r="AY16" s="22"/>
      <c r="AZ16" s="21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2">
        <v>57</v>
      </c>
      <c r="BK16" s="22"/>
      <c r="BL16" s="22"/>
      <c r="BM16" s="22">
        <v>65</v>
      </c>
      <c r="BN16" s="22"/>
      <c r="BO16" s="22"/>
      <c r="BP16" s="21">
        <f>BJ16+BM16</f>
        <v>122</v>
      </c>
      <c r="BQ16" s="21"/>
      <c r="BR16" s="21"/>
      <c r="BS16" s="21">
        <v>35</v>
      </c>
      <c r="BT16" s="21"/>
      <c r="BU16" s="21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242</v>
      </c>
      <c r="H17" s="22"/>
      <c r="I17" s="22"/>
      <c r="J17" s="22">
        <v>254</v>
      </c>
      <c r="K17" s="22"/>
      <c r="L17" s="22"/>
      <c r="M17" s="21">
        <f t="shared" si="4"/>
        <v>496</v>
      </c>
      <c r="N17" s="21"/>
      <c r="O17" s="21"/>
      <c r="P17" s="21">
        <v>139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211</v>
      </c>
      <c r="Z17" s="22"/>
      <c r="AA17" s="22"/>
      <c r="AB17" s="22">
        <v>238</v>
      </c>
      <c r="AC17" s="22"/>
      <c r="AD17" s="22"/>
      <c r="AE17" s="22">
        <f t="shared" si="0"/>
        <v>449</v>
      </c>
      <c r="AF17" s="22"/>
      <c r="AG17" s="22"/>
      <c r="AH17" s="22">
        <v>172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82</v>
      </c>
      <c r="AS17" s="22"/>
      <c r="AT17" s="22"/>
      <c r="AU17" s="22">
        <v>87</v>
      </c>
      <c r="AV17" s="22"/>
      <c r="AW17" s="22"/>
      <c r="AX17" s="22">
        <f t="shared" si="3"/>
        <v>169</v>
      </c>
      <c r="AY17" s="22"/>
      <c r="AZ17" s="21"/>
      <c r="BA17" s="21">
        <v>96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6">
        <v>0</v>
      </c>
      <c r="BK17" s="36"/>
      <c r="BL17" s="36"/>
      <c r="BM17" s="36">
        <v>0</v>
      </c>
      <c r="BN17" s="36"/>
      <c r="BO17" s="36"/>
      <c r="BP17" s="35">
        <v>0</v>
      </c>
      <c r="BQ17" s="35"/>
      <c r="BR17" s="35"/>
      <c r="BS17" s="35">
        <v>0</v>
      </c>
      <c r="BT17" s="35"/>
      <c r="BU17" s="35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171</v>
      </c>
      <c r="H18" s="22"/>
      <c r="I18" s="22"/>
      <c r="J18" s="22">
        <v>182</v>
      </c>
      <c r="K18" s="22"/>
      <c r="L18" s="22"/>
      <c r="M18" s="21">
        <f t="shared" si="4"/>
        <v>353</v>
      </c>
      <c r="N18" s="21"/>
      <c r="O18" s="21"/>
      <c r="P18" s="21">
        <v>133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118</v>
      </c>
      <c r="Z18" s="22"/>
      <c r="AA18" s="22"/>
      <c r="AB18" s="22">
        <v>110</v>
      </c>
      <c r="AC18" s="22"/>
      <c r="AD18" s="22"/>
      <c r="AE18" s="22">
        <f>SUM(Y18:AD18)</f>
        <v>228</v>
      </c>
      <c r="AF18" s="22"/>
      <c r="AG18" s="22"/>
      <c r="AH18" s="22">
        <v>97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259</v>
      </c>
      <c r="AS18" s="22"/>
      <c r="AT18" s="22"/>
      <c r="AU18" s="22">
        <v>280</v>
      </c>
      <c r="AV18" s="22"/>
      <c r="AW18" s="22"/>
      <c r="AX18" s="22">
        <f aca="true" t="shared" si="5" ref="AX18:AX34">AR18+AU18</f>
        <v>539</v>
      </c>
      <c r="AY18" s="22"/>
      <c r="AZ18" s="21"/>
      <c r="BA18" s="21">
        <v>177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47</v>
      </c>
      <c r="BK18" s="22"/>
      <c r="BL18" s="22"/>
      <c r="BM18" s="22">
        <v>53</v>
      </c>
      <c r="BN18" s="22"/>
      <c r="BO18" s="22"/>
      <c r="BP18" s="21">
        <f aca="true" t="shared" si="6" ref="BP18:BP24">BJ18+BM18</f>
        <v>100</v>
      </c>
      <c r="BQ18" s="21"/>
      <c r="BR18" s="21"/>
      <c r="BS18" s="21">
        <v>28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61</v>
      </c>
      <c r="H19" s="22"/>
      <c r="I19" s="22"/>
      <c r="J19" s="22">
        <v>63</v>
      </c>
      <c r="K19" s="22"/>
      <c r="L19" s="22"/>
      <c r="M19" s="21">
        <f t="shared" si="4"/>
        <v>124</v>
      </c>
      <c r="N19" s="21"/>
      <c r="O19" s="21"/>
      <c r="P19" s="21">
        <v>42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86</v>
      </c>
      <c r="Z19" s="22"/>
      <c r="AA19" s="22"/>
      <c r="AB19" s="22">
        <v>91</v>
      </c>
      <c r="AC19" s="22"/>
      <c r="AD19" s="22"/>
      <c r="AE19" s="22">
        <f aca="true" t="shared" si="7" ref="AE19:AE36">SUM(Y19:AD19)</f>
        <v>177</v>
      </c>
      <c r="AF19" s="22"/>
      <c r="AG19" s="22"/>
      <c r="AH19" s="22">
        <v>65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342</v>
      </c>
      <c r="AS19" s="22"/>
      <c r="AT19" s="22"/>
      <c r="AU19" s="22">
        <v>367</v>
      </c>
      <c r="AV19" s="22"/>
      <c r="AW19" s="22"/>
      <c r="AX19" s="22">
        <f t="shared" si="5"/>
        <v>709</v>
      </c>
      <c r="AY19" s="22"/>
      <c r="AZ19" s="21"/>
      <c r="BA19" s="21">
        <v>226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42</v>
      </c>
      <c r="BK19" s="22"/>
      <c r="BL19" s="22"/>
      <c r="BM19" s="22">
        <v>43</v>
      </c>
      <c r="BN19" s="22"/>
      <c r="BO19" s="22"/>
      <c r="BP19" s="21">
        <f t="shared" si="6"/>
        <v>85</v>
      </c>
      <c r="BQ19" s="21"/>
      <c r="BR19" s="21"/>
      <c r="BS19" s="21">
        <v>23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469</v>
      </c>
      <c r="H20" s="22"/>
      <c r="I20" s="22"/>
      <c r="J20" s="22">
        <v>499</v>
      </c>
      <c r="K20" s="22"/>
      <c r="L20" s="22"/>
      <c r="M20" s="21">
        <f t="shared" si="4"/>
        <v>968</v>
      </c>
      <c r="N20" s="21"/>
      <c r="O20" s="21"/>
      <c r="P20" s="21">
        <v>294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129</v>
      </c>
      <c r="Z20" s="22"/>
      <c r="AA20" s="22"/>
      <c r="AB20" s="22">
        <v>144</v>
      </c>
      <c r="AC20" s="22"/>
      <c r="AD20" s="22"/>
      <c r="AE20" s="22">
        <f t="shared" si="7"/>
        <v>273</v>
      </c>
      <c r="AF20" s="22"/>
      <c r="AG20" s="22"/>
      <c r="AH20" s="22">
        <v>119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613</v>
      </c>
      <c r="AS20" s="22"/>
      <c r="AT20" s="22"/>
      <c r="AU20" s="22">
        <v>662</v>
      </c>
      <c r="AV20" s="22"/>
      <c r="AW20" s="22"/>
      <c r="AX20" s="22">
        <f t="shared" si="5"/>
        <v>1275</v>
      </c>
      <c r="AY20" s="22"/>
      <c r="AZ20" s="21"/>
      <c r="BA20" s="21">
        <v>442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61</v>
      </c>
      <c r="BK20" s="22"/>
      <c r="BL20" s="22"/>
      <c r="BM20" s="22">
        <v>68</v>
      </c>
      <c r="BN20" s="22"/>
      <c r="BO20" s="22"/>
      <c r="BP20" s="21">
        <f t="shared" si="6"/>
        <v>129</v>
      </c>
      <c r="BQ20" s="21"/>
      <c r="BR20" s="21"/>
      <c r="BS20" s="21">
        <v>32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705</v>
      </c>
      <c r="H21" s="22"/>
      <c r="I21" s="22"/>
      <c r="J21" s="22">
        <v>799</v>
      </c>
      <c r="K21" s="22"/>
      <c r="L21" s="22"/>
      <c r="M21" s="22">
        <f t="shared" si="4"/>
        <v>1504</v>
      </c>
      <c r="N21" s="22"/>
      <c r="O21" s="22"/>
      <c r="P21" s="21">
        <v>543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136</v>
      </c>
      <c r="Z21" s="22"/>
      <c r="AA21" s="22"/>
      <c r="AB21" s="22">
        <v>155</v>
      </c>
      <c r="AC21" s="22"/>
      <c r="AD21" s="22"/>
      <c r="AE21" s="22">
        <f t="shared" si="7"/>
        <v>291</v>
      </c>
      <c r="AF21" s="22"/>
      <c r="AG21" s="22"/>
      <c r="AH21" s="22">
        <v>129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216</v>
      </c>
      <c r="AS21" s="22"/>
      <c r="AT21" s="22"/>
      <c r="AU21" s="22">
        <v>221</v>
      </c>
      <c r="AV21" s="22"/>
      <c r="AW21" s="22"/>
      <c r="AX21" s="22">
        <f t="shared" si="5"/>
        <v>437</v>
      </c>
      <c r="AY21" s="22"/>
      <c r="AZ21" s="21"/>
      <c r="BA21" s="21">
        <v>165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40</v>
      </c>
      <c r="BK21" s="22"/>
      <c r="BL21" s="22"/>
      <c r="BM21" s="22">
        <v>41</v>
      </c>
      <c r="BN21" s="22"/>
      <c r="BO21" s="22"/>
      <c r="BP21" s="21">
        <f t="shared" si="6"/>
        <v>81</v>
      </c>
      <c r="BQ21" s="21"/>
      <c r="BR21" s="21"/>
      <c r="BS21" s="21">
        <v>27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181</v>
      </c>
      <c r="H22" s="22"/>
      <c r="I22" s="22"/>
      <c r="J22" s="22">
        <v>194</v>
      </c>
      <c r="K22" s="22"/>
      <c r="L22" s="22"/>
      <c r="M22" s="22">
        <f t="shared" si="4"/>
        <v>375</v>
      </c>
      <c r="N22" s="22"/>
      <c r="O22" s="22"/>
      <c r="P22" s="21">
        <v>131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139</v>
      </c>
      <c r="Z22" s="22"/>
      <c r="AA22" s="22"/>
      <c r="AB22" s="22">
        <v>161</v>
      </c>
      <c r="AC22" s="22"/>
      <c r="AD22" s="22"/>
      <c r="AE22" s="22">
        <f t="shared" si="7"/>
        <v>300</v>
      </c>
      <c r="AF22" s="22"/>
      <c r="AG22" s="22"/>
      <c r="AH22" s="22">
        <v>107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339</v>
      </c>
      <c r="AS22" s="22"/>
      <c r="AT22" s="22"/>
      <c r="AU22" s="22">
        <v>382</v>
      </c>
      <c r="AV22" s="22"/>
      <c r="AW22" s="22"/>
      <c r="AX22" s="22">
        <f t="shared" si="5"/>
        <v>721</v>
      </c>
      <c r="AY22" s="22"/>
      <c r="AZ22" s="21"/>
      <c r="BA22" s="21">
        <v>272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11</v>
      </c>
      <c r="BK22" s="22"/>
      <c r="BL22" s="22"/>
      <c r="BM22" s="22">
        <v>23</v>
      </c>
      <c r="BN22" s="22"/>
      <c r="BO22" s="22"/>
      <c r="BP22" s="21">
        <f t="shared" si="6"/>
        <v>34</v>
      </c>
      <c r="BQ22" s="21"/>
      <c r="BR22" s="21"/>
      <c r="BS22" s="21">
        <v>29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174</v>
      </c>
      <c r="H23" s="22"/>
      <c r="I23" s="22"/>
      <c r="J23" s="22">
        <v>213</v>
      </c>
      <c r="K23" s="22"/>
      <c r="L23" s="22"/>
      <c r="M23" s="22">
        <f t="shared" si="4"/>
        <v>387</v>
      </c>
      <c r="N23" s="22"/>
      <c r="O23" s="22"/>
      <c r="P23" s="21">
        <v>166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223</v>
      </c>
      <c r="Z23" s="22"/>
      <c r="AA23" s="22"/>
      <c r="AB23" s="22">
        <v>248</v>
      </c>
      <c r="AC23" s="22"/>
      <c r="AD23" s="22"/>
      <c r="AE23" s="22">
        <f t="shared" si="7"/>
        <v>471</v>
      </c>
      <c r="AF23" s="22"/>
      <c r="AG23" s="22"/>
      <c r="AH23" s="22">
        <v>184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53</v>
      </c>
      <c r="AS23" s="22"/>
      <c r="AT23" s="22"/>
      <c r="AU23" s="22">
        <v>48</v>
      </c>
      <c r="AV23" s="22"/>
      <c r="AW23" s="22"/>
      <c r="AX23" s="22">
        <f t="shared" si="5"/>
        <v>101</v>
      </c>
      <c r="AY23" s="22"/>
      <c r="AZ23" s="21"/>
      <c r="BA23" s="21">
        <v>33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526</v>
      </c>
      <c r="BK23" s="22"/>
      <c r="BL23" s="22"/>
      <c r="BM23" s="22">
        <v>560</v>
      </c>
      <c r="BN23" s="22"/>
      <c r="BO23" s="22"/>
      <c r="BP23" s="21">
        <f t="shared" si="6"/>
        <v>1086</v>
      </c>
      <c r="BQ23" s="21"/>
      <c r="BR23" s="21"/>
      <c r="BS23" s="21">
        <v>330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511</v>
      </c>
      <c r="H24" s="22"/>
      <c r="I24" s="22"/>
      <c r="J24" s="22">
        <v>527</v>
      </c>
      <c r="K24" s="22"/>
      <c r="L24" s="22"/>
      <c r="M24" s="22">
        <f t="shared" si="4"/>
        <v>1038</v>
      </c>
      <c r="N24" s="22"/>
      <c r="O24" s="22"/>
      <c r="P24" s="21">
        <v>366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68</v>
      </c>
      <c r="Z24" s="22"/>
      <c r="AA24" s="22"/>
      <c r="AB24" s="22">
        <v>81</v>
      </c>
      <c r="AC24" s="22"/>
      <c r="AD24" s="22"/>
      <c r="AE24" s="22">
        <f t="shared" si="7"/>
        <v>149</v>
      </c>
      <c r="AF24" s="22"/>
      <c r="AG24" s="22"/>
      <c r="AH24" s="22">
        <v>61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37">
        <v>4</v>
      </c>
      <c r="AS24" s="37"/>
      <c r="AT24" s="37"/>
      <c r="AU24" s="37">
        <v>3</v>
      </c>
      <c r="AV24" s="37"/>
      <c r="AW24" s="37"/>
      <c r="AX24" s="37">
        <f t="shared" si="5"/>
        <v>7</v>
      </c>
      <c r="AY24" s="37"/>
      <c r="AZ24" s="45"/>
      <c r="BA24" s="45">
        <v>1</v>
      </c>
      <c r="BB24" s="45"/>
      <c r="BC24" s="45"/>
      <c r="BD24" s="5"/>
      <c r="BE24" s="17" t="s">
        <v>97</v>
      </c>
      <c r="BF24" s="17"/>
      <c r="BG24" s="17"/>
      <c r="BH24" s="17"/>
      <c r="BI24" s="18"/>
      <c r="BJ24" s="22">
        <v>210</v>
      </c>
      <c r="BK24" s="22"/>
      <c r="BL24" s="22"/>
      <c r="BM24" s="22">
        <v>216</v>
      </c>
      <c r="BN24" s="22"/>
      <c r="BO24" s="22"/>
      <c r="BP24" s="21">
        <f t="shared" si="6"/>
        <v>426</v>
      </c>
      <c r="BQ24" s="21"/>
      <c r="BR24" s="21"/>
      <c r="BS24" s="21">
        <v>115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386</v>
      </c>
      <c r="H25" s="22"/>
      <c r="I25" s="22"/>
      <c r="J25" s="22">
        <v>423</v>
      </c>
      <c r="K25" s="22"/>
      <c r="L25" s="22"/>
      <c r="M25" s="22">
        <f t="shared" si="4"/>
        <v>809</v>
      </c>
      <c r="N25" s="22"/>
      <c r="O25" s="22"/>
      <c r="P25" s="21">
        <v>324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116</v>
      </c>
      <c r="Z25" s="22"/>
      <c r="AA25" s="22"/>
      <c r="AB25" s="22">
        <v>129</v>
      </c>
      <c r="AC25" s="22"/>
      <c r="AD25" s="22"/>
      <c r="AE25" s="22">
        <f t="shared" si="7"/>
        <v>245</v>
      </c>
      <c r="AF25" s="22"/>
      <c r="AG25" s="22"/>
      <c r="AH25" s="22">
        <v>95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178</v>
      </c>
      <c r="AS25" s="22"/>
      <c r="AT25" s="22"/>
      <c r="AU25" s="22">
        <v>200</v>
      </c>
      <c r="AV25" s="22"/>
      <c r="AW25" s="22"/>
      <c r="AX25" s="22">
        <f t="shared" si="5"/>
        <v>378</v>
      </c>
      <c r="AY25" s="22"/>
      <c r="AZ25" s="21"/>
      <c r="BA25" s="21">
        <v>129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25</v>
      </c>
      <c r="BK25" s="22"/>
      <c r="BL25" s="22"/>
      <c r="BM25" s="22">
        <v>25</v>
      </c>
      <c r="BN25" s="22"/>
      <c r="BO25" s="22"/>
      <c r="BP25" s="21">
        <f aca="true" t="shared" si="8" ref="BP25:BP44">BJ25+BM25</f>
        <v>50</v>
      </c>
      <c r="BQ25" s="21"/>
      <c r="BR25" s="21"/>
      <c r="BS25" s="21">
        <v>16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477</v>
      </c>
      <c r="H26" s="22"/>
      <c r="I26" s="22"/>
      <c r="J26" s="22">
        <v>531</v>
      </c>
      <c r="K26" s="22"/>
      <c r="L26" s="22"/>
      <c r="M26" s="22">
        <f t="shared" si="4"/>
        <v>1008</v>
      </c>
      <c r="N26" s="22"/>
      <c r="O26" s="22"/>
      <c r="P26" s="21">
        <v>368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156</v>
      </c>
      <c r="Z26" s="22"/>
      <c r="AA26" s="22"/>
      <c r="AB26" s="22">
        <v>153</v>
      </c>
      <c r="AC26" s="22"/>
      <c r="AD26" s="22"/>
      <c r="AE26" s="22">
        <f t="shared" si="7"/>
        <v>309</v>
      </c>
      <c r="AF26" s="22"/>
      <c r="AG26" s="22"/>
      <c r="AH26" s="22">
        <v>127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295</v>
      </c>
      <c r="AS26" s="22"/>
      <c r="AT26" s="22"/>
      <c r="AU26" s="22">
        <v>329</v>
      </c>
      <c r="AV26" s="22"/>
      <c r="AW26" s="22"/>
      <c r="AX26" s="22">
        <f t="shared" si="5"/>
        <v>624</v>
      </c>
      <c r="AY26" s="22"/>
      <c r="AZ26" s="21"/>
      <c r="BA26" s="21">
        <v>219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134</v>
      </c>
      <c r="BK26" s="22"/>
      <c r="BL26" s="22"/>
      <c r="BM26" s="22">
        <v>156</v>
      </c>
      <c r="BN26" s="22"/>
      <c r="BO26" s="22"/>
      <c r="BP26" s="21">
        <f t="shared" si="8"/>
        <v>290</v>
      </c>
      <c r="BQ26" s="21"/>
      <c r="BR26" s="21"/>
      <c r="BS26" s="21">
        <v>84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229</v>
      </c>
      <c r="H27" s="22"/>
      <c r="I27" s="22"/>
      <c r="J27" s="22">
        <v>258</v>
      </c>
      <c r="K27" s="22"/>
      <c r="L27" s="22"/>
      <c r="M27" s="22">
        <f t="shared" si="4"/>
        <v>487</v>
      </c>
      <c r="N27" s="22"/>
      <c r="O27" s="22"/>
      <c r="P27" s="21">
        <v>193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153</v>
      </c>
      <c r="Z27" s="22"/>
      <c r="AA27" s="22"/>
      <c r="AB27" s="22">
        <v>153</v>
      </c>
      <c r="AC27" s="22"/>
      <c r="AD27" s="22"/>
      <c r="AE27" s="22">
        <f t="shared" si="7"/>
        <v>306</v>
      </c>
      <c r="AF27" s="22"/>
      <c r="AG27" s="22"/>
      <c r="AH27" s="22">
        <v>131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365</v>
      </c>
      <c r="AS27" s="22"/>
      <c r="AT27" s="22"/>
      <c r="AU27" s="22">
        <v>416</v>
      </c>
      <c r="AV27" s="22"/>
      <c r="AW27" s="22"/>
      <c r="AX27" s="22">
        <f t="shared" si="5"/>
        <v>781</v>
      </c>
      <c r="AY27" s="22"/>
      <c r="AZ27" s="21"/>
      <c r="BA27" s="21">
        <v>278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179</v>
      </c>
      <c r="BK27" s="22"/>
      <c r="BL27" s="22"/>
      <c r="BM27" s="22">
        <v>188</v>
      </c>
      <c r="BN27" s="22"/>
      <c r="BO27" s="22"/>
      <c r="BP27" s="21">
        <f t="shared" si="8"/>
        <v>367</v>
      </c>
      <c r="BQ27" s="21"/>
      <c r="BR27" s="21"/>
      <c r="BS27" s="21">
        <v>93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1116</v>
      </c>
      <c r="H28" s="22"/>
      <c r="I28" s="22"/>
      <c r="J28" s="22">
        <v>1156</v>
      </c>
      <c r="K28" s="22"/>
      <c r="L28" s="22"/>
      <c r="M28" s="22">
        <f t="shared" si="4"/>
        <v>2272</v>
      </c>
      <c r="N28" s="22"/>
      <c r="O28" s="22"/>
      <c r="P28" s="21">
        <v>805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93</v>
      </c>
      <c r="Z28" s="22"/>
      <c r="AA28" s="22"/>
      <c r="AB28" s="22">
        <v>102</v>
      </c>
      <c r="AC28" s="22"/>
      <c r="AD28" s="22"/>
      <c r="AE28" s="22">
        <f t="shared" si="7"/>
        <v>195</v>
      </c>
      <c r="AF28" s="22"/>
      <c r="AG28" s="22"/>
      <c r="AH28" s="22">
        <v>79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226</v>
      </c>
      <c r="AS28" s="22"/>
      <c r="AT28" s="22"/>
      <c r="AU28" s="22">
        <v>238</v>
      </c>
      <c r="AV28" s="22"/>
      <c r="AW28" s="22"/>
      <c r="AX28" s="22">
        <f t="shared" si="5"/>
        <v>464</v>
      </c>
      <c r="AY28" s="22"/>
      <c r="AZ28" s="21"/>
      <c r="BA28" s="21">
        <v>157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385</v>
      </c>
      <c r="BK28" s="22"/>
      <c r="BL28" s="22"/>
      <c r="BM28" s="22">
        <v>390</v>
      </c>
      <c r="BN28" s="22"/>
      <c r="BO28" s="22"/>
      <c r="BP28" s="21">
        <f t="shared" si="8"/>
        <v>775</v>
      </c>
      <c r="BQ28" s="21"/>
      <c r="BR28" s="21"/>
      <c r="BS28" s="21">
        <v>285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748</v>
      </c>
      <c r="H29" s="22"/>
      <c r="I29" s="22"/>
      <c r="J29" s="22">
        <v>766</v>
      </c>
      <c r="K29" s="22"/>
      <c r="L29" s="22"/>
      <c r="M29" s="22">
        <f t="shared" si="4"/>
        <v>1514</v>
      </c>
      <c r="N29" s="22"/>
      <c r="O29" s="22"/>
      <c r="P29" s="21">
        <v>505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131</v>
      </c>
      <c r="Z29" s="22"/>
      <c r="AA29" s="22"/>
      <c r="AB29" s="22">
        <v>129</v>
      </c>
      <c r="AC29" s="22"/>
      <c r="AD29" s="22"/>
      <c r="AE29" s="22">
        <f t="shared" si="7"/>
        <v>260</v>
      </c>
      <c r="AF29" s="22"/>
      <c r="AG29" s="22"/>
      <c r="AH29" s="22">
        <v>100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21</v>
      </c>
      <c r="AS29" s="22"/>
      <c r="AT29" s="22"/>
      <c r="AU29" s="22">
        <v>18</v>
      </c>
      <c r="AV29" s="22"/>
      <c r="AW29" s="22"/>
      <c r="AX29" s="22">
        <f t="shared" si="5"/>
        <v>39</v>
      </c>
      <c r="AY29" s="22"/>
      <c r="AZ29" s="21"/>
      <c r="BA29" s="21">
        <v>14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45</v>
      </c>
      <c r="BK29" s="22"/>
      <c r="BL29" s="22"/>
      <c r="BM29" s="22">
        <v>44</v>
      </c>
      <c r="BN29" s="22"/>
      <c r="BO29" s="22"/>
      <c r="BP29" s="21">
        <f t="shared" si="8"/>
        <v>89</v>
      </c>
      <c r="BQ29" s="21"/>
      <c r="BR29" s="21"/>
      <c r="BS29" s="21">
        <v>28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776</v>
      </c>
      <c r="H30" s="22"/>
      <c r="I30" s="22"/>
      <c r="J30" s="22">
        <v>870</v>
      </c>
      <c r="K30" s="22"/>
      <c r="L30" s="22"/>
      <c r="M30" s="22">
        <f t="shared" si="4"/>
        <v>1646</v>
      </c>
      <c r="N30" s="22"/>
      <c r="O30" s="22"/>
      <c r="P30" s="21">
        <v>630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170</v>
      </c>
      <c r="Z30" s="22"/>
      <c r="AA30" s="22"/>
      <c r="AB30" s="22">
        <v>219</v>
      </c>
      <c r="AC30" s="22"/>
      <c r="AD30" s="22"/>
      <c r="AE30" s="22">
        <f t="shared" si="7"/>
        <v>389</v>
      </c>
      <c r="AF30" s="22"/>
      <c r="AG30" s="22"/>
      <c r="AH30" s="22">
        <v>146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179</v>
      </c>
      <c r="AS30" s="22"/>
      <c r="AT30" s="22"/>
      <c r="AU30" s="22">
        <v>188</v>
      </c>
      <c r="AV30" s="22"/>
      <c r="AW30" s="22"/>
      <c r="AX30" s="22">
        <f t="shared" si="5"/>
        <v>367</v>
      </c>
      <c r="AY30" s="22"/>
      <c r="AZ30" s="21"/>
      <c r="BA30" s="21">
        <v>116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164</v>
      </c>
      <c r="BK30" s="22"/>
      <c r="BL30" s="22"/>
      <c r="BM30" s="22">
        <v>156</v>
      </c>
      <c r="BN30" s="22"/>
      <c r="BO30" s="22"/>
      <c r="BP30" s="21">
        <f t="shared" si="8"/>
        <v>320</v>
      </c>
      <c r="BQ30" s="21"/>
      <c r="BR30" s="21"/>
      <c r="BS30" s="21">
        <v>82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429</v>
      </c>
      <c r="H31" s="22"/>
      <c r="I31" s="22"/>
      <c r="J31" s="22">
        <v>416</v>
      </c>
      <c r="K31" s="22"/>
      <c r="L31" s="22"/>
      <c r="M31" s="22">
        <f t="shared" si="4"/>
        <v>845</v>
      </c>
      <c r="N31" s="22"/>
      <c r="O31" s="22"/>
      <c r="P31" s="21">
        <v>306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304</v>
      </c>
      <c r="Z31" s="22"/>
      <c r="AA31" s="22"/>
      <c r="AB31" s="22">
        <v>325</v>
      </c>
      <c r="AC31" s="22"/>
      <c r="AD31" s="22"/>
      <c r="AE31" s="22">
        <f t="shared" si="7"/>
        <v>629</v>
      </c>
      <c r="AF31" s="22"/>
      <c r="AG31" s="22"/>
      <c r="AH31" s="22">
        <v>229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58</v>
      </c>
      <c r="AS31" s="22"/>
      <c r="AT31" s="22"/>
      <c r="AU31" s="22">
        <v>78</v>
      </c>
      <c r="AV31" s="22"/>
      <c r="AW31" s="22"/>
      <c r="AX31" s="22">
        <f t="shared" si="5"/>
        <v>136</v>
      </c>
      <c r="AY31" s="22"/>
      <c r="AZ31" s="21"/>
      <c r="BA31" s="21">
        <v>48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105</v>
      </c>
      <c r="BK31" s="22"/>
      <c r="BL31" s="22"/>
      <c r="BM31" s="22">
        <v>107</v>
      </c>
      <c r="BN31" s="22"/>
      <c r="BO31" s="22"/>
      <c r="BP31" s="21">
        <f t="shared" si="8"/>
        <v>212</v>
      </c>
      <c r="BQ31" s="21"/>
      <c r="BR31" s="21"/>
      <c r="BS31" s="21">
        <v>53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1111</v>
      </c>
      <c r="H32" s="22"/>
      <c r="I32" s="22"/>
      <c r="J32" s="22">
        <v>1228</v>
      </c>
      <c r="K32" s="22"/>
      <c r="L32" s="22"/>
      <c r="M32" s="22">
        <f t="shared" si="4"/>
        <v>2339</v>
      </c>
      <c r="N32" s="22"/>
      <c r="O32" s="22"/>
      <c r="P32" s="21">
        <v>905</v>
      </c>
      <c r="Q32" s="21"/>
      <c r="R32" s="21"/>
      <c r="S32" s="5"/>
      <c r="T32" s="17" t="s">
        <v>47</v>
      </c>
      <c r="U32" s="17"/>
      <c r="V32" s="17"/>
      <c r="W32" s="17"/>
      <c r="X32" s="18"/>
      <c r="Y32" s="38">
        <v>65</v>
      </c>
      <c r="Z32" s="38"/>
      <c r="AA32" s="38"/>
      <c r="AB32" s="38">
        <v>71</v>
      </c>
      <c r="AC32" s="38"/>
      <c r="AD32" s="38"/>
      <c r="AE32" s="22">
        <f t="shared" si="7"/>
        <v>136</v>
      </c>
      <c r="AF32" s="22"/>
      <c r="AG32" s="22"/>
      <c r="AH32" s="38">
        <v>49</v>
      </c>
      <c r="AI32" s="38"/>
      <c r="AJ32" s="38"/>
      <c r="AL32" s="1"/>
      <c r="AM32" s="17" t="s">
        <v>109</v>
      </c>
      <c r="AN32" s="17"/>
      <c r="AO32" s="17"/>
      <c r="AP32" s="17"/>
      <c r="AQ32" s="18"/>
      <c r="AR32" s="22">
        <v>2</v>
      </c>
      <c r="AS32" s="22"/>
      <c r="AT32" s="22"/>
      <c r="AU32" s="22">
        <v>2</v>
      </c>
      <c r="AV32" s="22"/>
      <c r="AW32" s="22"/>
      <c r="AX32" s="22">
        <f t="shared" si="5"/>
        <v>4</v>
      </c>
      <c r="AY32" s="22"/>
      <c r="AZ32" s="21"/>
      <c r="BA32" s="21">
        <v>2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67</v>
      </c>
      <c r="BK32" s="22"/>
      <c r="BL32" s="22"/>
      <c r="BM32" s="22">
        <v>90</v>
      </c>
      <c r="BN32" s="22"/>
      <c r="BO32" s="22"/>
      <c r="BP32" s="21">
        <f t="shared" si="8"/>
        <v>157</v>
      </c>
      <c r="BQ32" s="21"/>
      <c r="BR32" s="21"/>
      <c r="BS32" s="21">
        <v>42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5">
        <v>0</v>
      </c>
      <c r="H33" s="35"/>
      <c r="I33" s="35"/>
      <c r="J33" s="35">
        <v>0</v>
      </c>
      <c r="K33" s="35"/>
      <c r="L33" s="35"/>
      <c r="M33" s="35">
        <v>0</v>
      </c>
      <c r="N33" s="35"/>
      <c r="O33" s="35"/>
      <c r="P33" s="35">
        <v>0</v>
      </c>
      <c r="Q33" s="35"/>
      <c r="R33" s="35"/>
      <c r="S33" s="5"/>
      <c r="T33" s="17" t="s">
        <v>49</v>
      </c>
      <c r="U33" s="17"/>
      <c r="V33" s="17"/>
      <c r="W33" s="17"/>
      <c r="X33" s="18"/>
      <c r="Y33" s="38">
        <v>197</v>
      </c>
      <c r="Z33" s="38"/>
      <c r="AA33" s="38"/>
      <c r="AB33" s="38">
        <v>231</v>
      </c>
      <c r="AC33" s="38"/>
      <c r="AD33" s="38"/>
      <c r="AE33" s="22">
        <f t="shared" si="7"/>
        <v>428</v>
      </c>
      <c r="AF33" s="22"/>
      <c r="AG33" s="22"/>
      <c r="AH33" s="38">
        <v>156</v>
      </c>
      <c r="AI33" s="38"/>
      <c r="AJ33" s="38"/>
      <c r="AL33" s="1"/>
      <c r="AM33" s="17" t="s">
        <v>110</v>
      </c>
      <c r="AN33" s="17"/>
      <c r="AO33" s="17"/>
      <c r="AP33" s="17"/>
      <c r="AQ33" s="18"/>
      <c r="AR33" s="22">
        <v>645</v>
      </c>
      <c r="AS33" s="22"/>
      <c r="AT33" s="22"/>
      <c r="AU33" s="22">
        <v>672</v>
      </c>
      <c r="AV33" s="22"/>
      <c r="AW33" s="22"/>
      <c r="AX33" s="22">
        <f t="shared" si="5"/>
        <v>1317</v>
      </c>
      <c r="AY33" s="22"/>
      <c r="AZ33" s="21"/>
      <c r="BA33" s="21">
        <v>421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309</v>
      </c>
      <c r="BK33" s="22"/>
      <c r="BL33" s="22"/>
      <c r="BM33" s="22">
        <v>325</v>
      </c>
      <c r="BN33" s="22"/>
      <c r="BO33" s="22"/>
      <c r="BP33" s="21">
        <f t="shared" si="8"/>
        <v>634</v>
      </c>
      <c r="BQ33" s="21"/>
      <c r="BR33" s="21"/>
      <c r="BS33" s="21">
        <v>184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462</v>
      </c>
      <c r="H34" s="22"/>
      <c r="I34" s="22"/>
      <c r="J34" s="22">
        <v>476</v>
      </c>
      <c r="K34" s="22"/>
      <c r="L34" s="22"/>
      <c r="M34" s="22">
        <f aca="true" t="shared" si="9" ref="M34:M46">SUM(G34:L34)</f>
        <v>938</v>
      </c>
      <c r="N34" s="22"/>
      <c r="O34" s="22"/>
      <c r="P34" s="21">
        <v>386</v>
      </c>
      <c r="Q34" s="21"/>
      <c r="R34" s="21"/>
      <c r="S34" s="5"/>
      <c r="T34" s="17" t="s">
        <v>7</v>
      </c>
      <c r="U34" s="17"/>
      <c r="V34" s="17"/>
      <c r="W34" s="17"/>
      <c r="X34" s="18"/>
      <c r="Y34" s="38">
        <v>110</v>
      </c>
      <c r="Z34" s="38"/>
      <c r="AA34" s="38"/>
      <c r="AB34" s="38">
        <v>129</v>
      </c>
      <c r="AC34" s="38"/>
      <c r="AD34" s="38"/>
      <c r="AE34" s="38">
        <f t="shared" si="7"/>
        <v>239</v>
      </c>
      <c r="AF34" s="38"/>
      <c r="AG34" s="38"/>
      <c r="AH34" s="38">
        <v>102</v>
      </c>
      <c r="AI34" s="38"/>
      <c r="AJ34" s="38"/>
      <c r="AL34" s="1"/>
      <c r="AM34" s="17" t="s">
        <v>82</v>
      </c>
      <c r="AN34" s="17"/>
      <c r="AO34" s="17"/>
      <c r="AP34" s="17"/>
      <c r="AQ34" s="18"/>
      <c r="AR34" s="22">
        <v>68</v>
      </c>
      <c r="AS34" s="22"/>
      <c r="AT34" s="22"/>
      <c r="AU34" s="22">
        <v>77</v>
      </c>
      <c r="AV34" s="22"/>
      <c r="AW34" s="22"/>
      <c r="AX34" s="22">
        <f t="shared" si="5"/>
        <v>145</v>
      </c>
      <c r="AY34" s="22"/>
      <c r="AZ34" s="21"/>
      <c r="BA34" s="21">
        <v>51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255</v>
      </c>
      <c r="BK34" s="22"/>
      <c r="BL34" s="22"/>
      <c r="BM34" s="22">
        <v>240</v>
      </c>
      <c r="BN34" s="22"/>
      <c r="BO34" s="22"/>
      <c r="BP34" s="21">
        <f t="shared" si="8"/>
        <v>495</v>
      </c>
      <c r="BQ34" s="21"/>
      <c r="BR34" s="21"/>
      <c r="BS34" s="21">
        <v>144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88</v>
      </c>
      <c r="H35" s="22"/>
      <c r="I35" s="22"/>
      <c r="J35" s="22">
        <v>77</v>
      </c>
      <c r="K35" s="22"/>
      <c r="L35" s="22"/>
      <c r="M35" s="22">
        <f t="shared" si="9"/>
        <v>165</v>
      </c>
      <c r="N35" s="22"/>
      <c r="O35" s="22"/>
      <c r="P35" s="21">
        <v>60</v>
      </c>
      <c r="Q35" s="21"/>
      <c r="R35" s="21"/>
      <c r="S35" s="5"/>
      <c r="T35" s="17" t="s">
        <v>9</v>
      </c>
      <c r="U35" s="17"/>
      <c r="V35" s="17"/>
      <c r="W35" s="17"/>
      <c r="X35" s="18"/>
      <c r="Y35" s="38">
        <v>138</v>
      </c>
      <c r="Z35" s="38"/>
      <c r="AA35" s="38"/>
      <c r="AB35" s="38">
        <v>148</v>
      </c>
      <c r="AC35" s="38"/>
      <c r="AD35" s="38"/>
      <c r="AE35" s="38">
        <f t="shared" si="7"/>
        <v>286</v>
      </c>
      <c r="AF35" s="38"/>
      <c r="AG35" s="38"/>
      <c r="AH35" s="38">
        <v>114</v>
      </c>
      <c r="AI35" s="38"/>
      <c r="AJ35" s="38"/>
      <c r="AL35" s="1"/>
      <c r="AM35" s="17" t="s">
        <v>84</v>
      </c>
      <c r="AN35" s="17"/>
      <c r="AO35" s="17"/>
      <c r="AP35" s="17"/>
      <c r="AQ35" s="18"/>
      <c r="AR35" s="36">
        <v>0</v>
      </c>
      <c r="AS35" s="36"/>
      <c r="AT35" s="36"/>
      <c r="AU35" s="36">
        <v>0</v>
      </c>
      <c r="AV35" s="36"/>
      <c r="AW35" s="36"/>
      <c r="AX35" s="36">
        <v>0</v>
      </c>
      <c r="AY35" s="36"/>
      <c r="AZ35" s="35"/>
      <c r="BA35" s="35">
        <v>0</v>
      </c>
      <c r="BB35" s="35"/>
      <c r="BC35" s="35"/>
      <c r="BD35" s="8"/>
      <c r="BE35" s="17" t="s">
        <v>115</v>
      </c>
      <c r="BF35" s="17"/>
      <c r="BG35" s="17"/>
      <c r="BH35" s="17"/>
      <c r="BI35" s="18"/>
      <c r="BJ35" s="22">
        <v>471</v>
      </c>
      <c r="BK35" s="22"/>
      <c r="BL35" s="22"/>
      <c r="BM35" s="22">
        <v>460</v>
      </c>
      <c r="BN35" s="22"/>
      <c r="BO35" s="22"/>
      <c r="BP35" s="21">
        <f t="shared" si="8"/>
        <v>931</v>
      </c>
      <c r="BQ35" s="21"/>
      <c r="BR35" s="21"/>
      <c r="BS35" s="21">
        <v>304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107</v>
      </c>
      <c r="H36" s="22"/>
      <c r="I36" s="22"/>
      <c r="J36" s="22">
        <v>129</v>
      </c>
      <c r="K36" s="22"/>
      <c r="L36" s="22"/>
      <c r="M36" s="22">
        <f t="shared" si="9"/>
        <v>236</v>
      </c>
      <c r="N36" s="22"/>
      <c r="O36" s="22"/>
      <c r="P36" s="21">
        <v>90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210</v>
      </c>
      <c r="Z36" s="22"/>
      <c r="AA36" s="22"/>
      <c r="AB36" s="22">
        <v>213</v>
      </c>
      <c r="AC36" s="22"/>
      <c r="AD36" s="22"/>
      <c r="AE36" s="38">
        <f t="shared" si="7"/>
        <v>423</v>
      </c>
      <c r="AF36" s="38"/>
      <c r="AG36" s="38"/>
      <c r="AH36" s="22">
        <v>170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2">
        <v>2</v>
      </c>
      <c r="AS36" s="22"/>
      <c r="AT36" s="22"/>
      <c r="AU36" s="22">
        <v>2</v>
      </c>
      <c r="AV36" s="22"/>
      <c r="AW36" s="22"/>
      <c r="AX36" s="22">
        <f>AR36+AU36</f>
        <v>4</v>
      </c>
      <c r="AY36" s="22"/>
      <c r="AZ36" s="21"/>
      <c r="BA36" s="21">
        <v>1</v>
      </c>
      <c r="BB36" s="21"/>
      <c r="BC36" s="21"/>
      <c r="BD36" s="5"/>
      <c r="BE36" s="17" t="s">
        <v>117</v>
      </c>
      <c r="BF36" s="17"/>
      <c r="BG36" s="17"/>
      <c r="BH36" s="17"/>
      <c r="BI36" s="18"/>
      <c r="BJ36" s="22">
        <v>187</v>
      </c>
      <c r="BK36" s="22"/>
      <c r="BL36" s="22"/>
      <c r="BM36" s="22">
        <v>180</v>
      </c>
      <c r="BN36" s="22"/>
      <c r="BO36" s="22"/>
      <c r="BP36" s="21">
        <f t="shared" si="8"/>
        <v>367</v>
      </c>
      <c r="BQ36" s="21"/>
      <c r="BR36" s="21"/>
      <c r="BS36" s="21">
        <v>121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32</v>
      </c>
      <c r="H37" s="22"/>
      <c r="I37" s="22"/>
      <c r="J37" s="22">
        <v>34</v>
      </c>
      <c r="K37" s="22"/>
      <c r="L37" s="22"/>
      <c r="M37" s="22">
        <f t="shared" si="9"/>
        <v>66</v>
      </c>
      <c r="N37" s="22"/>
      <c r="O37" s="22"/>
      <c r="P37" s="21">
        <v>29</v>
      </c>
      <c r="Q37" s="21"/>
      <c r="R37" s="21"/>
      <c r="S37" s="5"/>
      <c r="T37" s="17" t="s">
        <v>54</v>
      </c>
      <c r="U37" s="17"/>
      <c r="V37" s="17"/>
      <c r="W37" s="17"/>
      <c r="X37" s="18"/>
      <c r="Y37" s="36">
        <v>0</v>
      </c>
      <c r="Z37" s="36"/>
      <c r="AA37" s="36"/>
      <c r="AB37" s="36">
        <v>0</v>
      </c>
      <c r="AC37" s="36"/>
      <c r="AD37" s="36"/>
      <c r="AE37" s="35">
        <v>0</v>
      </c>
      <c r="AF37" s="35"/>
      <c r="AG37" s="35"/>
      <c r="AH37" s="36">
        <v>0</v>
      </c>
      <c r="AI37" s="36"/>
      <c r="AJ37" s="36"/>
      <c r="AK37" s="13"/>
      <c r="AL37" s="1"/>
      <c r="AM37" s="17" t="s">
        <v>114</v>
      </c>
      <c r="AN37" s="17"/>
      <c r="AO37" s="17"/>
      <c r="AP37" s="17"/>
      <c r="AQ37" s="18"/>
      <c r="AR37" s="36">
        <v>0</v>
      </c>
      <c r="AS37" s="36"/>
      <c r="AT37" s="36"/>
      <c r="AU37" s="36">
        <v>0</v>
      </c>
      <c r="AV37" s="36"/>
      <c r="AW37" s="36"/>
      <c r="AX37" s="36">
        <v>0</v>
      </c>
      <c r="AY37" s="36"/>
      <c r="AZ37" s="35"/>
      <c r="BA37" s="35">
        <v>0</v>
      </c>
      <c r="BB37" s="35"/>
      <c r="BC37" s="35"/>
      <c r="BD37" s="5"/>
      <c r="BE37" s="17" t="s">
        <v>119</v>
      </c>
      <c r="BF37" s="17"/>
      <c r="BG37" s="17"/>
      <c r="BH37" s="17"/>
      <c r="BI37" s="18"/>
      <c r="BJ37" s="22">
        <v>379</v>
      </c>
      <c r="BK37" s="22"/>
      <c r="BL37" s="22"/>
      <c r="BM37" s="22">
        <v>408</v>
      </c>
      <c r="BN37" s="22"/>
      <c r="BO37" s="22"/>
      <c r="BP37" s="21">
        <f t="shared" si="8"/>
        <v>787</v>
      </c>
      <c r="BQ37" s="21"/>
      <c r="BR37" s="21"/>
      <c r="BS37" s="21">
        <v>266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23</v>
      </c>
      <c r="H38" s="22"/>
      <c r="I38" s="22"/>
      <c r="J38" s="22">
        <v>19</v>
      </c>
      <c r="K38" s="22"/>
      <c r="L38" s="22"/>
      <c r="M38" s="22">
        <f t="shared" si="9"/>
        <v>42</v>
      </c>
      <c r="N38" s="22"/>
      <c r="O38" s="22"/>
      <c r="P38" s="21">
        <v>14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352</v>
      </c>
      <c r="Z38" s="22"/>
      <c r="AA38" s="22"/>
      <c r="AB38" s="22">
        <v>356</v>
      </c>
      <c r="AC38" s="22"/>
      <c r="AD38" s="22"/>
      <c r="AE38" s="22">
        <f aca="true" t="shared" si="10" ref="AE38:AE46">SUM(Y38:AD38)</f>
        <v>708</v>
      </c>
      <c r="AF38" s="22"/>
      <c r="AG38" s="22"/>
      <c r="AH38" s="22">
        <v>255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2">
        <v>349</v>
      </c>
      <c r="AS38" s="22"/>
      <c r="AT38" s="22"/>
      <c r="AU38" s="22">
        <v>383</v>
      </c>
      <c r="AV38" s="22"/>
      <c r="AW38" s="22"/>
      <c r="AX38" s="22">
        <f>AR38+AU38</f>
        <v>732</v>
      </c>
      <c r="AY38" s="22"/>
      <c r="AZ38" s="21"/>
      <c r="BA38" s="21">
        <v>223</v>
      </c>
      <c r="BB38" s="21"/>
      <c r="BC38" s="21"/>
      <c r="BD38" s="6"/>
      <c r="BE38" s="17" t="s">
        <v>121</v>
      </c>
      <c r="BF38" s="17"/>
      <c r="BG38" s="17"/>
      <c r="BH38" s="17"/>
      <c r="BI38" s="18"/>
      <c r="BJ38" s="22">
        <v>199</v>
      </c>
      <c r="BK38" s="22"/>
      <c r="BL38" s="22"/>
      <c r="BM38" s="22">
        <v>200</v>
      </c>
      <c r="BN38" s="22"/>
      <c r="BO38" s="22"/>
      <c r="BP38" s="21">
        <f t="shared" si="8"/>
        <v>399</v>
      </c>
      <c r="BQ38" s="21"/>
      <c r="BR38" s="21"/>
      <c r="BS38" s="21">
        <v>111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95</v>
      </c>
      <c r="H39" s="22"/>
      <c r="I39" s="22"/>
      <c r="J39" s="22">
        <v>102</v>
      </c>
      <c r="K39" s="22"/>
      <c r="L39" s="22"/>
      <c r="M39" s="22">
        <f t="shared" si="9"/>
        <v>197</v>
      </c>
      <c r="N39" s="22"/>
      <c r="O39" s="22"/>
      <c r="P39" s="21">
        <v>84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584</v>
      </c>
      <c r="Z39" s="22"/>
      <c r="AA39" s="22"/>
      <c r="AB39" s="22">
        <v>665</v>
      </c>
      <c r="AC39" s="22"/>
      <c r="AD39" s="22"/>
      <c r="AE39" s="39">
        <f t="shared" si="10"/>
        <v>1249</v>
      </c>
      <c r="AF39" s="39"/>
      <c r="AG39" s="39"/>
      <c r="AH39" s="22">
        <v>503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6">
        <v>0</v>
      </c>
      <c r="AS39" s="36"/>
      <c r="AT39" s="36"/>
      <c r="AU39" s="36">
        <v>0</v>
      </c>
      <c r="AV39" s="36"/>
      <c r="AW39" s="36"/>
      <c r="AX39" s="36">
        <v>0</v>
      </c>
      <c r="AY39" s="36"/>
      <c r="AZ39" s="35"/>
      <c r="BA39" s="35">
        <v>0</v>
      </c>
      <c r="BB39" s="35"/>
      <c r="BC39" s="35"/>
      <c r="BD39" s="5"/>
      <c r="BE39" s="17" t="s">
        <v>123</v>
      </c>
      <c r="BF39" s="17"/>
      <c r="BG39" s="17"/>
      <c r="BH39" s="17"/>
      <c r="BI39" s="18"/>
      <c r="BJ39" s="22">
        <v>196</v>
      </c>
      <c r="BK39" s="22"/>
      <c r="BL39" s="22"/>
      <c r="BM39" s="22">
        <v>192</v>
      </c>
      <c r="BN39" s="22"/>
      <c r="BO39" s="22"/>
      <c r="BP39" s="21">
        <f t="shared" si="8"/>
        <v>388</v>
      </c>
      <c r="BQ39" s="21"/>
      <c r="BR39" s="21"/>
      <c r="BS39" s="21">
        <v>115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164</v>
      </c>
      <c r="H40" s="22"/>
      <c r="I40" s="22"/>
      <c r="J40" s="22">
        <v>150</v>
      </c>
      <c r="K40" s="22"/>
      <c r="L40" s="22"/>
      <c r="M40" s="22">
        <f t="shared" si="9"/>
        <v>314</v>
      </c>
      <c r="N40" s="22"/>
      <c r="O40" s="22"/>
      <c r="P40" s="21">
        <v>126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452</v>
      </c>
      <c r="Z40" s="22"/>
      <c r="AA40" s="22"/>
      <c r="AB40" s="22">
        <v>454</v>
      </c>
      <c r="AC40" s="22"/>
      <c r="AD40" s="22"/>
      <c r="AE40" s="22">
        <f t="shared" si="10"/>
        <v>906</v>
      </c>
      <c r="AF40" s="22"/>
      <c r="AG40" s="22"/>
      <c r="AH40" s="22">
        <v>318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166</v>
      </c>
      <c r="AS40" s="22"/>
      <c r="AT40" s="22"/>
      <c r="AU40" s="22">
        <v>173</v>
      </c>
      <c r="AV40" s="22"/>
      <c r="AW40" s="22"/>
      <c r="AX40" s="22">
        <f aca="true" t="shared" si="11" ref="AX40:AX46">AR40+AU40</f>
        <v>339</v>
      </c>
      <c r="AY40" s="22"/>
      <c r="AZ40" s="21"/>
      <c r="BA40" s="21">
        <v>94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235</v>
      </c>
      <c r="BK40" s="22"/>
      <c r="BL40" s="22"/>
      <c r="BM40" s="22">
        <v>261</v>
      </c>
      <c r="BN40" s="22"/>
      <c r="BO40" s="22"/>
      <c r="BP40" s="21">
        <f t="shared" si="8"/>
        <v>496</v>
      </c>
      <c r="BQ40" s="21"/>
      <c r="BR40" s="21"/>
      <c r="BS40" s="21">
        <v>146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183</v>
      </c>
      <c r="H41" s="22"/>
      <c r="I41" s="22"/>
      <c r="J41" s="22">
        <v>195</v>
      </c>
      <c r="K41" s="22"/>
      <c r="L41" s="22"/>
      <c r="M41" s="22">
        <f t="shared" si="9"/>
        <v>378</v>
      </c>
      <c r="N41" s="22"/>
      <c r="O41" s="22"/>
      <c r="P41" s="21">
        <v>148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188</v>
      </c>
      <c r="Z41" s="22"/>
      <c r="AA41" s="22"/>
      <c r="AB41" s="22">
        <v>229</v>
      </c>
      <c r="AC41" s="22"/>
      <c r="AD41" s="22"/>
      <c r="AE41" s="22">
        <f t="shared" si="10"/>
        <v>417</v>
      </c>
      <c r="AF41" s="22"/>
      <c r="AG41" s="22"/>
      <c r="AH41" s="22">
        <v>163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21</v>
      </c>
      <c r="AS41" s="22"/>
      <c r="AT41" s="22"/>
      <c r="AU41" s="22">
        <v>20</v>
      </c>
      <c r="AV41" s="22"/>
      <c r="AW41" s="22"/>
      <c r="AX41" s="22">
        <f t="shared" si="11"/>
        <v>41</v>
      </c>
      <c r="AY41" s="22"/>
      <c r="AZ41" s="21"/>
      <c r="BA41" s="21">
        <v>12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366</v>
      </c>
      <c r="BK41" s="22"/>
      <c r="BL41" s="22"/>
      <c r="BM41" s="22">
        <v>430</v>
      </c>
      <c r="BN41" s="22"/>
      <c r="BO41" s="22"/>
      <c r="BP41" s="22">
        <f t="shared" si="8"/>
        <v>796</v>
      </c>
      <c r="BQ41" s="22"/>
      <c r="BR41" s="22"/>
      <c r="BS41" s="22">
        <v>204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179</v>
      </c>
      <c r="H42" s="22"/>
      <c r="I42" s="22"/>
      <c r="J42" s="22">
        <v>193</v>
      </c>
      <c r="K42" s="22"/>
      <c r="L42" s="22"/>
      <c r="M42" s="22">
        <f t="shared" si="9"/>
        <v>372</v>
      </c>
      <c r="N42" s="22"/>
      <c r="O42" s="22"/>
      <c r="P42" s="21">
        <v>155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2306</v>
      </c>
      <c r="Z42" s="22"/>
      <c r="AA42" s="22"/>
      <c r="AB42" s="22">
        <v>2628</v>
      </c>
      <c r="AC42" s="22"/>
      <c r="AD42" s="22"/>
      <c r="AE42" s="22">
        <f t="shared" si="10"/>
        <v>4934</v>
      </c>
      <c r="AF42" s="22"/>
      <c r="AG42" s="22"/>
      <c r="AH42" s="22">
        <v>1922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209</v>
      </c>
      <c r="AS42" s="21"/>
      <c r="AT42" s="21"/>
      <c r="AU42" s="21">
        <v>218</v>
      </c>
      <c r="AV42" s="21"/>
      <c r="AW42" s="21"/>
      <c r="AX42" s="22">
        <f t="shared" si="11"/>
        <v>427</v>
      </c>
      <c r="AY42" s="22"/>
      <c r="AZ42" s="21"/>
      <c r="BA42" s="21">
        <v>102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763</v>
      </c>
      <c r="BK42" s="22"/>
      <c r="BL42" s="22"/>
      <c r="BM42" s="22">
        <v>804</v>
      </c>
      <c r="BN42" s="22"/>
      <c r="BO42" s="22"/>
      <c r="BP42" s="22">
        <f t="shared" si="8"/>
        <v>1567</v>
      </c>
      <c r="BQ42" s="22"/>
      <c r="BR42" s="22"/>
      <c r="BS42" s="22">
        <v>480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160</v>
      </c>
      <c r="H43" s="22"/>
      <c r="I43" s="22"/>
      <c r="J43" s="22">
        <v>198</v>
      </c>
      <c r="K43" s="22"/>
      <c r="L43" s="22"/>
      <c r="M43" s="22">
        <f t="shared" si="9"/>
        <v>358</v>
      </c>
      <c r="N43" s="22"/>
      <c r="O43" s="22"/>
      <c r="P43" s="21">
        <v>134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218</v>
      </c>
      <c r="Z43" s="22"/>
      <c r="AA43" s="22"/>
      <c r="AB43" s="22">
        <v>231</v>
      </c>
      <c r="AC43" s="22"/>
      <c r="AD43" s="22"/>
      <c r="AE43" s="22">
        <f t="shared" si="10"/>
        <v>449</v>
      </c>
      <c r="AF43" s="22"/>
      <c r="AG43" s="22"/>
      <c r="AH43" s="22">
        <v>167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1</v>
      </c>
      <c r="AS43" s="21"/>
      <c r="AT43" s="21"/>
      <c r="AU43" s="21">
        <v>4</v>
      </c>
      <c r="AV43" s="21"/>
      <c r="AW43" s="21"/>
      <c r="AX43" s="22">
        <f t="shared" si="11"/>
        <v>5</v>
      </c>
      <c r="AY43" s="22"/>
      <c r="AZ43" s="21"/>
      <c r="BA43" s="21">
        <v>1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212</v>
      </c>
      <c r="BK43" s="22"/>
      <c r="BL43" s="22"/>
      <c r="BM43" s="22">
        <v>215</v>
      </c>
      <c r="BN43" s="22"/>
      <c r="BO43" s="22"/>
      <c r="BP43" s="22">
        <f t="shared" si="8"/>
        <v>427</v>
      </c>
      <c r="BQ43" s="22"/>
      <c r="BR43" s="22"/>
      <c r="BS43" s="22">
        <v>121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150</v>
      </c>
      <c r="H44" s="22"/>
      <c r="I44" s="22"/>
      <c r="J44" s="22">
        <v>165</v>
      </c>
      <c r="K44" s="22"/>
      <c r="L44" s="22"/>
      <c r="M44" s="22">
        <f t="shared" si="9"/>
        <v>315</v>
      </c>
      <c r="N44" s="22"/>
      <c r="O44" s="22"/>
      <c r="P44" s="21">
        <v>115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1060</v>
      </c>
      <c r="Z44" s="22"/>
      <c r="AA44" s="22"/>
      <c r="AB44" s="22">
        <v>1124</v>
      </c>
      <c r="AC44" s="22"/>
      <c r="AD44" s="22"/>
      <c r="AE44" s="22">
        <f t="shared" si="10"/>
        <v>2184</v>
      </c>
      <c r="AF44" s="22"/>
      <c r="AG44" s="22"/>
      <c r="AH44" s="22">
        <v>789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36</v>
      </c>
      <c r="AS44" s="22"/>
      <c r="AT44" s="22"/>
      <c r="AU44" s="22">
        <v>27</v>
      </c>
      <c r="AV44" s="22"/>
      <c r="AW44" s="22"/>
      <c r="AX44" s="22">
        <f t="shared" si="11"/>
        <v>63</v>
      </c>
      <c r="AY44" s="22"/>
      <c r="AZ44" s="21"/>
      <c r="BA44" s="21">
        <v>15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124</v>
      </c>
      <c r="BK44" s="22"/>
      <c r="BL44" s="22"/>
      <c r="BM44" s="22">
        <v>132</v>
      </c>
      <c r="BN44" s="22"/>
      <c r="BO44" s="22"/>
      <c r="BP44" s="22">
        <f t="shared" si="8"/>
        <v>256</v>
      </c>
      <c r="BQ44" s="22"/>
      <c r="BR44" s="22"/>
      <c r="BS44" s="22">
        <v>67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151</v>
      </c>
      <c r="H45" s="22"/>
      <c r="I45" s="22"/>
      <c r="J45" s="22">
        <v>166</v>
      </c>
      <c r="K45" s="22"/>
      <c r="L45" s="22"/>
      <c r="M45" s="22">
        <f t="shared" si="9"/>
        <v>317</v>
      </c>
      <c r="N45" s="22"/>
      <c r="O45" s="22"/>
      <c r="P45" s="21">
        <v>130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382</v>
      </c>
      <c r="Z45" s="21"/>
      <c r="AA45" s="21"/>
      <c r="AB45" s="21">
        <v>418</v>
      </c>
      <c r="AC45" s="21"/>
      <c r="AD45" s="21"/>
      <c r="AE45" s="22">
        <f t="shared" si="10"/>
        <v>800</v>
      </c>
      <c r="AF45" s="22"/>
      <c r="AG45" s="22"/>
      <c r="AH45" s="21">
        <v>247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64</v>
      </c>
      <c r="AS45" s="22"/>
      <c r="AT45" s="22"/>
      <c r="AU45" s="22">
        <v>54</v>
      </c>
      <c r="AV45" s="22"/>
      <c r="AW45" s="22"/>
      <c r="AX45" s="22">
        <f t="shared" si="11"/>
        <v>118</v>
      </c>
      <c r="AY45" s="22"/>
      <c r="AZ45" s="21"/>
      <c r="BA45" s="21">
        <v>37</v>
      </c>
      <c r="BB45" s="21"/>
      <c r="BC45" s="21"/>
      <c r="BD45" s="5"/>
      <c r="BE45" s="17"/>
      <c r="BF45" s="17"/>
      <c r="BG45" s="17"/>
      <c r="BH45" s="17"/>
      <c r="BI45" s="18"/>
      <c r="BJ45" s="46"/>
      <c r="BK45" s="21"/>
      <c r="BL45" s="21"/>
      <c r="BM45" s="22"/>
      <c r="BN45" s="22"/>
      <c r="BO45" s="22"/>
      <c r="BP45" s="22"/>
      <c r="BQ45" s="22"/>
      <c r="BR45" s="22"/>
      <c r="BS45" s="22"/>
      <c r="BT45" s="22"/>
      <c r="BU45" s="22"/>
    </row>
    <row r="46" spans="1:73" ht="24.75" customHeight="1">
      <c r="A46" s="1"/>
      <c r="B46" s="40" t="s">
        <v>73</v>
      </c>
      <c r="C46" s="40"/>
      <c r="D46" s="40"/>
      <c r="E46" s="40"/>
      <c r="F46" s="41"/>
      <c r="G46" s="42">
        <v>113</v>
      </c>
      <c r="H46" s="42"/>
      <c r="I46" s="42"/>
      <c r="J46" s="42">
        <v>123</v>
      </c>
      <c r="K46" s="42"/>
      <c r="L46" s="42"/>
      <c r="M46" s="42">
        <f t="shared" si="9"/>
        <v>236</v>
      </c>
      <c r="N46" s="42"/>
      <c r="O46" s="42"/>
      <c r="P46" s="42">
        <v>88</v>
      </c>
      <c r="Q46" s="42"/>
      <c r="R46" s="43"/>
      <c r="S46" s="7"/>
      <c r="T46" s="40" t="s">
        <v>7</v>
      </c>
      <c r="U46" s="40"/>
      <c r="V46" s="40"/>
      <c r="W46" s="40"/>
      <c r="X46" s="41"/>
      <c r="Y46" s="42">
        <v>134</v>
      </c>
      <c r="Z46" s="42"/>
      <c r="AA46" s="42"/>
      <c r="AB46" s="42">
        <v>142</v>
      </c>
      <c r="AC46" s="42"/>
      <c r="AD46" s="42"/>
      <c r="AE46" s="42">
        <f t="shared" si="10"/>
        <v>276</v>
      </c>
      <c r="AF46" s="42"/>
      <c r="AG46" s="42"/>
      <c r="AH46" s="42">
        <v>93</v>
      </c>
      <c r="AI46" s="42"/>
      <c r="AJ46" s="42"/>
      <c r="AL46" s="1"/>
      <c r="AM46" s="40" t="s">
        <v>130</v>
      </c>
      <c r="AN46" s="40"/>
      <c r="AO46" s="40"/>
      <c r="AP46" s="40"/>
      <c r="AQ46" s="41"/>
      <c r="AR46" s="42">
        <v>484</v>
      </c>
      <c r="AS46" s="42"/>
      <c r="AT46" s="42"/>
      <c r="AU46" s="42">
        <v>546</v>
      </c>
      <c r="AV46" s="42"/>
      <c r="AW46" s="42"/>
      <c r="AX46" s="42">
        <f t="shared" si="11"/>
        <v>1030</v>
      </c>
      <c r="AY46" s="42"/>
      <c r="AZ46" s="42"/>
      <c r="BA46" s="42">
        <v>310</v>
      </c>
      <c r="BB46" s="42"/>
      <c r="BC46" s="43"/>
      <c r="BD46" s="11"/>
      <c r="BE46" s="49" t="s">
        <v>137</v>
      </c>
      <c r="BF46" s="49"/>
      <c r="BG46" s="49"/>
      <c r="BH46" s="49"/>
      <c r="BI46" s="12"/>
      <c r="BJ46" s="48">
        <f>SUM(G5:I46,Y5:AA46,AR5:AT46,BJ5:BL44)</f>
        <v>36665</v>
      </c>
      <c r="BK46" s="48"/>
      <c r="BL46" s="48"/>
      <c r="BM46" s="48">
        <f>SUM(J5:L46,AB5:AD46,AU5:AW46,BM5:BO44)</f>
        <v>39489</v>
      </c>
      <c r="BN46" s="48"/>
      <c r="BO46" s="48"/>
      <c r="BP46" s="48">
        <f>SUM(M5:O46,AE5:AG46,AX5:AZ46,BP5:BR44)</f>
        <v>76154</v>
      </c>
      <c r="BQ46" s="48"/>
      <c r="BR46" s="48"/>
      <c r="BS46" s="48">
        <f>SUM(P5:R46,AH5:AJ46,BA5:BC46,BS5:BU44)</f>
        <v>27179</v>
      </c>
      <c r="BT46" s="48"/>
      <c r="BU46" s="48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AX45:AZ45"/>
    <mergeCell ref="AM44:AQ44"/>
    <mergeCell ref="BA44:BC44"/>
    <mergeCell ref="AR44:AT44"/>
    <mergeCell ref="AU44:AW44"/>
    <mergeCell ref="AX44:AZ44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R41:AT41"/>
    <mergeCell ref="AU41:AW41"/>
    <mergeCell ref="AX41:AZ41"/>
    <mergeCell ref="BE41:BI41"/>
    <mergeCell ref="BE39:BI39"/>
    <mergeCell ref="BJ39:BL39"/>
    <mergeCell ref="AX39:AZ39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P31:BR31"/>
    <mergeCell ref="AM31:AQ31"/>
    <mergeCell ref="BA31:BC31"/>
    <mergeCell ref="AR31:AT31"/>
    <mergeCell ref="AU31:AW31"/>
    <mergeCell ref="AX31:AZ31"/>
    <mergeCell ref="BE31:BI31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T7:X7"/>
    <mergeCell ref="AH7:AJ7"/>
    <mergeCell ref="Y7:AA7"/>
    <mergeCell ref="AB7:AD7"/>
    <mergeCell ref="AE7:AG7"/>
    <mergeCell ref="AM10:AQ10"/>
    <mergeCell ref="AM7:AQ7"/>
    <mergeCell ref="T8:X8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B42:F42"/>
    <mergeCell ref="P42:R42"/>
    <mergeCell ref="G42:I42"/>
    <mergeCell ref="J42:L42"/>
    <mergeCell ref="M42:O42"/>
    <mergeCell ref="T45:X45"/>
    <mergeCell ref="M44:O44"/>
    <mergeCell ref="T42:X42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