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ml.chart+xml" PartName="/xl/charts/chart1.xml"/>
  <Override ContentType="application/vnd.openxmlformats-officedocument.drawingml.chart+xml" PartName="/xl/charts/chart2.xml"/>
  <Override ContentType="application/vnd.openxmlformats-officedocument.drawingml.chart+xml" PartName="/xl/charts/chart3.xml"/>
  <Override ContentType="application/vnd.openxmlformats-officedocument.drawingml.chart+xml" PartName="/xl/charts/chart4.xml"/>
  <Override ContentType="application/vnd.openxmlformats-officedocument.drawingml.chart+xml" PartName="/xl/charts/chart5.xml"/>
  <Override ContentType="application/vnd.openxmlformats-officedocument.drawingml.chart+xml" PartName="/xl/charts/chart6.xml"/>
  <Override ContentType="application/vnd.openxmlformats-officedocument.drawingml.chart+xml" PartName="/xl/charts/chart7.xml"/>
  <Override ContentType="application/vnd.openxmlformats-officedocument.drawingml.chart+xml" PartName="/xl/charts/chart8.xml"/>
  <Override ContentType="application/vnd.openxmlformats-officedocument.drawingml.chart+xml" PartName="/xl/charts/chart9.xml"/>
  <Override ContentType="application/vnd.openxmlformats-officedocument.drawingml.chart+xml" PartName="/xl/charts/chart10.xml"/>
  <Override ContentType="application/vnd.openxmlformats-officedocument.drawingml.chart+xml" PartName="/xl/charts/chart1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726"/>
  <workbookPr/>
  <mc:AlternateContent xmlns:mc="http://schemas.openxmlformats.org/markup-compatibility/2006">
    <mc:Choice Requires="x15">
      <x15ac:absPath xmlns:x15ac="http://schemas.microsoft.com/office/spreadsheetml/2010/11/ac" url="D:\UserData\m.nkmr184\Desktop\経営比較分析表\174 下水道（特環）修正依頼\"/>
    </mc:Choice>
  </mc:AlternateContent>
  <xr:revisionPtr revIDLastSave="0" documentId="13_ncr:1_{C57C79C9-F660-4CA9-A520-FFE93E38D271}" xr6:coauthVersionLast="47" xr6:coauthVersionMax="47" xr10:uidLastSave="{00000000-0000-0000-0000-000000000000}"/>
  <workbookProtection workbookAlgorithmName="SHA-512" workbookHashValue="6rUrlApvd/WMTT8lLjHZhQyKEdZKELDG+o7JjILkpwkqK5QuJvZg9e6i5K9dEtyKUydm5iEVZc+Qmzb+e9M95A==" workbookSaltValue="emL2SrrlDMg/TmjlrM6aog==" workbookSpinCount="100000" lockStructure="1"/>
  <bookViews>
    <workbookView xWindow="28680" yWindow="-120" windowWidth="29040" windowHeight="15720" xr2:uid="{00000000-000D-0000-FFFF-FFFF00000000}"/>
  </bookViews>
  <sheets>
    <sheet name="法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V6" i="5"/>
  <c r="AL10" i="4" s="1"/>
  <c r="U6" i="5"/>
  <c r="T6" i="5"/>
  <c r="S6" i="5"/>
  <c r="AL8" i="4" s="1"/>
  <c r="R6" i="5"/>
  <c r="AD10" i="4" s="1"/>
  <c r="Q6" i="5"/>
  <c r="P6" i="5"/>
  <c r="O6" i="5"/>
  <c r="I10" i="4" s="1"/>
  <c r="N6" i="5"/>
  <c r="B10" i="4" s="1"/>
  <c r="M6" i="5"/>
  <c r="AD8" i="4" s="1"/>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BB10" i="4"/>
  <c r="AT10" i="4"/>
  <c r="W10" i="4"/>
  <c r="P10" i="4"/>
  <c r="BB8" i="4"/>
  <c r="AT8" i="4"/>
  <c r="W8" i="4"/>
  <c r="B6" i="4"/>
</calcChain>
</file>

<file path=xl/sharedStrings.xml><?xml version="1.0" encoding="utf-8"?>
<sst xmlns="http://schemas.openxmlformats.org/spreadsheetml/2006/main" count="299" uniqueCount="116">
  <si>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</si>
  <si>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</si>
  <si>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</si>
  <si>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</si>
  <si>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</si>
  <si>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</si>
  <si>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</si>
  <si>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</si>
  <si>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</si>
  <si>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</si>
  <si>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</si>
  <si>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</si>
  <si>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</si>
  <si>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</si>
  <si>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</si>
  <si>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</si>
  <si>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</si>
  <si>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</si>
  <si>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</si>
  <si>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</si>
  <si>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</si>
  <si>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</si>
  <si>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</si>
  <si>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</si>
  <si>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</si>
  <si>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</si>
  <si>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</si>
  <si>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</si>
  <si>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</si>
  <si>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</si>
  <si>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</si>
  <si>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</si>
  <si>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</si>
  <si>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</si>
  <si>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</si>
  <si>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</si>
  <si>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</si>
  <si>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</si>
  <si>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</si>
  <si>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</si>
  <si>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</si>
  <si>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</si>
  <si>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</si>
  <si>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</si>
  <si>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</si>
  <si>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</si>
  <si>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</si>
  <si>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</si>
  <si>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</si>
  <si>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</si>
  <si>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</si>
  <si>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</si>
  <si>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</si>
  <si>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</si>
  <si>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</si>
  <si>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</si>
  <si>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</si>
  <si>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</si>
  <si>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</si>
  <si>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</si>
  <si>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</si>
  <si>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</si>
  <si>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</si>
  <si>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</si>
  <si>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</si>
  <si>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</si>
  <si>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</si>
  <si>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</si>
  <si>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</si>
  <si>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</si>
  <si>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</si>
  <si>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</si>
  <si>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</si>
  <si>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</si>
  <si>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</si>
  <si>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</si>
  <si>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</si>
  <si>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</si>
  <si>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</si>
  <si>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</si>
  <si>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</si>
  <si>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</si>
  <si>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</si>
  <si>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</si>
  <si>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</si>
  <si>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</si>
  <si>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</si>
  <si>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</si>
  <si>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</si>
  <si>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</si>
  <si>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</si>
  <si>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</si>
  <si>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</si>
  <si>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</si>
  <si>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</si>
  <si>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銚子市</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</si>
  <si>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</si>
  <si>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</si>
  <si>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</si>
  <si>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</si>
  <si>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</si>
  <si>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</si>
  <si>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</si>
  <si>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</si>
  <si>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</si>
  <si>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</si>
  <si>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</si>
  <si>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</si>
  <si>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</si>
  <si>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</si>
  <si>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</si>
  <si>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</si>
  <si>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</si>
  <si>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　施設の老朽化に伴う費用の増大が見込まれるなか適切な維持管理を行っていくとともに、ストックマネジメント計画に基づき計画的かつ効率的な施設の更新を進める必要がある。
　今後経営状況を明確化して、分析により得られた各指標の結果を基に健全な下水道経営に努めていく。</t>
    <rPh sb="0" eb="2">
      <t>テンケン</t>
    </rPh>
    <rPh sb="2" eb="3">
      <t>トウ</t>
    </rPh>
    <rPh sb="4" eb="5">
      <t>オコナ</t>
    </rPh>
    <rPh sb="6" eb="8">
      <t>テキセツ</t>
    </rPh>
    <rPh sb="9" eb="11">
      <t>イジ</t>
    </rPh>
    <rPh sb="11" eb="13">
      <t>カンリ</t>
    </rPh>
    <rPh sb="14" eb="15">
      <t>オコナ</t>
    </rPh>
    <rPh sb="72" eb="73">
      <t>スス</t>
    </rPh>
    <rPh sb="75" eb="77">
      <t>ヒツヨウ</t>
    </rPh>
    <rPh sb="83" eb="85">
      <t>コンゴ</t>
    </rPh>
    <rPh sb="85" eb="87">
      <t>ケイエイ</t>
    </rPh>
    <rPh sb="87" eb="89">
      <t>ジョウキョウ</t>
    </rPh>
    <rPh sb="90" eb="93">
      <t>メイカクカ</t>
    </rPh>
    <rPh sb="105" eb="108">
      <t>カクシヒョウ</t>
    </rPh>
    <phoneticPr fontId="4"/>
  </si>
  <si>
    <t>　本市における特定環境保全公共下水道(以下｢特環｣)は、三崎町1丁目及び春日町の各一部に設置されている下水道で、(広義の)公共下水道の一種である。管渠は(狭義の)公共下水道(以下｢公共下水道｣)に接続されており、排除される汚水は芦崎終末処理場で受入れて処理している。使用料体系も同一である。
 企業債残高対事業規模比率は、公共下水道に接続する工事のために平成8年度～平成9年度に借り入れた地方債の償還が進んでいることから、今後も同様の傾向が続くことが見込まれる。
　汚水処理原価は、公共下水道経費からの按分処理により算出しているため、下水道事業全体で経費の節減に努める必要がある。
　水洗化率は、住宅団地下水道として整備された下水道であるため100％となっている。</t>
    <rPh sb="1" eb="3">
      <t>ホンシ</t>
    </rPh>
    <rPh sb="7" eb="9">
      <t>トクテイ</t>
    </rPh>
    <rPh sb="9" eb="11">
      <t>カンキョウ</t>
    </rPh>
    <rPh sb="11" eb="13">
      <t>ホゼン</t>
    </rPh>
    <rPh sb="13" eb="15">
      <t>コウキョウ</t>
    </rPh>
    <rPh sb="15" eb="18">
      <t>ゲスイドウ</t>
    </rPh>
    <rPh sb="19" eb="21">
      <t>イカ</t>
    </rPh>
    <rPh sb="22" eb="24">
      <t>トッカン</t>
    </rPh>
    <rPh sb="28" eb="31">
      <t>ミサキチョウ</t>
    </rPh>
    <rPh sb="32" eb="34">
      <t>チョウメ</t>
    </rPh>
    <rPh sb="34" eb="35">
      <t>オヨ</t>
    </rPh>
    <rPh sb="36" eb="39">
      <t>カスガチョウ</t>
    </rPh>
    <rPh sb="40" eb="41">
      <t>カク</t>
    </rPh>
    <rPh sb="41" eb="43">
      <t>イチブ</t>
    </rPh>
    <rPh sb="44" eb="46">
      <t>セッチ</t>
    </rPh>
    <rPh sb="51" eb="54">
      <t>ゲスイドウ</t>
    </rPh>
    <rPh sb="57" eb="59">
      <t>コウギ</t>
    </rPh>
    <rPh sb="61" eb="63">
      <t>コウキョウ</t>
    </rPh>
    <rPh sb="63" eb="66">
      <t>ゲスイドウ</t>
    </rPh>
    <rPh sb="67" eb="69">
      <t>イッシュ</t>
    </rPh>
    <rPh sb="73" eb="75">
      <t>カンキョ</t>
    </rPh>
    <rPh sb="81" eb="83">
      <t>コウキョウ</t>
    </rPh>
    <rPh sb="83" eb="86">
      <t>ゲスイドウ</t>
    </rPh>
    <rPh sb="98" eb="100">
      <t>セツゾク</t>
    </rPh>
    <rPh sb="106" eb="108">
      <t>ハイジョ</t>
    </rPh>
    <rPh sb="111" eb="113">
      <t>オスイ</t>
    </rPh>
    <rPh sb="114" eb="116">
      <t>アシザキ</t>
    </rPh>
    <rPh sb="116" eb="118">
      <t>シュウマツ</t>
    </rPh>
    <rPh sb="118" eb="121">
      <t>ショリジョウ</t>
    </rPh>
    <rPh sb="122" eb="124">
      <t>ウケイ</t>
    </rPh>
    <rPh sb="126" eb="128">
      <t>ショリ</t>
    </rPh>
    <rPh sb="133" eb="136">
      <t>シヨウリョウ</t>
    </rPh>
    <rPh sb="136" eb="138">
      <t>タイケイ</t>
    </rPh>
    <rPh sb="139" eb="141">
      <t>ドウイツ</t>
    </rPh>
    <rPh sb="149" eb="151">
      <t>キギョウ</t>
    </rPh>
    <rPh sb="151" eb="152">
      <t>サイ</t>
    </rPh>
    <rPh sb="152" eb="154">
      <t>ザンダカ</t>
    </rPh>
    <rPh sb="154" eb="155">
      <t>タイ</t>
    </rPh>
    <rPh sb="155" eb="157">
      <t>ジギョウ</t>
    </rPh>
    <rPh sb="157" eb="159">
      <t>キボ</t>
    </rPh>
    <rPh sb="159" eb="161">
      <t>ヒリツ</t>
    </rPh>
    <rPh sb="165" eb="168">
      <t>ゲスイドウ</t>
    </rPh>
    <rPh sb="169" eb="171">
      <t>セツゾク</t>
    </rPh>
    <rPh sb="173" eb="175">
      <t>コウジ</t>
    </rPh>
    <rPh sb="179" eb="181">
      <t>ヘイセイ</t>
    </rPh>
    <rPh sb="182" eb="184">
      <t>ネンド</t>
    </rPh>
    <rPh sb="185" eb="187">
      <t>ヘイセイ</t>
    </rPh>
    <rPh sb="188" eb="190">
      <t>ネンド</t>
    </rPh>
    <rPh sb="191" eb="192">
      <t>カ</t>
    </rPh>
    <rPh sb="193" eb="194">
      <t>イ</t>
    </rPh>
    <rPh sb="196" eb="198">
      <t>チホウ</t>
    </rPh>
    <rPh sb="198" eb="199">
      <t>サイ</t>
    </rPh>
    <rPh sb="200" eb="202">
      <t>ショウカン</t>
    </rPh>
    <rPh sb="203" eb="204">
      <t>スス</t>
    </rPh>
    <rPh sb="213" eb="215">
      <t>コンゴ</t>
    </rPh>
    <rPh sb="216" eb="218">
      <t>ドウヨウ</t>
    </rPh>
    <rPh sb="219" eb="221">
      <t>ケイコウ</t>
    </rPh>
    <rPh sb="222" eb="223">
      <t>ツヅ</t>
    </rPh>
    <rPh sb="227" eb="229">
      <t>ミコ</t>
    </rPh>
    <rPh sb="236" eb="238">
      <t>オスイ</t>
    </rPh>
    <rPh sb="238" eb="240">
      <t>ショリ</t>
    </rPh>
    <rPh sb="240" eb="242">
      <t>ゲンカ</t>
    </rPh>
    <rPh sb="244" eb="246">
      <t>コウキョウ</t>
    </rPh>
    <rPh sb="246" eb="249">
      <t>ゲスイドウ</t>
    </rPh>
    <rPh sb="249" eb="251">
      <t>ケイヒ</t>
    </rPh>
    <rPh sb="254" eb="256">
      <t>アンブン</t>
    </rPh>
    <rPh sb="256" eb="258">
      <t>ショリ</t>
    </rPh>
    <rPh sb="261" eb="263">
      <t>サンシュツ</t>
    </rPh>
    <rPh sb="270" eb="273">
      <t>ゲスイドウ</t>
    </rPh>
    <rPh sb="273" eb="275">
      <t>ジギョウ</t>
    </rPh>
    <rPh sb="275" eb="277">
      <t>ゼンタイ</t>
    </rPh>
    <rPh sb="278" eb="280">
      <t>ケイヒ</t>
    </rPh>
    <rPh sb="281" eb="283">
      <t>セツゲン</t>
    </rPh>
    <rPh sb="284" eb="285">
      <t>ツト</t>
    </rPh>
    <rPh sb="287" eb="289">
      <t>ヒツヨウ</t>
    </rPh>
    <rPh sb="296" eb="299">
      <t>スイセンカ</t>
    </rPh>
    <rPh sb="299" eb="300">
      <t>リツ</t>
    </rPh>
    <rPh sb="302" eb="304">
      <t>ジュウタク</t>
    </rPh>
    <rPh sb="304" eb="306">
      <t>ダンチ</t>
    </rPh>
    <rPh sb="306" eb="309">
      <t>ゲスイドウ</t>
    </rPh>
    <rPh sb="312" eb="314">
      <t>セイビ</t>
    </rPh>
    <rPh sb="317" eb="320">
      <t>ゲスイドウ</t>
    </rPh>
    <phoneticPr fontId="4"/>
  </si>
  <si>
    <t xml:space="preserve">　住宅団地下水道布設当時に設置された処理場施設を廃止し、平成9年度に公共下水道に接続した。
　耐用年数を超えた管渠がないため管渠老朽化率は0.00％となっている。
　当該処理場施設の建屋内には特環汚水を公共下水道に圧送するためのポンプ施設が設置されており、ポンプ施設、管渠施設ともにこれまで改築等は行っていないが、老朽化が進んでいく中で計画的な改築更新に備える必要がある。
</t>
    <rPh sb="1" eb="3">
      <t>ジュウタク</t>
    </rPh>
    <rPh sb="3" eb="5">
      <t>ダンチ</t>
    </rPh>
    <rPh sb="5" eb="8">
      <t>ゲスイドウ</t>
    </rPh>
    <rPh sb="8" eb="10">
      <t>フセツ</t>
    </rPh>
    <rPh sb="10" eb="12">
      <t>トウジ</t>
    </rPh>
    <rPh sb="13" eb="15">
      <t>セッチ</t>
    </rPh>
    <rPh sb="18" eb="21">
      <t>ショリジョウ</t>
    </rPh>
    <rPh sb="21" eb="23">
      <t>シセツ</t>
    </rPh>
    <rPh sb="24" eb="26">
      <t>ハイシ</t>
    </rPh>
    <rPh sb="28" eb="30">
      <t>ヘイセイ</t>
    </rPh>
    <rPh sb="31" eb="33">
      <t>ネンド</t>
    </rPh>
    <rPh sb="34" eb="36">
      <t>コウキョウ</t>
    </rPh>
    <rPh sb="36" eb="39">
      <t>ゲスイドウ</t>
    </rPh>
    <rPh sb="40" eb="42">
      <t>セツゾク</t>
    </rPh>
    <rPh sb="47" eb="49">
      <t>タイヨウ</t>
    </rPh>
    <rPh sb="49" eb="51">
      <t>ネンスウ</t>
    </rPh>
    <rPh sb="52" eb="53">
      <t>コ</t>
    </rPh>
    <rPh sb="55" eb="57">
      <t>カンキョ</t>
    </rPh>
    <rPh sb="62" eb="64">
      <t>カンキョ</t>
    </rPh>
    <rPh sb="64" eb="67">
      <t>ロウキュウカ</t>
    </rPh>
    <rPh sb="67" eb="68">
      <t>リツ</t>
    </rPh>
    <rPh sb="83" eb="85">
      <t>トウガイ</t>
    </rPh>
    <rPh sb="85" eb="88">
      <t>ショリジョウ</t>
    </rPh>
    <rPh sb="88" eb="90">
      <t>シセツ</t>
    </rPh>
    <rPh sb="91" eb="93">
      <t>タテヤ</t>
    </rPh>
    <rPh sb="93" eb="94">
      <t>ナイ</t>
    </rPh>
    <rPh sb="96" eb="98">
      <t>トッカン</t>
    </rPh>
    <rPh sb="98" eb="100">
      <t>オスイ</t>
    </rPh>
    <rPh sb="101" eb="103">
      <t>コウキョウ</t>
    </rPh>
    <rPh sb="103" eb="106">
      <t>ゲスイドウ</t>
    </rPh>
    <rPh sb="107" eb="109">
      <t>アッソウ</t>
    </rPh>
    <rPh sb="117" eb="119">
      <t>シセツ</t>
    </rPh>
    <rPh sb="120" eb="122">
      <t>セッチ</t>
    </rPh>
    <rPh sb="131" eb="133">
      <t>シセツ</t>
    </rPh>
    <rPh sb="134" eb="136">
      <t>カンキョ</t>
    </rPh>
    <rPh sb="136" eb="138">
      <t>シセツ</t>
    </rPh>
    <rPh sb="145" eb="147">
      <t>カイチク</t>
    </rPh>
    <rPh sb="147" eb="148">
      <t>トウ</t>
    </rPh>
    <rPh sb="149" eb="150">
      <t>オコナ</t>
    </rPh>
    <rPh sb="157" eb="160">
      <t>ロウキュウカ</t>
    </rPh>
    <rPh sb="161" eb="162">
      <t>スス</t>
    </rPh>
    <rPh sb="166" eb="167">
      <t>ナカ</t>
    </rPh>
    <rPh sb="168" eb="171">
      <t>ケイカクテキ</t>
    </rPh>
    <rPh sb="172" eb="174">
      <t>カイチク</t>
    </rPh>
    <rPh sb="174" eb="176">
      <t>コウシン</t>
    </rPh>
    <rPh sb="177" eb="178">
      <t>ソナ</t>
    </rPh>
    <rPh sb="180" eb="18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</si>
</sst>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41C2-4998-8874-F38AA1B4338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0.39</c:v>
                </c:pt>
                <c:pt idx="4">
                  <c:v>0.1</c:v>
                </c:pt>
              </c:numCache>
            </c:numRef>
          </c:val>
          <c:smooth val="0"/>
          <c:extLst>
            <c:ext xmlns:c16="http://schemas.microsoft.com/office/drawing/2014/chart" uri="{C3380CC4-5D6E-409C-BE32-E72D297353CC}">
              <c16:uniqueId val="{00000001-41C2-4998-8874-F38AA1B4338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0</c:v>
                </c:pt>
                <c:pt idx="1">
                  <c:v>0</c:v>
                </c:pt>
                <c:pt idx="2">
                  <c:v>0</c:v>
                </c:pt>
                <c:pt idx="3">
                  <c:v>106.75</c:v>
                </c:pt>
                <c:pt idx="4">
                  <c:v>107.21</c:v>
                </c:pt>
              </c:numCache>
            </c:numRef>
          </c:val>
          <c:extLst>
            <c:ext xmlns:c16="http://schemas.microsoft.com/office/drawing/2014/chart" uri="{C3380CC4-5D6E-409C-BE32-E72D297353CC}">
              <c16:uniqueId val="{00000000-DD9C-461D-9403-6C513AEA8C1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105.78</c:v>
                </c:pt>
                <c:pt idx="4">
                  <c:v>106.09</c:v>
                </c:pt>
              </c:numCache>
            </c:numRef>
          </c:val>
          <c:smooth val="0"/>
          <c:extLst>
            <c:ext xmlns:c16="http://schemas.microsoft.com/office/drawing/2014/chart" uri="{C3380CC4-5D6E-409C-BE32-E72D297353CC}">
              <c16:uniqueId val="{00000001-DD9C-461D-9403-6C513AEA8C1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0</c:v>
                </c:pt>
                <c:pt idx="1">
                  <c:v>0</c:v>
                </c:pt>
                <c:pt idx="2">
                  <c:v>0</c:v>
                </c:pt>
                <c:pt idx="3">
                  <c:v>9.69</c:v>
                </c:pt>
                <c:pt idx="4">
                  <c:v>19.38</c:v>
                </c:pt>
              </c:numCache>
            </c:numRef>
          </c:val>
          <c:extLst>
            <c:ext xmlns:c16="http://schemas.microsoft.com/office/drawing/2014/chart" uri="{C3380CC4-5D6E-409C-BE32-E72D297353CC}">
              <c16:uniqueId val="{00000000-D594-46EC-985E-C4731E9D6CDA}"/>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21.36</c:v>
                </c:pt>
                <c:pt idx="4">
                  <c:v>22.79</c:v>
                </c:pt>
              </c:numCache>
            </c:numRef>
          </c:val>
          <c:smooth val="0"/>
          <c:extLst>
            <c:ext xmlns:c16="http://schemas.microsoft.com/office/drawing/2014/chart" uri="{C3380CC4-5D6E-409C-BE32-E72D297353CC}">
              <c16:uniqueId val="{00000001-D594-46EC-985E-C4731E9D6CDA}"/>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A36F-45CE-8955-88C51FC86BA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0.01</c:v>
                </c:pt>
                <c:pt idx="4">
                  <c:v>0.01</c:v>
                </c:pt>
              </c:numCache>
            </c:numRef>
          </c:val>
          <c:smooth val="0"/>
          <c:extLst>
            <c:ext xmlns:c16="http://schemas.microsoft.com/office/drawing/2014/chart" uri="{C3380CC4-5D6E-409C-BE32-E72D297353CC}">
              <c16:uniqueId val="{00000001-A36F-45CE-8955-88C51FC86BA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0</c:v>
                </c:pt>
                <c:pt idx="1">
                  <c:v>0</c:v>
                </c:pt>
                <c:pt idx="2">
                  <c:v>0</c:v>
                </c:pt>
                <c:pt idx="3" formatCode="#,##0.00;&quot;△&quot;#,##0.00">
                  <c:v>0</c:v>
                </c:pt>
                <c:pt idx="4" formatCode="#,##0.00;&quot;△&quot;#,##0.00">
                  <c:v>0</c:v>
                </c:pt>
              </c:numCache>
            </c:numRef>
          </c:val>
          <c:extLst>
            <c:ext xmlns:c16="http://schemas.microsoft.com/office/drawing/2014/chart" uri="{C3380CC4-5D6E-409C-BE32-E72D297353CC}">
              <c16:uniqueId val="{00000000-5DC4-436C-9C91-DA3388CD84E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63.96</c:v>
                </c:pt>
                <c:pt idx="4">
                  <c:v>69.42</c:v>
                </c:pt>
              </c:numCache>
            </c:numRef>
          </c:val>
          <c:smooth val="0"/>
          <c:extLst>
            <c:ext xmlns:c16="http://schemas.microsoft.com/office/drawing/2014/chart" uri="{C3380CC4-5D6E-409C-BE32-E72D297353CC}">
              <c16:uniqueId val="{00000001-5DC4-436C-9C91-DA3388CD84E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0</c:v>
                </c:pt>
                <c:pt idx="1">
                  <c:v>0</c:v>
                </c:pt>
                <c:pt idx="2">
                  <c:v>0</c:v>
                </c:pt>
                <c:pt idx="3">
                  <c:v>130.04</c:v>
                </c:pt>
                <c:pt idx="4">
                  <c:v>70.16</c:v>
                </c:pt>
              </c:numCache>
            </c:numRef>
          </c:val>
          <c:extLst>
            <c:ext xmlns:c16="http://schemas.microsoft.com/office/drawing/2014/chart" uri="{C3380CC4-5D6E-409C-BE32-E72D297353CC}">
              <c16:uniqueId val="{00000000-A247-4B60-B18F-5B84DA9C92A1}"/>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44.24</c:v>
                </c:pt>
                <c:pt idx="4">
                  <c:v>43.07</c:v>
                </c:pt>
              </c:numCache>
            </c:numRef>
          </c:val>
          <c:smooth val="0"/>
          <c:extLst>
            <c:ext xmlns:c16="http://schemas.microsoft.com/office/drawing/2014/chart" uri="{C3380CC4-5D6E-409C-BE32-E72D297353CC}">
              <c16:uniqueId val="{00000001-A247-4B60-B18F-5B84DA9C92A1}"/>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169.01</c:v>
                </c:pt>
                <c:pt idx="4">
                  <c:v>155.29</c:v>
                </c:pt>
              </c:numCache>
            </c:numRef>
          </c:val>
          <c:extLst>
            <c:ext xmlns:c16="http://schemas.microsoft.com/office/drawing/2014/chart" uri="{C3380CC4-5D6E-409C-BE32-E72D297353CC}">
              <c16:uniqueId val="{00000000-582F-4DC7-A896-074142B371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1258.43</c:v>
                </c:pt>
                <c:pt idx="4">
                  <c:v>1163.75</c:v>
                </c:pt>
              </c:numCache>
            </c:numRef>
          </c:val>
          <c:smooth val="0"/>
          <c:extLst>
            <c:ext xmlns:c16="http://schemas.microsoft.com/office/drawing/2014/chart" uri="{C3380CC4-5D6E-409C-BE32-E72D297353CC}">
              <c16:uniqueId val="{00000001-582F-4DC7-A896-074142B371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0</c:v>
                </c:pt>
                <c:pt idx="1">
                  <c:v>0</c:v>
                </c:pt>
                <c:pt idx="2">
                  <c:v>0</c:v>
                </c:pt>
                <c:pt idx="3">
                  <c:v>121.43</c:v>
                </c:pt>
                <c:pt idx="4">
                  <c:v>114.78</c:v>
                </c:pt>
              </c:numCache>
            </c:numRef>
          </c:val>
          <c:extLst>
            <c:ext xmlns:c16="http://schemas.microsoft.com/office/drawing/2014/chart" uri="{C3380CC4-5D6E-409C-BE32-E72D297353CC}">
              <c16:uniqueId val="{00000000-5162-4716-9A84-02C059EA1765}"/>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73.36</c:v>
                </c:pt>
                <c:pt idx="4">
                  <c:v>72.599999999999994</c:v>
                </c:pt>
              </c:numCache>
            </c:numRef>
          </c:val>
          <c:smooth val="0"/>
          <c:extLst>
            <c:ext xmlns:c16="http://schemas.microsoft.com/office/drawing/2014/chart" uri="{C3380CC4-5D6E-409C-BE32-E72D297353CC}">
              <c16:uniqueId val="{00000001-5162-4716-9A84-02C059EA1765}"/>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0</c:v>
                </c:pt>
                <c:pt idx="1">
                  <c:v>0</c:v>
                </c:pt>
                <c:pt idx="2">
                  <c:v>0</c:v>
                </c:pt>
                <c:pt idx="3">
                  <c:v>118.9</c:v>
                </c:pt>
                <c:pt idx="4">
                  <c:v>125.83</c:v>
                </c:pt>
              </c:numCache>
            </c:numRef>
          </c:val>
          <c:extLst>
            <c:ext xmlns:c16="http://schemas.microsoft.com/office/drawing/2014/chart" uri="{C3380CC4-5D6E-409C-BE32-E72D297353CC}">
              <c16:uniqueId val="{00000000-4AFD-4CF2-892B-BB5820C2F6B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224.88</c:v>
                </c:pt>
                <c:pt idx="4">
                  <c:v>228.64</c:v>
                </c:pt>
              </c:numCache>
            </c:numRef>
          </c:val>
          <c:smooth val="0"/>
          <c:extLst>
            <c:ext xmlns:c16="http://schemas.microsoft.com/office/drawing/2014/chart" uri="{C3380CC4-5D6E-409C-BE32-E72D297353CC}">
              <c16:uniqueId val="{00000001-4AFD-4CF2-892B-BB5820C2F6B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C0-4B51-80B0-1FABFD67F3AF}"/>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42.4</c:v>
                </c:pt>
                <c:pt idx="4">
                  <c:v>42.28</c:v>
                </c:pt>
              </c:numCache>
            </c:numRef>
          </c:val>
          <c:smooth val="0"/>
          <c:extLst>
            <c:ext xmlns:c16="http://schemas.microsoft.com/office/drawing/2014/chart" uri="{C3380CC4-5D6E-409C-BE32-E72D297353CC}">
              <c16:uniqueId val="{00000001-59C0-4B51-80B0-1FABFD67F3AF}"/>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0</c:v>
                </c:pt>
                <c:pt idx="1">
                  <c:v>0</c:v>
                </c:pt>
                <c:pt idx="2">
                  <c:v>0</c:v>
                </c:pt>
                <c:pt idx="3">
                  <c:v>100</c:v>
                </c:pt>
                <c:pt idx="4">
                  <c:v>100</c:v>
                </c:pt>
              </c:numCache>
            </c:numRef>
          </c:val>
          <c:extLst>
            <c:ext xmlns:c16="http://schemas.microsoft.com/office/drawing/2014/chart" uri="{C3380CC4-5D6E-409C-BE32-E72D297353CC}">
              <c16:uniqueId val="{00000000-0B43-4AC6-96EA-506B9C1C8AD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84.19</c:v>
                </c:pt>
                <c:pt idx="4">
                  <c:v>84.34</c:v>
                </c:pt>
              </c:numCache>
            </c:numRef>
          </c:val>
          <c:smooth val="0"/>
          <c:extLst>
            <c:ext xmlns:c16="http://schemas.microsoft.com/office/drawing/2014/chart" uri="{C3380CC4-5D6E-409C-BE32-E72D297353CC}">
              <c16:uniqueId val="{00000001-0B43-4AC6-96EA-506B9C1C8AD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Relationships xmlns="http://schemas.openxmlformats.org/package/2006/relationships"><Relationship Id="rId1" Target="../charts/chart1.xml" Type="http://schemas.openxmlformats.org/officeDocument/2006/relationships/chart"/><Relationship Id="rId10" Target="../charts/chart10.xml" Type="http://schemas.openxmlformats.org/officeDocument/2006/relationships/chart"/><Relationship Id="rId11" Target="../charts/chart11.xml" Type="http://schemas.openxmlformats.org/officeDocument/2006/relationships/chart"/><Relationship Id="rId2" Target="../charts/chart2.xml" Type="http://schemas.openxmlformats.org/officeDocument/2006/relationships/chart"/><Relationship Id="rId3" Target="../charts/chart3.xml" Type="http://schemas.openxmlformats.org/officeDocument/2006/relationships/chart"/><Relationship Id="rId4" Target="../charts/chart4.xml" Type="http://schemas.openxmlformats.org/officeDocument/2006/relationships/chart"/><Relationship Id="rId5" Target="../charts/chart5.xml" Type="http://schemas.openxmlformats.org/officeDocument/2006/relationships/chart"/><Relationship Id="rId6" Target="../charts/chart6.xml" Type="http://schemas.openxmlformats.org/officeDocument/2006/relationships/chart"/><Relationship Id="rId7" Target="../charts/chart7.xml" Type="http://schemas.openxmlformats.org/officeDocument/2006/relationships/chart"/><Relationship Id="rId8" Target="../charts/chart8.xml" Type="http://schemas.openxmlformats.org/officeDocument/2006/relationships/chart"/><Relationship Id="rId9" Target="../charts/chart9.xml" Type="http://schemas.openxmlformats.org/officeDocument/2006/relationships/chart"/></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【63.89】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【1,201.79】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【85.24】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【216.39】</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【25.87】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zoomScale="85" zoomScaleNormal="8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67" t="s">
        <v>0</v>
      </c>
      <c r="C2" s="67"/>
      <c r="D2" s="67"/>
      <c r="E2" s="67"/>
      <c r="F2" s="67"/>
      <c r="G2" s="67"/>
      <c r="H2" s="67"/>
      <c r="I2" s="67"/>
      <c r="J2" s="67"/>
      <c r="K2" s="67"/>
      <c r="L2" s="67"/>
      <c r="M2" s="67"/>
      <c r="N2" s="67"/>
      <c r="O2" s="67"/>
      <c r="P2" s="67"/>
      <c r="Q2" s="67"/>
      <c r="R2" s="67"/>
      <c r="S2" s="67"/>
      <c r="T2" s="67"/>
      <c r="U2" s="67"/>
      <c r="V2" s="67"/>
      <c r="W2" s="67"/>
      <c r="X2" s="67"/>
      <c r="Y2" s="67"/>
      <c r="Z2" s="67"/>
      <c r="AA2" s="67"/>
      <c r="AB2" s="67"/>
      <c r="AC2" s="67"/>
      <c r="AD2" s="67"/>
      <c r="AE2" s="67"/>
      <c r="AF2" s="67"/>
      <c r="AG2" s="67"/>
      <c r="AH2" s="67"/>
      <c r="AI2" s="67"/>
      <c r="AJ2" s="67"/>
      <c r="AK2" s="67"/>
      <c r="AL2" s="67"/>
      <c r="AM2" s="67"/>
      <c r="AN2" s="67"/>
      <c r="AO2" s="67"/>
      <c r="AP2" s="67"/>
      <c r="AQ2" s="67"/>
      <c r="AR2" s="67"/>
      <c r="AS2" s="67"/>
      <c r="AT2" s="67"/>
      <c r="AU2" s="67"/>
      <c r="AV2" s="67"/>
      <c r="AW2" s="67"/>
      <c r="AX2" s="67"/>
      <c r="AY2" s="67"/>
      <c r="AZ2" s="67"/>
      <c r="BA2" s="67"/>
      <c r="BB2" s="67"/>
      <c r="BC2" s="67"/>
      <c r="BD2" s="67"/>
      <c r="BE2" s="67"/>
      <c r="BF2" s="67"/>
      <c r="BG2" s="67"/>
      <c r="BH2" s="67"/>
      <c r="BI2" s="67"/>
      <c r="BJ2" s="67"/>
      <c r="BK2" s="67"/>
      <c r="BL2" s="67"/>
      <c r="BM2" s="67"/>
      <c r="BN2" s="67"/>
      <c r="BO2" s="67"/>
      <c r="BP2" s="67"/>
      <c r="BQ2" s="67"/>
      <c r="BR2" s="67"/>
      <c r="BS2" s="67"/>
      <c r="BT2" s="67"/>
      <c r="BU2" s="67"/>
      <c r="BV2" s="67"/>
      <c r="BW2" s="67"/>
      <c r="BX2" s="67"/>
      <c r="BY2" s="67"/>
      <c r="BZ2" s="67"/>
    </row>
    <row r="3" spans="1:78" ht="9.75" customHeight="1" x14ac:dyDescent="0.2">
      <c r="A3" s="2"/>
      <c r="B3" s="67"/>
      <c r="C3" s="67"/>
      <c r="D3" s="67"/>
      <c r="E3" s="67"/>
      <c r="F3" s="67"/>
      <c r="G3" s="67"/>
      <c r="H3" s="67"/>
      <c r="I3" s="67"/>
      <c r="J3" s="67"/>
      <c r="K3" s="67"/>
      <c r="L3" s="67"/>
      <c r="M3" s="67"/>
      <c r="N3" s="67"/>
      <c r="O3" s="67"/>
      <c r="P3" s="67"/>
      <c r="Q3" s="67"/>
      <c r="R3" s="67"/>
      <c r="S3" s="67"/>
      <c r="T3" s="67"/>
      <c r="U3" s="67"/>
      <c r="V3" s="67"/>
      <c r="W3" s="67"/>
      <c r="X3" s="67"/>
      <c r="Y3" s="67"/>
      <c r="Z3" s="67"/>
      <c r="AA3" s="67"/>
      <c r="AB3" s="67"/>
      <c r="AC3" s="67"/>
      <c r="AD3" s="67"/>
      <c r="AE3" s="67"/>
      <c r="AF3" s="67"/>
      <c r="AG3" s="67"/>
      <c r="AH3" s="67"/>
      <c r="AI3" s="67"/>
      <c r="AJ3" s="67"/>
      <c r="AK3" s="67"/>
      <c r="AL3" s="67"/>
      <c r="AM3" s="67"/>
      <c r="AN3" s="67"/>
      <c r="AO3" s="67"/>
      <c r="AP3" s="67"/>
      <c r="AQ3" s="67"/>
      <c r="AR3" s="67"/>
      <c r="AS3" s="67"/>
      <c r="AT3" s="67"/>
      <c r="AU3" s="67"/>
      <c r="AV3" s="67"/>
      <c r="AW3" s="67"/>
      <c r="AX3" s="67"/>
      <c r="AY3" s="67"/>
      <c r="AZ3" s="67"/>
      <c r="BA3" s="67"/>
      <c r="BB3" s="67"/>
      <c r="BC3" s="67"/>
      <c r="BD3" s="67"/>
      <c r="BE3" s="67"/>
      <c r="BF3" s="67"/>
      <c r="BG3" s="67"/>
      <c r="BH3" s="67"/>
      <c r="BI3" s="67"/>
      <c r="BJ3" s="67"/>
      <c r="BK3" s="67"/>
      <c r="BL3" s="67"/>
      <c r="BM3" s="67"/>
      <c r="BN3" s="67"/>
      <c r="BO3" s="67"/>
      <c r="BP3" s="67"/>
      <c r="BQ3" s="67"/>
      <c r="BR3" s="67"/>
      <c r="BS3" s="67"/>
      <c r="BT3" s="67"/>
      <c r="BU3" s="67"/>
      <c r="BV3" s="67"/>
      <c r="BW3" s="67"/>
      <c r="BX3" s="67"/>
      <c r="BY3" s="67"/>
      <c r="BZ3" s="67"/>
    </row>
    <row r="4" spans="1:78" ht="9.75" customHeight="1" x14ac:dyDescent="0.2">
      <c r="A4" s="2"/>
      <c r="B4" s="67"/>
      <c r="C4" s="67"/>
      <c r="D4" s="67"/>
      <c r="E4" s="67"/>
      <c r="F4" s="67"/>
      <c r="G4" s="67"/>
      <c r="H4" s="67"/>
      <c r="I4" s="67"/>
      <c r="J4" s="67"/>
      <c r="K4" s="67"/>
      <c r="L4" s="67"/>
      <c r="M4" s="67"/>
      <c r="N4" s="67"/>
      <c r="O4" s="67"/>
      <c r="P4" s="67"/>
      <c r="Q4" s="67"/>
      <c r="R4" s="67"/>
      <c r="S4" s="67"/>
      <c r="T4" s="67"/>
      <c r="U4" s="67"/>
      <c r="V4" s="67"/>
      <c r="W4" s="67"/>
      <c r="X4" s="67"/>
      <c r="Y4" s="67"/>
      <c r="Z4" s="67"/>
      <c r="AA4" s="67"/>
      <c r="AB4" s="67"/>
      <c r="AC4" s="67"/>
      <c r="AD4" s="67"/>
      <c r="AE4" s="67"/>
      <c r="AF4" s="67"/>
      <c r="AG4" s="67"/>
      <c r="AH4" s="67"/>
      <c r="AI4" s="67"/>
      <c r="AJ4" s="67"/>
      <c r="AK4" s="67"/>
      <c r="AL4" s="67"/>
      <c r="AM4" s="67"/>
      <c r="AN4" s="67"/>
      <c r="AO4" s="67"/>
      <c r="AP4" s="67"/>
      <c r="AQ4" s="67"/>
      <c r="AR4" s="67"/>
      <c r="AS4" s="67"/>
      <c r="AT4" s="67"/>
      <c r="AU4" s="67"/>
      <c r="AV4" s="67"/>
      <c r="AW4" s="67"/>
      <c r="AX4" s="67"/>
      <c r="AY4" s="67"/>
      <c r="AZ4" s="67"/>
      <c r="BA4" s="67"/>
      <c r="BB4" s="67"/>
      <c r="BC4" s="67"/>
      <c r="BD4" s="67"/>
      <c r="BE4" s="67"/>
      <c r="BF4" s="67"/>
      <c r="BG4" s="67"/>
      <c r="BH4" s="67"/>
      <c r="BI4" s="67"/>
      <c r="BJ4" s="67"/>
      <c r="BK4" s="67"/>
      <c r="BL4" s="67"/>
      <c r="BM4" s="67"/>
      <c r="BN4" s="67"/>
      <c r="BO4" s="67"/>
      <c r="BP4" s="67"/>
      <c r="BQ4" s="67"/>
      <c r="BR4" s="67"/>
      <c r="BS4" s="67"/>
      <c r="BT4" s="67"/>
      <c r="BU4" s="67"/>
      <c r="BV4" s="67"/>
      <c r="BW4" s="67"/>
      <c r="BX4" s="67"/>
      <c r="BY4" s="67"/>
      <c r="BZ4" s="67"/>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68" t="str">
        <f>データ!H6</f>
        <v>千葉県　銚子市</v>
      </c>
      <c r="C6" s="68"/>
      <c r="D6" s="68"/>
      <c r="E6" s="68"/>
      <c r="F6" s="68"/>
      <c r="G6" s="68"/>
      <c r="H6" s="68"/>
      <c r="I6" s="68"/>
      <c r="J6" s="68"/>
      <c r="K6" s="68"/>
      <c r="L6" s="68"/>
      <c r="M6" s="68"/>
      <c r="N6" s="68"/>
      <c r="O6" s="68"/>
      <c r="P6" s="68"/>
      <c r="Q6" s="68"/>
      <c r="R6" s="68"/>
      <c r="S6" s="68"/>
      <c r="T6" s="68"/>
      <c r="U6" s="68"/>
      <c r="V6" s="68"/>
      <c r="W6" s="68"/>
      <c r="X6" s="68"/>
      <c r="Y6" s="68"/>
      <c r="Z6" s="68"/>
      <c r="AA6" s="68"/>
      <c r="AB6" s="68"/>
      <c r="AC6" s="68"/>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7" t="s">
        <v>1</v>
      </c>
      <c r="C7" s="47"/>
      <c r="D7" s="47"/>
      <c r="E7" s="47"/>
      <c r="F7" s="47"/>
      <c r="G7" s="47"/>
      <c r="H7" s="47"/>
      <c r="I7" s="47" t="s">
        <v>2</v>
      </c>
      <c r="J7" s="47"/>
      <c r="K7" s="47"/>
      <c r="L7" s="47"/>
      <c r="M7" s="47"/>
      <c r="N7" s="47"/>
      <c r="O7" s="47"/>
      <c r="P7" s="47" t="s">
        <v>3</v>
      </c>
      <c r="Q7" s="47"/>
      <c r="R7" s="47"/>
      <c r="S7" s="47"/>
      <c r="T7" s="47"/>
      <c r="U7" s="47"/>
      <c r="V7" s="47"/>
      <c r="W7" s="47" t="s">
        <v>4</v>
      </c>
      <c r="X7" s="47"/>
      <c r="Y7" s="47"/>
      <c r="Z7" s="47"/>
      <c r="AA7" s="47"/>
      <c r="AB7" s="47"/>
      <c r="AC7" s="47"/>
      <c r="AD7" s="47" t="s">
        <v>5</v>
      </c>
      <c r="AE7" s="47"/>
      <c r="AF7" s="47"/>
      <c r="AG7" s="47"/>
      <c r="AH7" s="47"/>
      <c r="AI7" s="47"/>
      <c r="AJ7" s="47"/>
      <c r="AK7" s="3"/>
      <c r="AL7" s="47" t="s">
        <v>6</v>
      </c>
      <c r="AM7" s="47"/>
      <c r="AN7" s="47"/>
      <c r="AO7" s="47"/>
      <c r="AP7" s="47"/>
      <c r="AQ7" s="47"/>
      <c r="AR7" s="47"/>
      <c r="AS7" s="47"/>
      <c r="AT7" s="47" t="s">
        <v>7</v>
      </c>
      <c r="AU7" s="47"/>
      <c r="AV7" s="47"/>
      <c r="AW7" s="47"/>
      <c r="AX7" s="47"/>
      <c r="AY7" s="47"/>
      <c r="AZ7" s="47"/>
      <c r="BA7" s="47"/>
      <c r="BB7" s="47" t="s">
        <v>8</v>
      </c>
      <c r="BC7" s="47"/>
      <c r="BD7" s="47"/>
      <c r="BE7" s="47"/>
      <c r="BF7" s="47"/>
      <c r="BG7" s="47"/>
      <c r="BH7" s="47"/>
      <c r="BI7" s="47"/>
      <c r="BJ7" s="3"/>
      <c r="BK7" s="3"/>
      <c r="BL7" s="69" t="s">
        <v>9</v>
      </c>
      <c r="BM7" s="70"/>
      <c r="BN7" s="70"/>
      <c r="BO7" s="70"/>
      <c r="BP7" s="70"/>
      <c r="BQ7" s="70"/>
      <c r="BR7" s="70"/>
      <c r="BS7" s="70"/>
      <c r="BT7" s="70"/>
      <c r="BU7" s="70"/>
      <c r="BV7" s="70"/>
      <c r="BW7" s="70"/>
      <c r="BX7" s="70"/>
      <c r="BY7" s="71"/>
    </row>
    <row r="8" spans="1:78" ht="18.75" customHeight="1" x14ac:dyDescent="0.2">
      <c r="A8" s="2"/>
      <c r="B8" s="65" t="str">
        <f>データ!I6</f>
        <v>法適用</v>
      </c>
      <c r="C8" s="65"/>
      <c r="D8" s="65"/>
      <c r="E8" s="65"/>
      <c r="F8" s="65"/>
      <c r="G8" s="65"/>
      <c r="H8" s="65"/>
      <c r="I8" s="65" t="str">
        <f>データ!J6</f>
        <v>下水道事業</v>
      </c>
      <c r="J8" s="65"/>
      <c r="K8" s="65"/>
      <c r="L8" s="65"/>
      <c r="M8" s="65"/>
      <c r="N8" s="65"/>
      <c r="O8" s="65"/>
      <c r="P8" s="65" t="str">
        <f>データ!K6</f>
        <v>特定環境保全公共下水道</v>
      </c>
      <c r="Q8" s="65"/>
      <c r="R8" s="65"/>
      <c r="S8" s="65"/>
      <c r="T8" s="65"/>
      <c r="U8" s="65"/>
      <c r="V8" s="65"/>
      <c r="W8" s="65" t="str">
        <f>データ!L6</f>
        <v>D2</v>
      </c>
      <c r="X8" s="65"/>
      <c r="Y8" s="65"/>
      <c r="Z8" s="65"/>
      <c r="AA8" s="65"/>
      <c r="AB8" s="65"/>
      <c r="AC8" s="65"/>
      <c r="AD8" s="66" t="str">
        <f>データ!$M$6</f>
        <v>非設置</v>
      </c>
      <c r="AE8" s="66"/>
      <c r="AF8" s="66"/>
      <c r="AG8" s="66"/>
      <c r="AH8" s="66"/>
      <c r="AI8" s="66"/>
      <c r="AJ8" s="66"/>
      <c r="AK8" s="3"/>
      <c r="AL8" s="46">
        <f>データ!S6</f>
        <v>57589</v>
      </c>
      <c r="AM8" s="46"/>
      <c r="AN8" s="46"/>
      <c r="AO8" s="46"/>
      <c r="AP8" s="46"/>
      <c r="AQ8" s="46"/>
      <c r="AR8" s="46"/>
      <c r="AS8" s="46"/>
      <c r="AT8" s="45">
        <f>データ!T6</f>
        <v>84.2</v>
      </c>
      <c r="AU8" s="45"/>
      <c r="AV8" s="45"/>
      <c r="AW8" s="45"/>
      <c r="AX8" s="45"/>
      <c r="AY8" s="45"/>
      <c r="AZ8" s="45"/>
      <c r="BA8" s="45"/>
      <c r="BB8" s="45">
        <f>データ!U6</f>
        <v>683.95</v>
      </c>
      <c r="BC8" s="45"/>
      <c r="BD8" s="45"/>
      <c r="BE8" s="45"/>
      <c r="BF8" s="45"/>
      <c r="BG8" s="45"/>
      <c r="BH8" s="45"/>
      <c r="BI8" s="45"/>
      <c r="BJ8" s="3"/>
      <c r="BK8" s="3"/>
      <c r="BL8" s="61" t="s">
        <v>10</v>
      </c>
      <c r="BM8" s="62"/>
      <c r="BN8" s="63" t="s">
        <v>11</v>
      </c>
      <c r="BO8" s="63"/>
      <c r="BP8" s="63"/>
      <c r="BQ8" s="63"/>
      <c r="BR8" s="63"/>
      <c r="BS8" s="63"/>
      <c r="BT8" s="63"/>
      <c r="BU8" s="63"/>
      <c r="BV8" s="63"/>
      <c r="BW8" s="63"/>
      <c r="BX8" s="63"/>
      <c r="BY8" s="64"/>
    </row>
    <row r="9" spans="1:78" ht="18.75" customHeight="1" x14ac:dyDescent="0.2">
      <c r="A9" s="2"/>
      <c r="B9" s="47" t="s">
        <v>12</v>
      </c>
      <c r="C9" s="47"/>
      <c r="D9" s="47"/>
      <c r="E9" s="47"/>
      <c r="F9" s="47"/>
      <c r="G9" s="47"/>
      <c r="H9" s="47"/>
      <c r="I9" s="47" t="s">
        <v>13</v>
      </c>
      <c r="J9" s="47"/>
      <c r="K9" s="47"/>
      <c r="L9" s="47"/>
      <c r="M9" s="47"/>
      <c r="N9" s="47"/>
      <c r="O9" s="47"/>
      <c r="P9" s="47" t="s">
        <v>14</v>
      </c>
      <c r="Q9" s="47"/>
      <c r="R9" s="47"/>
      <c r="S9" s="47"/>
      <c r="T9" s="47"/>
      <c r="U9" s="47"/>
      <c r="V9" s="47"/>
      <c r="W9" s="47" t="s">
        <v>15</v>
      </c>
      <c r="X9" s="47"/>
      <c r="Y9" s="47"/>
      <c r="Z9" s="47"/>
      <c r="AA9" s="47"/>
      <c r="AB9" s="47"/>
      <c r="AC9" s="47"/>
      <c r="AD9" s="47" t="s">
        <v>16</v>
      </c>
      <c r="AE9" s="47"/>
      <c r="AF9" s="47"/>
      <c r="AG9" s="47"/>
      <c r="AH9" s="47"/>
      <c r="AI9" s="47"/>
      <c r="AJ9" s="47"/>
      <c r="AK9" s="3"/>
      <c r="AL9" s="47" t="s">
        <v>17</v>
      </c>
      <c r="AM9" s="47"/>
      <c r="AN9" s="47"/>
      <c r="AO9" s="47"/>
      <c r="AP9" s="47"/>
      <c r="AQ9" s="47"/>
      <c r="AR9" s="47"/>
      <c r="AS9" s="47"/>
      <c r="AT9" s="47" t="s">
        <v>18</v>
      </c>
      <c r="AU9" s="47"/>
      <c r="AV9" s="47"/>
      <c r="AW9" s="47"/>
      <c r="AX9" s="47"/>
      <c r="AY9" s="47"/>
      <c r="AZ9" s="47"/>
      <c r="BA9" s="47"/>
      <c r="BB9" s="47" t="s">
        <v>19</v>
      </c>
      <c r="BC9" s="47"/>
      <c r="BD9" s="47"/>
      <c r="BE9" s="47"/>
      <c r="BF9" s="47"/>
      <c r="BG9" s="47"/>
      <c r="BH9" s="47"/>
      <c r="BI9" s="47"/>
      <c r="BJ9" s="3"/>
      <c r="BK9" s="3"/>
      <c r="BL9" s="48" t="s">
        <v>20</v>
      </c>
      <c r="BM9" s="49"/>
      <c r="BN9" s="50" t="s">
        <v>21</v>
      </c>
      <c r="BO9" s="50"/>
      <c r="BP9" s="50"/>
      <c r="BQ9" s="50"/>
      <c r="BR9" s="50"/>
      <c r="BS9" s="50"/>
      <c r="BT9" s="50"/>
      <c r="BU9" s="50"/>
      <c r="BV9" s="50"/>
      <c r="BW9" s="50"/>
      <c r="BX9" s="50"/>
      <c r="BY9" s="51"/>
    </row>
    <row r="10" spans="1:78" ht="18.75" customHeight="1" x14ac:dyDescent="0.2">
      <c r="A10" s="2"/>
      <c r="B10" s="45" t="str">
        <f>データ!N6</f>
        <v>-</v>
      </c>
      <c r="C10" s="45"/>
      <c r="D10" s="45"/>
      <c r="E10" s="45"/>
      <c r="F10" s="45"/>
      <c r="G10" s="45"/>
      <c r="H10" s="45"/>
      <c r="I10" s="45">
        <f>データ!O6</f>
        <v>91.79</v>
      </c>
      <c r="J10" s="45"/>
      <c r="K10" s="45"/>
      <c r="L10" s="45"/>
      <c r="M10" s="45"/>
      <c r="N10" s="45"/>
      <c r="O10" s="45"/>
      <c r="P10" s="45">
        <f>データ!P6</f>
        <v>1.1599999999999999</v>
      </c>
      <c r="Q10" s="45"/>
      <c r="R10" s="45"/>
      <c r="S10" s="45"/>
      <c r="T10" s="45"/>
      <c r="U10" s="45"/>
      <c r="V10" s="45"/>
      <c r="W10" s="45">
        <f>データ!Q6</f>
        <v>64.489999999999995</v>
      </c>
      <c r="X10" s="45"/>
      <c r="Y10" s="45"/>
      <c r="Z10" s="45"/>
      <c r="AA10" s="45"/>
      <c r="AB10" s="45"/>
      <c r="AC10" s="45"/>
      <c r="AD10" s="46">
        <f>データ!R6</f>
        <v>3003</v>
      </c>
      <c r="AE10" s="46"/>
      <c r="AF10" s="46"/>
      <c r="AG10" s="46"/>
      <c r="AH10" s="46"/>
      <c r="AI10" s="46"/>
      <c r="AJ10" s="46"/>
      <c r="AK10" s="2"/>
      <c r="AL10" s="46">
        <f>データ!V6</f>
        <v>661</v>
      </c>
      <c r="AM10" s="46"/>
      <c r="AN10" s="46"/>
      <c r="AO10" s="46"/>
      <c r="AP10" s="46"/>
      <c r="AQ10" s="46"/>
      <c r="AR10" s="46"/>
      <c r="AS10" s="46"/>
      <c r="AT10" s="45">
        <f>データ!W6</f>
        <v>0.11</v>
      </c>
      <c r="AU10" s="45"/>
      <c r="AV10" s="45"/>
      <c r="AW10" s="45"/>
      <c r="AX10" s="45"/>
      <c r="AY10" s="45"/>
      <c r="AZ10" s="45"/>
      <c r="BA10" s="45"/>
      <c r="BB10" s="45">
        <f>データ!X6</f>
        <v>6009.09</v>
      </c>
      <c r="BC10" s="45"/>
      <c r="BD10" s="45"/>
      <c r="BE10" s="45"/>
      <c r="BF10" s="45"/>
      <c r="BG10" s="45"/>
      <c r="BH10" s="45"/>
      <c r="BI10" s="45"/>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38" t="s">
        <v>26</v>
      </c>
      <c r="BM14" s="39"/>
      <c r="BN14" s="39"/>
      <c r="BO14" s="39"/>
      <c r="BP14" s="39"/>
      <c r="BQ14" s="39"/>
      <c r="BR14" s="39"/>
      <c r="BS14" s="39"/>
      <c r="BT14" s="39"/>
      <c r="BU14" s="39"/>
      <c r="BV14" s="39"/>
      <c r="BW14" s="39"/>
      <c r="BX14" s="39"/>
      <c r="BY14" s="39"/>
      <c r="BZ14" s="40"/>
    </row>
    <row r="15" spans="1:78" ht="13.5" customHeight="1" x14ac:dyDescent="0.2">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114</v>
      </c>
      <c r="BM16" s="30"/>
      <c r="BN16" s="30"/>
      <c r="BO16" s="30"/>
      <c r="BP16" s="30"/>
      <c r="BQ16" s="30"/>
      <c r="BR16" s="30"/>
      <c r="BS16" s="30"/>
      <c r="BT16" s="30"/>
      <c r="BU16" s="30"/>
      <c r="BV16" s="30"/>
      <c r="BW16" s="30"/>
      <c r="BX16" s="30"/>
      <c r="BY16" s="30"/>
      <c r="BZ16" s="31"/>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115</v>
      </c>
      <c r="BM47" s="30"/>
      <c r="BN47" s="30"/>
      <c r="BO47" s="30"/>
      <c r="BP47" s="30"/>
      <c r="BQ47" s="30"/>
      <c r="BR47" s="30"/>
      <c r="BS47" s="30"/>
      <c r="BT47" s="30"/>
      <c r="BU47" s="30"/>
      <c r="BV47" s="30"/>
      <c r="BW47" s="30"/>
      <c r="BX47" s="30"/>
      <c r="BY47" s="30"/>
      <c r="BZ47" s="31"/>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2">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2">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113</v>
      </c>
      <c r="BM66" s="30"/>
      <c r="BN66" s="30"/>
      <c r="BO66" s="30"/>
      <c r="BP66" s="30"/>
      <c r="BQ66" s="30"/>
      <c r="BR66" s="30"/>
      <c r="BS66" s="30"/>
      <c r="BT66" s="30"/>
      <c r="BU66" s="30"/>
      <c r="BV66" s="30"/>
      <c r="BW66" s="30"/>
      <c r="BX66" s="30"/>
      <c r="BY66" s="30"/>
      <c r="BZ66" s="31"/>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2">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【105.35】</v>
      </c>
      <c r="F85" s="12" t="str">
        <f>データ!AT6</f>
        <v>【63.89】</v>
      </c>
      <c r="G85" s="12" t="str">
        <f>データ!BE6</f>
        <v>【44.07】</v>
      </c>
      <c r="H85" s="12" t="str">
        <f>データ!BP6</f>
        <v>【1,201.79】</v>
      </c>
      <c r="I85" s="12" t="str">
        <f>データ!CA6</f>
        <v>【75.31】</v>
      </c>
      <c r="J85" s="12" t="str">
        <f>データ!CL6</f>
        <v>【216.39】</v>
      </c>
      <c r="K85" s="12" t="str">
        <f>データ!CW6</f>
        <v>【42.57】</v>
      </c>
      <c r="L85" s="12" t="str">
        <f>データ!DH6</f>
        <v>【85.24】</v>
      </c>
      <c r="M85" s="12" t="str">
        <f>データ!DS6</f>
        <v>【25.87】</v>
      </c>
      <c r="N85" s="12" t="str">
        <f>データ!ED6</f>
        <v>【0.01】</v>
      </c>
      <c r="O85" s="12" t="str">
        <f>データ!EO6</f>
        <v>【0.15】</v>
      </c>
    </row>
  </sheetData>
  <sheetProtection algorithmName="SHA-512" hashValue="q25jZuOJZndmt4wxYG2Lg91E9hnPAkwH7E+ukf7qABuayaqv+YE1ghCAi4YriajRzPQCkSvMYHMp3U7DAqnXhg==" saltValue="jofgAtVeeccwMwOvVctSS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I9:O9"/>
    <mergeCell ref="P9:V9"/>
    <mergeCell ref="W9:AC9"/>
    <mergeCell ref="AD9:AJ9"/>
    <mergeCell ref="AL8:AS8"/>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B10:H10"/>
    <mergeCell ref="I10:O10"/>
    <mergeCell ref="P10:V10"/>
    <mergeCell ref="W10:AC10"/>
    <mergeCell ref="AD10:AJ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0"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3" t="s">
        <v>52</v>
      </c>
      <c r="I3" s="74"/>
      <c r="J3" s="74"/>
      <c r="K3" s="74"/>
      <c r="L3" s="74"/>
      <c r="M3" s="74"/>
      <c r="N3" s="74"/>
      <c r="O3" s="74"/>
      <c r="P3" s="74"/>
      <c r="Q3" s="74"/>
      <c r="R3" s="74"/>
      <c r="S3" s="74"/>
      <c r="T3" s="74"/>
      <c r="U3" s="74"/>
      <c r="V3" s="74"/>
      <c r="W3" s="74"/>
      <c r="X3" s="75"/>
      <c r="Y3" s="79" t="s">
        <v>53</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28</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8" x14ac:dyDescent="0.2">
      <c r="A4" s="14" t="s">
        <v>54</v>
      </c>
      <c r="B4" s="16"/>
      <c r="C4" s="16"/>
      <c r="D4" s="16"/>
      <c r="E4" s="16"/>
      <c r="F4" s="16"/>
      <c r="G4" s="16"/>
      <c r="H4" s="76"/>
      <c r="I4" s="77"/>
      <c r="J4" s="77"/>
      <c r="K4" s="77"/>
      <c r="L4" s="77"/>
      <c r="M4" s="77"/>
      <c r="N4" s="77"/>
      <c r="O4" s="77"/>
      <c r="P4" s="77"/>
      <c r="Q4" s="77"/>
      <c r="R4" s="77"/>
      <c r="S4" s="77"/>
      <c r="T4" s="77"/>
      <c r="U4" s="77"/>
      <c r="V4" s="77"/>
      <c r="W4" s="77"/>
      <c r="X4" s="78"/>
      <c r="Y4" s="72" t="s">
        <v>55</v>
      </c>
      <c r="Z4" s="72"/>
      <c r="AA4" s="72"/>
      <c r="AB4" s="72"/>
      <c r="AC4" s="72"/>
      <c r="AD4" s="72"/>
      <c r="AE4" s="72"/>
      <c r="AF4" s="72"/>
      <c r="AG4" s="72"/>
      <c r="AH4" s="72"/>
      <c r="AI4" s="72"/>
      <c r="AJ4" s="72" t="s">
        <v>56</v>
      </c>
      <c r="AK4" s="72"/>
      <c r="AL4" s="72"/>
      <c r="AM4" s="72"/>
      <c r="AN4" s="72"/>
      <c r="AO4" s="72"/>
      <c r="AP4" s="72"/>
      <c r="AQ4" s="72"/>
      <c r="AR4" s="72"/>
      <c r="AS4" s="72"/>
      <c r="AT4" s="72"/>
      <c r="AU4" s="72" t="s">
        <v>57</v>
      </c>
      <c r="AV4" s="72"/>
      <c r="AW4" s="72"/>
      <c r="AX4" s="72"/>
      <c r="AY4" s="72"/>
      <c r="AZ4" s="72"/>
      <c r="BA4" s="72"/>
      <c r="BB4" s="72"/>
      <c r="BC4" s="72"/>
      <c r="BD4" s="72"/>
      <c r="BE4" s="72"/>
      <c r="BF4" s="72" t="s">
        <v>58</v>
      </c>
      <c r="BG4" s="72"/>
      <c r="BH4" s="72"/>
      <c r="BI4" s="72"/>
      <c r="BJ4" s="72"/>
      <c r="BK4" s="72"/>
      <c r="BL4" s="72"/>
      <c r="BM4" s="72"/>
      <c r="BN4" s="72"/>
      <c r="BO4" s="72"/>
      <c r="BP4" s="72"/>
      <c r="BQ4" s="72" t="s">
        <v>59</v>
      </c>
      <c r="BR4" s="72"/>
      <c r="BS4" s="72"/>
      <c r="BT4" s="72"/>
      <c r="BU4" s="72"/>
      <c r="BV4" s="72"/>
      <c r="BW4" s="72"/>
      <c r="BX4" s="72"/>
      <c r="BY4" s="72"/>
      <c r="BZ4" s="72"/>
      <c r="CA4" s="72"/>
      <c r="CB4" s="72" t="s">
        <v>60</v>
      </c>
      <c r="CC4" s="72"/>
      <c r="CD4" s="72"/>
      <c r="CE4" s="72"/>
      <c r="CF4" s="72"/>
      <c r="CG4" s="72"/>
      <c r="CH4" s="72"/>
      <c r="CI4" s="72"/>
      <c r="CJ4" s="72"/>
      <c r="CK4" s="72"/>
      <c r="CL4" s="72"/>
      <c r="CM4" s="72" t="s">
        <v>61</v>
      </c>
      <c r="CN4" s="72"/>
      <c r="CO4" s="72"/>
      <c r="CP4" s="72"/>
      <c r="CQ4" s="72"/>
      <c r="CR4" s="72"/>
      <c r="CS4" s="72"/>
      <c r="CT4" s="72"/>
      <c r="CU4" s="72"/>
      <c r="CV4" s="72"/>
      <c r="CW4" s="72"/>
      <c r="CX4" s="72" t="s">
        <v>62</v>
      </c>
      <c r="CY4" s="72"/>
      <c r="CZ4" s="72"/>
      <c r="DA4" s="72"/>
      <c r="DB4" s="72"/>
      <c r="DC4" s="72"/>
      <c r="DD4" s="72"/>
      <c r="DE4" s="72"/>
      <c r="DF4" s="72"/>
      <c r="DG4" s="72"/>
      <c r="DH4" s="72"/>
      <c r="DI4" s="72" t="s">
        <v>63</v>
      </c>
      <c r="DJ4" s="72"/>
      <c r="DK4" s="72"/>
      <c r="DL4" s="72"/>
      <c r="DM4" s="72"/>
      <c r="DN4" s="72"/>
      <c r="DO4" s="72"/>
      <c r="DP4" s="72"/>
      <c r="DQ4" s="72"/>
      <c r="DR4" s="72"/>
      <c r="DS4" s="72"/>
      <c r="DT4" s="72" t="s">
        <v>64</v>
      </c>
      <c r="DU4" s="72"/>
      <c r="DV4" s="72"/>
      <c r="DW4" s="72"/>
      <c r="DX4" s="72"/>
      <c r="DY4" s="72"/>
      <c r="DZ4" s="72"/>
      <c r="EA4" s="72"/>
      <c r="EB4" s="72"/>
      <c r="EC4" s="72"/>
      <c r="ED4" s="72"/>
      <c r="EE4" s="72" t="s">
        <v>65</v>
      </c>
      <c r="EF4" s="72"/>
      <c r="EG4" s="72"/>
      <c r="EH4" s="72"/>
      <c r="EI4" s="72"/>
      <c r="EJ4" s="72"/>
      <c r="EK4" s="72"/>
      <c r="EL4" s="72"/>
      <c r="EM4" s="72"/>
      <c r="EN4" s="72"/>
      <c r="EO4" s="72"/>
    </row>
    <row r="5" spans="1:148" x14ac:dyDescent="0.2">
      <c r="A5" s="14" t="s">
        <v>66</v>
      </c>
      <c r="B5" s="17"/>
      <c r="C5" s="17"/>
      <c r="D5" s="17"/>
      <c r="E5" s="17"/>
      <c r="F5" s="17"/>
      <c r="G5" s="17"/>
      <c r="H5" s="18" t="s">
        <v>67</v>
      </c>
      <c r="I5" s="18" t="s">
        <v>68</v>
      </c>
      <c r="J5" s="18" t="s">
        <v>69</v>
      </c>
      <c r="K5" s="18" t="s">
        <v>70</v>
      </c>
      <c r="L5" s="18" t="s">
        <v>71</v>
      </c>
      <c r="M5" s="18" t="s">
        <v>5</v>
      </c>
      <c r="N5" s="18" t="s">
        <v>72</v>
      </c>
      <c r="O5" s="18" t="s">
        <v>73</v>
      </c>
      <c r="P5" s="18" t="s">
        <v>74</v>
      </c>
      <c r="Q5" s="18" t="s">
        <v>75</v>
      </c>
      <c r="R5" s="18" t="s">
        <v>76</v>
      </c>
      <c r="S5" s="18" t="s">
        <v>77</v>
      </c>
      <c r="T5" s="18" t="s">
        <v>78</v>
      </c>
      <c r="U5" s="18" t="s">
        <v>79</v>
      </c>
      <c r="V5" s="18" t="s">
        <v>80</v>
      </c>
      <c r="W5" s="18" t="s">
        <v>81</v>
      </c>
      <c r="X5" s="18" t="s">
        <v>82</v>
      </c>
      <c r="Y5" s="18" t="s">
        <v>83</v>
      </c>
      <c r="Z5" s="18" t="s">
        <v>84</v>
      </c>
      <c r="AA5" s="18" t="s">
        <v>85</v>
      </c>
      <c r="AB5" s="18" t="s">
        <v>86</v>
      </c>
      <c r="AC5" s="18" t="s">
        <v>87</v>
      </c>
      <c r="AD5" s="18" t="s">
        <v>88</v>
      </c>
      <c r="AE5" s="18" t="s">
        <v>89</v>
      </c>
      <c r="AF5" s="18" t="s">
        <v>90</v>
      </c>
      <c r="AG5" s="18" t="s">
        <v>91</v>
      </c>
      <c r="AH5" s="18" t="s">
        <v>92</v>
      </c>
      <c r="AI5" s="18" t="s">
        <v>31</v>
      </c>
      <c r="AJ5" s="18" t="s">
        <v>83</v>
      </c>
      <c r="AK5" s="18" t="s">
        <v>84</v>
      </c>
      <c r="AL5" s="18" t="s">
        <v>85</v>
      </c>
      <c r="AM5" s="18" t="s">
        <v>86</v>
      </c>
      <c r="AN5" s="18" t="s">
        <v>87</v>
      </c>
      <c r="AO5" s="18" t="s">
        <v>88</v>
      </c>
      <c r="AP5" s="18" t="s">
        <v>89</v>
      </c>
      <c r="AQ5" s="18" t="s">
        <v>90</v>
      </c>
      <c r="AR5" s="18" t="s">
        <v>91</v>
      </c>
      <c r="AS5" s="18" t="s">
        <v>92</v>
      </c>
      <c r="AT5" s="18" t="s">
        <v>93</v>
      </c>
      <c r="AU5" s="18" t="s">
        <v>83</v>
      </c>
      <c r="AV5" s="18" t="s">
        <v>84</v>
      </c>
      <c r="AW5" s="18" t="s">
        <v>85</v>
      </c>
      <c r="AX5" s="18" t="s">
        <v>86</v>
      </c>
      <c r="AY5" s="18" t="s">
        <v>87</v>
      </c>
      <c r="AZ5" s="18" t="s">
        <v>88</v>
      </c>
      <c r="BA5" s="18" t="s">
        <v>89</v>
      </c>
      <c r="BB5" s="18" t="s">
        <v>90</v>
      </c>
      <c r="BC5" s="18" t="s">
        <v>91</v>
      </c>
      <c r="BD5" s="18" t="s">
        <v>92</v>
      </c>
      <c r="BE5" s="18" t="s">
        <v>93</v>
      </c>
      <c r="BF5" s="18" t="s">
        <v>83</v>
      </c>
      <c r="BG5" s="18" t="s">
        <v>84</v>
      </c>
      <c r="BH5" s="18" t="s">
        <v>85</v>
      </c>
      <c r="BI5" s="18" t="s">
        <v>86</v>
      </c>
      <c r="BJ5" s="18" t="s">
        <v>87</v>
      </c>
      <c r="BK5" s="18" t="s">
        <v>88</v>
      </c>
      <c r="BL5" s="18" t="s">
        <v>89</v>
      </c>
      <c r="BM5" s="18" t="s">
        <v>90</v>
      </c>
      <c r="BN5" s="18" t="s">
        <v>91</v>
      </c>
      <c r="BO5" s="18" t="s">
        <v>92</v>
      </c>
      <c r="BP5" s="18" t="s">
        <v>93</v>
      </c>
      <c r="BQ5" s="18" t="s">
        <v>83</v>
      </c>
      <c r="BR5" s="18" t="s">
        <v>84</v>
      </c>
      <c r="BS5" s="18" t="s">
        <v>85</v>
      </c>
      <c r="BT5" s="18" t="s">
        <v>86</v>
      </c>
      <c r="BU5" s="18" t="s">
        <v>87</v>
      </c>
      <c r="BV5" s="18" t="s">
        <v>88</v>
      </c>
      <c r="BW5" s="18" t="s">
        <v>89</v>
      </c>
      <c r="BX5" s="18" t="s">
        <v>90</v>
      </c>
      <c r="BY5" s="18" t="s">
        <v>91</v>
      </c>
      <c r="BZ5" s="18" t="s">
        <v>92</v>
      </c>
      <c r="CA5" s="18" t="s">
        <v>93</v>
      </c>
      <c r="CB5" s="18" t="s">
        <v>83</v>
      </c>
      <c r="CC5" s="18" t="s">
        <v>84</v>
      </c>
      <c r="CD5" s="18" t="s">
        <v>85</v>
      </c>
      <c r="CE5" s="18" t="s">
        <v>86</v>
      </c>
      <c r="CF5" s="18" t="s">
        <v>87</v>
      </c>
      <c r="CG5" s="18" t="s">
        <v>88</v>
      </c>
      <c r="CH5" s="18" t="s">
        <v>89</v>
      </c>
      <c r="CI5" s="18" t="s">
        <v>90</v>
      </c>
      <c r="CJ5" s="18" t="s">
        <v>91</v>
      </c>
      <c r="CK5" s="18" t="s">
        <v>92</v>
      </c>
      <c r="CL5" s="18" t="s">
        <v>93</v>
      </c>
      <c r="CM5" s="18" t="s">
        <v>83</v>
      </c>
      <c r="CN5" s="18" t="s">
        <v>84</v>
      </c>
      <c r="CO5" s="18" t="s">
        <v>85</v>
      </c>
      <c r="CP5" s="18" t="s">
        <v>86</v>
      </c>
      <c r="CQ5" s="18" t="s">
        <v>87</v>
      </c>
      <c r="CR5" s="18" t="s">
        <v>88</v>
      </c>
      <c r="CS5" s="18" t="s">
        <v>89</v>
      </c>
      <c r="CT5" s="18" t="s">
        <v>90</v>
      </c>
      <c r="CU5" s="18" t="s">
        <v>91</v>
      </c>
      <c r="CV5" s="18" t="s">
        <v>92</v>
      </c>
      <c r="CW5" s="18" t="s">
        <v>93</v>
      </c>
      <c r="CX5" s="18" t="s">
        <v>83</v>
      </c>
      <c r="CY5" s="18" t="s">
        <v>84</v>
      </c>
      <c r="CZ5" s="18" t="s">
        <v>85</v>
      </c>
      <c r="DA5" s="18" t="s">
        <v>86</v>
      </c>
      <c r="DB5" s="18" t="s">
        <v>87</v>
      </c>
      <c r="DC5" s="18" t="s">
        <v>88</v>
      </c>
      <c r="DD5" s="18" t="s">
        <v>89</v>
      </c>
      <c r="DE5" s="18" t="s">
        <v>90</v>
      </c>
      <c r="DF5" s="18" t="s">
        <v>91</v>
      </c>
      <c r="DG5" s="18" t="s">
        <v>92</v>
      </c>
      <c r="DH5" s="18" t="s">
        <v>93</v>
      </c>
      <c r="DI5" s="18" t="s">
        <v>83</v>
      </c>
      <c r="DJ5" s="18" t="s">
        <v>84</v>
      </c>
      <c r="DK5" s="18" t="s">
        <v>85</v>
      </c>
      <c r="DL5" s="18" t="s">
        <v>86</v>
      </c>
      <c r="DM5" s="18" t="s">
        <v>87</v>
      </c>
      <c r="DN5" s="18" t="s">
        <v>88</v>
      </c>
      <c r="DO5" s="18" t="s">
        <v>89</v>
      </c>
      <c r="DP5" s="18" t="s">
        <v>90</v>
      </c>
      <c r="DQ5" s="18" t="s">
        <v>91</v>
      </c>
      <c r="DR5" s="18" t="s">
        <v>92</v>
      </c>
      <c r="DS5" s="18" t="s">
        <v>93</v>
      </c>
      <c r="DT5" s="18" t="s">
        <v>83</v>
      </c>
      <c r="DU5" s="18" t="s">
        <v>84</v>
      </c>
      <c r="DV5" s="18" t="s">
        <v>85</v>
      </c>
      <c r="DW5" s="18" t="s">
        <v>86</v>
      </c>
      <c r="DX5" s="18" t="s">
        <v>87</v>
      </c>
      <c r="DY5" s="18" t="s">
        <v>88</v>
      </c>
      <c r="DZ5" s="18" t="s">
        <v>89</v>
      </c>
      <c r="EA5" s="18" t="s">
        <v>90</v>
      </c>
      <c r="EB5" s="18" t="s">
        <v>91</v>
      </c>
      <c r="EC5" s="18" t="s">
        <v>92</v>
      </c>
      <c r="ED5" s="18" t="s">
        <v>93</v>
      </c>
      <c r="EE5" s="18" t="s">
        <v>83</v>
      </c>
      <c r="EF5" s="18" t="s">
        <v>84</v>
      </c>
      <c r="EG5" s="18" t="s">
        <v>85</v>
      </c>
      <c r="EH5" s="18" t="s">
        <v>86</v>
      </c>
      <c r="EI5" s="18" t="s">
        <v>87</v>
      </c>
      <c r="EJ5" s="18" t="s">
        <v>88</v>
      </c>
      <c r="EK5" s="18" t="s">
        <v>89</v>
      </c>
      <c r="EL5" s="18" t="s">
        <v>90</v>
      </c>
      <c r="EM5" s="18" t="s">
        <v>91</v>
      </c>
      <c r="EN5" s="18" t="s">
        <v>92</v>
      </c>
      <c r="EO5" s="18" t="s">
        <v>93</v>
      </c>
    </row>
    <row r="6" spans="1:148" s="22" customFormat="1" x14ac:dyDescent="0.2">
      <c r="A6" s="14" t="s">
        <v>94</v>
      </c>
      <c r="B6" s="19">
        <f>B7</f>
        <v>2021</v>
      </c>
      <c r="C6" s="19">
        <f t="shared" ref="C6:X6" si="3">C7</f>
        <v>122025</v>
      </c>
      <c r="D6" s="19">
        <f t="shared" si="3"/>
        <v>46</v>
      </c>
      <c r="E6" s="19">
        <f t="shared" si="3"/>
        <v>17</v>
      </c>
      <c r="F6" s="19">
        <f t="shared" si="3"/>
        <v>4</v>
      </c>
      <c r="G6" s="19">
        <f t="shared" si="3"/>
        <v>0</v>
      </c>
      <c r="H6" s="19" t="str">
        <f t="shared" si="3"/>
        <v>千葉県　銚子市</v>
      </c>
      <c r="I6" s="19" t="str">
        <f t="shared" si="3"/>
        <v>法適用</v>
      </c>
      <c r="J6" s="19" t="str">
        <f t="shared" si="3"/>
        <v>下水道事業</v>
      </c>
      <c r="K6" s="19" t="str">
        <f t="shared" si="3"/>
        <v>特定環境保全公共下水道</v>
      </c>
      <c r="L6" s="19" t="str">
        <f t="shared" si="3"/>
        <v>D2</v>
      </c>
      <c r="M6" s="19" t="str">
        <f t="shared" si="3"/>
        <v>非設置</v>
      </c>
      <c r="N6" s="20" t="str">
        <f t="shared" si="3"/>
        <v>-</v>
      </c>
      <c r="O6" s="20">
        <f t="shared" si="3"/>
        <v>91.79</v>
      </c>
      <c r="P6" s="20">
        <f t="shared" si="3"/>
        <v>1.1599999999999999</v>
      </c>
      <c r="Q6" s="20">
        <f t="shared" si="3"/>
        <v>64.489999999999995</v>
      </c>
      <c r="R6" s="20">
        <f t="shared" si="3"/>
        <v>3003</v>
      </c>
      <c r="S6" s="20">
        <f t="shared" si="3"/>
        <v>57589</v>
      </c>
      <c r="T6" s="20">
        <f t="shared" si="3"/>
        <v>84.2</v>
      </c>
      <c r="U6" s="20">
        <f t="shared" si="3"/>
        <v>683.95</v>
      </c>
      <c r="V6" s="20">
        <f t="shared" si="3"/>
        <v>661</v>
      </c>
      <c r="W6" s="20">
        <f t="shared" si="3"/>
        <v>0.11</v>
      </c>
      <c r="X6" s="20">
        <f t="shared" si="3"/>
        <v>6009.09</v>
      </c>
      <c r="Y6" s="21" t="str">
        <f>IF(Y7="",NA(),Y7)</f>
        <v>-</v>
      </c>
      <c r="Z6" s="21" t="str">
        <f t="shared" ref="Z6:AH6" si="4">IF(Z7="",NA(),Z7)</f>
        <v>-</v>
      </c>
      <c r="AA6" s="21" t="str">
        <f t="shared" si="4"/>
        <v>-</v>
      </c>
      <c r="AB6" s="21">
        <f t="shared" si="4"/>
        <v>106.75</v>
      </c>
      <c r="AC6" s="21">
        <f t="shared" si="4"/>
        <v>107.21</v>
      </c>
      <c r="AD6" s="21" t="str">
        <f t="shared" si="4"/>
        <v>-</v>
      </c>
      <c r="AE6" s="21" t="str">
        <f t="shared" si="4"/>
        <v>-</v>
      </c>
      <c r="AF6" s="21" t="str">
        <f t="shared" si="4"/>
        <v>-</v>
      </c>
      <c r="AG6" s="21">
        <f t="shared" si="4"/>
        <v>105.78</v>
      </c>
      <c r="AH6" s="21">
        <f t="shared" si="4"/>
        <v>106.09</v>
      </c>
      <c r="AI6" s="20" t="str">
        <f>IF(AI7="","",IF(AI7="-","【-】","【"&amp;SUBSTITUTE(TEXT(AI7,"#,##0.00"),"-","△")&amp;"】"))</f>
        <v>【105.35】</v>
      </c>
      <c r="AJ6" s="21" t="str">
        <f>IF(AJ7="",NA(),AJ7)</f>
        <v>-</v>
      </c>
      <c r="AK6" s="21" t="str">
        <f t="shared" ref="AK6:AS6" si="5">IF(AK7="",NA(),AK7)</f>
        <v>-</v>
      </c>
      <c r="AL6" s="21" t="str">
        <f t="shared" si="5"/>
        <v>-</v>
      </c>
      <c r="AM6" s="20">
        <f t="shared" si="5"/>
        <v>0</v>
      </c>
      <c r="AN6" s="20">
        <f t="shared" si="5"/>
        <v>0</v>
      </c>
      <c r="AO6" s="21" t="str">
        <f t="shared" si="5"/>
        <v>-</v>
      </c>
      <c r="AP6" s="21" t="str">
        <f t="shared" si="5"/>
        <v>-</v>
      </c>
      <c r="AQ6" s="21" t="str">
        <f t="shared" si="5"/>
        <v>-</v>
      </c>
      <c r="AR6" s="21">
        <f t="shared" si="5"/>
        <v>63.96</v>
      </c>
      <c r="AS6" s="21">
        <f t="shared" si="5"/>
        <v>69.42</v>
      </c>
      <c r="AT6" s="20" t="str">
        <f>IF(AT7="","",IF(AT7="-","【-】","【"&amp;SUBSTITUTE(TEXT(AT7,"#,##0.00"),"-","△")&amp;"】"))</f>
        <v>【63.89】</v>
      </c>
      <c r="AU6" s="21" t="str">
        <f>IF(AU7="",NA(),AU7)</f>
        <v>-</v>
      </c>
      <c r="AV6" s="21" t="str">
        <f t="shared" ref="AV6:BD6" si="6">IF(AV7="",NA(),AV7)</f>
        <v>-</v>
      </c>
      <c r="AW6" s="21" t="str">
        <f t="shared" si="6"/>
        <v>-</v>
      </c>
      <c r="AX6" s="21">
        <f t="shared" si="6"/>
        <v>130.04</v>
      </c>
      <c r="AY6" s="21">
        <f t="shared" si="6"/>
        <v>70.16</v>
      </c>
      <c r="AZ6" s="21" t="str">
        <f t="shared" si="6"/>
        <v>-</v>
      </c>
      <c r="BA6" s="21" t="str">
        <f t="shared" si="6"/>
        <v>-</v>
      </c>
      <c r="BB6" s="21" t="str">
        <f t="shared" si="6"/>
        <v>-</v>
      </c>
      <c r="BC6" s="21">
        <f t="shared" si="6"/>
        <v>44.24</v>
      </c>
      <c r="BD6" s="21">
        <f t="shared" si="6"/>
        <v>43.07</v>
      </c>
      <c r="BE6" s="20" t="str">
        <f>IF(BE7="","",IF(BE7="-","【-】","【"&amp;SUBSTITUTE(TEXT(BE7,"#,##0.00"),"-","△")&amp;"】"))</f>
        <v>【44.07】</v>
      </c>
      <c r="BF6" s="21" t="str">
        <f>IF(BF7="",NA(),BF7)</f>
        <v>-</v>
      </c>
      <c r="BG6" s="21" t="str">
        <f t="shared" ref="BG6:BO6" si="7">IF(BG7="",NA(),BG7)</f>
        <v>-</v>
      </c>
      <c r="BH6" s="21" t="str">
        <f t="shared" si="7"/>
        <v>-</v>
      </c>
      <c r="BI6" s="21">
        <f t="shared" si="7"/>
        <v>169.01</v>
      </c>
      <c r="BJ6" s="21">
        <f t="shared" si="7"/>
        <v>155.29</v>
      </c>
      <c r="BK6" s="21" t="str">
        <f t="shared" si="7"/>
        <v>-</v>
      </c>
      <c r="BL6" s="21" t="str">
        <f t="shared" si="7"/>
        <v>-</v>
      </c>
      <c r="BM6" s="21" t="str">
        <f t="shared" si="7"/>
        <v>-</v>
      </c>
      <c r="BN6" s="21">
        <f t="shared" si="7"/>
        <v>1258.43</v>
      </c>
      <c r="BO6" s="21">
        <f t="shared" si="7"/>
        <v>1163.75</v>
      </c>
      <c r="BP6" s="20" t="str">
        <f>IF(BP7="","",IF(BP7="-","【-】","【"&amp;SUBSTITUTE(TEXT(BP7,"#,##0.00"),"-","△")&amp;"】"))</f>
        <v>【1,201.79】</v>
      </c>
      <c r="BQ6" s="21" t="str">
        <f>IF(BQ7="",NA(),BQ7)</f>
        <v>-</v>
      </c>
      <c r="BR6" s="21" t="str">
        <f t="shared" ref="BR6:BZ6" si="8">IF(BR7="",NA(),BR7)</f>
        <v>-</v>
      </c>
      <c r="BS6" s="21" t="str">
        <f t="shared" si="8"/>
        <v>-</v>
      </c>
      <c r="BT6" s="21">
        <f t="shared" si="8"/>
        <v>121.43</v>
      </c>
      <c r="BU6" s="21">
        <f t="shared" si="8"/>
        <v>114.78</v>
      </c>
      <c r="BV6" s="21" t="str">
        <f t="shared" si="8"/>
        <v>-</v>
      </c>
      <c r="BW6" s="21" t="str">
        <f t="shared" si="8"/>
        <v>-</v>
      </c>
      <c r="BX6" s="21" t="str">
        <f t="shared" si="8"/>
        <v>-</v>
      </c>
      <c r="BY6" s="21">
        <f t="shared" si="8"/>
        <v>73.36</v>
      </c>
      <c r="BZ6" s="21">
        <f t="shared" si="8"/>
        <v>72.599999999999994</v>
      </c>
      <c r="CA6" s="20" t="str">
        <f>IF(CA7="","",IF(CA7="-","【-】","【"&amp;SUBSTITUTE(TEXT(CA7,"#,##0.00"),"-","△")&amp;"】"))</f>
        <v>【75.31】</v>
      </c>
      <c r="CB6" s="21" t="str">
        <f>IF(CB7="",NA(),CB7)</f>
        <v>-</v>
      </c>
      <c r="CC6" s="21" t="str">
        <f t="shared" ref="CC6:CK6" si="9">IF(CC7="",NA(),CC7)</f>
        <v>-</v>
      </c>
      <c r="CD6" s="21" t="str">
        <f t="shared" si="9"/>
        <v>-</v>
      </c>
      <c r="CE6" s="21">
        <f t="shared" si="9"/>
        <v>118.9</v>
      </c>
      <c r="CF6" s="21">
        <f t="shared" si="9"/>
        <v>125.83</v>
      </c>
      <c r="CG6" s="21" t="str">
        <f t="shared" si="9"/>
        <v>-</v>
      </c>
      <c r="CH6" s="21" t="str">
        <f t="shared" si="9"/>
        <v>-</v>
      </c>
      <c r="CI6" s="21" t="str">
        <f t="shared" si="9"/>
        <v>-</v>
      </c>
      <c r="CJ6" s="21">
        <f t="shared" si="9"/>
        <v>224.88</v>
      </c>
      <c r="CK6" s="21">
        <f t="shared" si="9"/>
        <v>228.64</v>
      </c>
      <c r="CL6" s="20" t="str">
        <f>IF(CL7="","",IF(CL7="-","【-】","【"&amp;SUBSTITUTE(TEXT(CL7,"#,##0.00"),"-","△")&amp;"】"))</f>
        <v>【216.39】</v>
      </c>
      <c r="CM6" s="21" t="str">
        <f>IF(CM7="",NA(),CM7)</f>
        <v>-</v>
      </c>
      <c r="CN6" s="21" t="str">
        <f t="shared" ref="CN6:CV6" si="10">IF(CN7="",NA(),CN7)</f>
        <v>-</v>
      </c>
      <c r="CO6" s="21" t="str">
        <f t="shared" si="10"/>
        <v>-</v>
      </c>
      <c r="CP6" s="21" t="str">
        <f t="shared" si="10"/>
        <v>-</v>
      </c>
      <c r="CQ6" s="21" t="str">
        <f t="shared" si="10"/>
        <v>-</v>
      </c>
      <c r="CR6" s="21" t="str">
        <f t="shared" si="10"/>
        <v>-</v>
      </c>
      <c r="CS6" s="21" t="str">
        <f t="shared" si="10"/>
        <v>-</v>
      </c>
      <c r="CT6" s="21" t="str">
        <f t="shared" si="10"/>
        <v>-</v>
      </c>
      <c r="CU6" s="21">
        <f t="shared" si="10"/>
        <v>42.4</v>
      </c>
      <c r="CV6" s="21">
        <f t="shared" si="10"/>
        <v>42.28</v>
      </c>
      <c r="CW6" s="20" t="str">
        <f>IF(CW7="","",IF(CW7="-","【-】","【"&amp;SUBSTITUTE(TEXT(CW7,"#,##0.00"),"-","△")&amp;"】"))</f>
        <v>【42.57】</v>
      </c>
      <c r="CX6" s="21" t="str">
        <f>IF(CX7="",NA(),CX7)</f>
        <v>-</v>
      </c>
      <c r="CY6" s="21" t="str">
        <f t="shared" ref="CY6:DG6" si="11">IF(CY7="",NA(),CY7)</f>
        <v>-</v>
      </c>
      <c r="CZ6" s="21" t="str">
        <f t="shared" si="11"/>
        <v>-</v>
      </c>
      <c r="DA6" s="21">
        <f t="shared" si="11"/>
        <v>100</v>
      </c>
      <c r="DB6" s="21">
        <f t="shared" si="11"/>
        <v>100</v>
      </c>
      <c r="DC6" s="21" t="str">
        <f t="shared" si="11"/>
        <v>-</v>
      </c>
      <c r="DD6" s="21" t="str">
        <f t="shared" si="11"/>
        <v>-</v>
      </c>
      <c r="DE6" s="21" t="str">
        <f t="shared" si="11"/>
        <v>-</v>
      </c>
      <c r="DF6" s="21">
        <f t="shared" si="11"/>
        <v>84.19</v>
      </c>
      <c r="DG6" s="21">
        <f t="shared" si="11"/>
        <v>84.34</v>
      </c>
      <c r="DH6" s="20" t="str">
        <f>IF(DH7="","",IF(DH7="-","【-】","【"&amp;SUBSTITUTE(TEXT(DH7,"#,##0.00"),"-","△")&amp;"】"))</f>
        <v>【85.24】</v>
      </c>
      <c r="DI6" s="21" t="str">
        <f>IF(DI7="",NA(),DI7)</f>
        <v>-</v>
      </c>
      <c r="DJ6" s="21" t="str">
        <f t="shared" ref="DJ6:DR6" si="12">IF(DJ7="",NA(),DJ7)</f>
        <v>-</v>
      </c>
      <c r="DK6" s="21" t="str">
        <f t="shared" si="12"/>
        <v>-</v>
      </c>
      <c r="DL6" s="21">
        <f t="shared" si="12"/>
        <v>9.69</v>
      </c>
      <c r="DM6" s="21">
        <f t="shared" si="12"/>
        <v>19.38</v>
      </c>
      <c r="DN6" s="21" t="str">
        <f t="shared" si="12"/>
        <v>-</v>
      </c>
      <c r="DO6" s="21" t="str">
        <f t="shared" si="12"/>
        <v>-</v>
      </c>
      <c r="DP6" s="21" t="str">
        <f t="shared" si="12"/>
        <v>-</v>
      </c>
      <c r="DQ6" s="21">
        <f t="shared" si="12"/>
        <v>21.36</v>
      </c>
      <c r="DR6" s="21">
        <f t="shared" si="12"/>
        <v>22.79</v>
      </c>
      <c r="DS6" s="20" t="str">
        <f>IF(DS7="","",IF(DS7="-","【-】","【"&amp;SUBSTITUTE(TEXT(DS7,"#,##0.00"),"-","△")&amp;"】"))</f>
        <v>【25.87】</v>
      </c>
      <c r="DT6" s="21" t="str">
        <f>IF(DT7="",NA(),DT7)</f>
        <v>-</v>
      </c>
      <c r="DU6" s="21" t="str">
        <f t="shared" ref="DU6:EC6" si="13">IF(DU7="",NA(),DU7)</f>
        <v>-</v>
      </c>
      <c r="DV6" s="21" t="str">
        <f t="shared" si="13"/>
        <v>-</v>
      </c>
      <c r="DW6" s="20">
        <f t="shared" si="13"/>
        <v>0</v>
      </c>
      <c r="DX6" s="20">
        <f t="shared" si="13"/>
        <v>0</v>
      </c>
      <c r="DY6" s="21" t="str">
        <f t="shared" si="13"/>
        <v>-</v>
      </c>
      <c r="DZ6" s="21" t="str">
        <f t="shared" si="13"/>
        <v>-</v>
      </c>
      <c r="EA6" s="21" t="str">
        <f t="shared" si="13"/>
        <v>-</v>
      </c>
      <c r="EB6" s="21">
        <f t="shared" si="13"/>
        <v>0.01</v>
      </c>
      <c r="EC6" s="21">
        <f t="shared" si="13"/>
        <v>0.01</v>
      </c>
      <c r="ED6" s="20" t="str">
        <f>IF(ED7="","",IF(ED7="-","【-】","【"&amp;SUBSTITUTE(TEXT(ED7,"#,##0.00"),"-","△")&amp;"】"))</f>
        <v>【0.01】</v>
      </c>
      <c r="EE6" s="21" t="str">
        <f>IF(EE7="",NA(),EE7)</f>
        <v>-</v>
      </c>
      <c r="EF6" s="21" t="str">
        <f t="shared" ref="EF6:EN6" si="14">IF(EF7="",NA(),EF7)</f>
        <v>-</v>
      </c>
      <c r="EG6" s="21" t="str">
        <f t="shared" si="14"/>
        <v>-</v>
      </c>
      <c r="EH6" s="20">
        <f t="shared" si="14"/>
        <v>0</v>
      </c>
      <c r="EI6" s="20">
        <f t="shared" si="14"/>
        <v>0</v>
      </c>
      <c r="EJ6" s="21" t="str">
        <f t="shared" si="14"/>
        <v>-</v>
      </c>
      <c r="EK6" s="21" t="str">
        <f t="shared" si="14"/>
        <v>-</v>
      </c>
      <c r="EL6" s="21" t="str">
        <f t="shared" si="14"/>
        <v>-</v>
      </c>
      <c r="EM6" s="21">
        <f t="shared" si="14"/>
        <v>0.39</v>
      </c>
      <c r="EN6" s="21">
        <f t="shared" si="14"/>
        <v>0.1</v>
      </c>
      <c r="EO6" s="20" t="str">
        <f>IF(EO7="","",IF(EO7="-","【-】","【"&amp;SUBSTITUTE(TEXT(EO7,"#,##0.00"),"-","△")&amp;"】"))</f>
        <v>【0.15】</v>
      </c>
    </row>
    <row r="7" spans="1:148" s="22" customFormat="1" x14ac:dyDescent="0.2">
      <c r="A7" s="14"/>
      <c r="B7" s="23">
        <v>2021</v>
      </c>
      <c r="C7" s="23">
        <v>122025</v>
      </c>
      <c r="D7" s="23">
        <v>46</v>
      </c>
      <c r="E7" s="23">
        <v>17</v>
      </c>
      <c r="F7" s="23">
        <v>4</v>
      </c>
      <c r="G7" s="23">
        <v>0</v>
      </c>
      <c r="H7" s="23" t="s">
        <v>95</v>
      </c>
      <c r="I7" s="23" t="s">
        <v>96</v>
      </c>
      <c r="J7" s="23" t="s">
        <v>97</v>
      </c>
      <c r="K7" s="23" t="s">
        <v>98</v>
      </c>
      <c r="L7" s="23" t="s">
        <v>99</v>
      </c>
      <c r="M7" s="23" t="s">
        <v>100</v>
      </c>
      <c r="N7" s="24" t="s">
        <v>101</v>
      </c>
      <c r="O7" s="24">
        <v>91.79</v>
      </c>
      <c r="P7" s="24">
        <v>1.1599999999999999</v>
      </c>
      <c r="Q7" s="24">
        <v>64.489999999999995</v>
      </c>
      <c r="R7" s="24">
        <v>3003</v>
      </c>
      <c r="S7" s="24">
        <v>57589</v>
      </c>
      <c r="T7" s="24">
        <v>84.2</v>
      </c>
      <c r="U7" s="24">
        <v>683.95</v>
      </c>
      <c r="V7" s="24">
        <v>661</v>
      </c>
      <c r="W7" s="24">
        <v>0.11</v>
      </c>
      <c r="X7" s="24">
        <v>6009.09</v>
      </c>
      <c r="Y7" s="24" t="s">
        <v>101</v>
      </c>
      <c r="Z7" s="24" t="s">
        <v>101</v>
      </c>
      <c r="AA7" s="24" t="s">
        <v>101</v>
      </c>
      <c r="AB7" s="24">
        <v>106.75</v>
      </c>
      <c r="AC7" s="24">
        <v>107.21</v>
      </c>
      <c r="AD7" s="24" t="s">
        <v>101</v>
      </c>
      <c r="AE7" s="24" t="s">
        <v>101</v>
      </c>
      <c r="AF7" s="24" t="s">
        <v>101</v>
      </c>
      <c r="AG7" s="24">
        <v>105.78</v>
      </c>
      <c r="AH7" s="24">
        <v>106.09</v>
      </c>
      <c r="AI7" s="24">
        <v>105.35</v>
      </c>
      <c r="AJ7" s="24" t="s">
        <v>101</v>
      </c>
      <c r="AK7" s="24" t="s">
        <v>101</v>
      </c>
      <c r="AL7" s="24" t="s">
        <v>101</v>
      </c>
      <c r="AM7" s="24">
        <v>0</v>
      </c>
      <c r="AN7" s="24">
        <v>0</v>
      </c>
      <c r="AO7" s="24" t="s">
        <v>101</v>
      </c>
      <c r="AP7" s="24" t="s">
        <v>101</v>
      </c>
      <c r="AQ7" s="24" t="s">
        <v>101</v>
      </c>
      <c r="AR7" s="24">
        <v>63.96</v>
      </c>
      <c r="AS7" s="24">
        <v>69.42</v>
      </c>
      <c r="AT7" s="24">
        <v>63.89</v>
      </c>
      <c r="AU7" s="24" t="s">
        <v>101</v>
      </c>
      <c r="AV7" s="24" t="s">
        <v>101</v>
      </c>
      <c r="AW7" s="24" t="s">
        <v>101</v>
      </c>
      <c r="AX7" s="24">
        <v>130.04</v>
      </c>
      <c r="AY7" s="24">
        <v>70.16</v>
      </c>
      <c r="AZ7" s="24" t="s">
        <v>101</v>
      </c>
      <c r="BA7" s="24" t="s">
        <v>101</v>
      </c>
      <c r="BB7" s="24" t="s">
        <v>101</v>
      </c>
      <c r="BC7" s="24">
        <v>44.24</v>
      </c>
      <c r="BD7" s="24">
        <v>43.07</v>
      </c>
      <c r="BE7" s="24">
        <v>44.07</v>
      </c>
      <c r="BF7" s="24" t="s">
        <v>101</v>
      </c>
      <c r="BG7" s="24" t="s">
        <v>101</v>
      </c>
      <c r="BH7" s="24" t="s">
        <v>101</v>
      </c>
      <c r="BI7" s="24">
        <v>169.01</v>
      </c>
      <c r="BJ7" s="24">
        <v>155.29</v>
      </c>
      <c r="BK7" s="24" t="s">
        <v>101</v>
      </c>
      <c r="BL7" s="24" t="s">
        <v>101</v>
      </c>
      <c r="BM7" s="24" t="s">
        <v>101</v>
      </c>
      <c r="BN7" s="24">
        <v>1258.43</v>
      </c>
      <c r="BO7" s="24">
        <v>1163.75</v>
      </c>
      <c r="BP7" s="24">
        <v>1201.79</v>
      </c>
      <c r="BQ7" s="24" t="s">
        <v>101</v>
      </c>
      <c r="BR7" s="24" t="s">
        <v>101</v>
      </c>
      <c r="BS7" s="24" t="s">
        <v>101</v>
      </c>
      <c r="BT7" s="24">
        <v>121.43</v>
      </c>
      <c r="BU7" s="24">
        <v>114.78</v>
      </c>
      <c r="BV7" s="24" t="s">
        <v>101</v>
      </c>
      <c r="BW7" s="24" t="s">
        <v>101</v>
      </c>
      <c r="BX7" s="24" t="s">
        <v>101</v>
      </c>
      <c r="BY7" s="24">
        <v>73.36</v>
      </c>
      <c r="BZ7" s="24">
        <v>72.599999999999994</v>
      </c>
      <c r="CA7" s="24">
        <v>75.31</v>
      </c>
      <c r="CB7" s="24" t="s">
        <v>101</v>
      </c>
      <c r="CC7" s="24" t="s">
        <v>101</v>
      </c>
      <c r="CD7" s="24" t="s">
        <v>101</v>
      </c>
      <c r="CE7" s="24">
        <v>118.9</v>
      </c>
      <c r="CF7" s="24">
        <v>125.83</v>
      </c>
      <c r="CG7" s="24" t="s">
        <v>101</v>
      </c>
      <c r="CH7" s="24" t="s">
        <v>101</v>
      </c>
      <c r="CI7" s="24" t="s">
        <v>101</v>
      </c>
      <c r="CJ7" s="24">
        <v>224.88</v>
      </c>
      <c r="CK7" s="24">
        <v>228.64</v>
      </c>
      <c r="CL7" s="24">
        <v>216.39</v>
      </c>
      <c r="CM7" s="24" t="s">
        <v>101</v>
      </c>
      <c r="CN7" s="24" t="s">
        <v>101</v>
      </c>
      <c r="CO7" s="24" t="s">
        <v>101</v>
      </c>
      <c r="CP7" s="24" t="s">
        <v>101</v>
      </c>
      <c r="CQ7" s="24" t="s">
        <v>101</v>
      </c>
      <c r="CR7" s="24" t="s">
        <v>101</v>
      </c>
      <c r="CS7" s="24" t="s">
        <v>101</v>
      </c>
      <c r="CT7" s="24" t="s">
        <v>101</v>
      </c>
      <c r="CU7" s="24">
        <v>42.4</v>
      </c>
      <c r="CV7" s="24">
        <v>42.28</v>
      </c>
      <c r="CW7" s="24">
        <v>42.57</v>
      </c>
      <c r="CX7" s="24" t="s">
        <v>101</v>
      </c>
      <c r="CY7" s="24" t="s">
        <v>101</v>
      </c>
      <c r="CZ7" s="24" t="s">
        <v>101</v>
      </c>
      <c r="DA7" s="24">
        <v>100</v>
      </c>
      <c r="DB7" s="24">
        <v>100</v>
      </c>
      <c r="DC7" s="24" t="s">
        <v>101</v>
      </c>
      <c r="DD7" s="24" t="s">
        <v>101</v>
      </c>
      <c r="DE7" s="24" t="s">
        <v>101</v>
      </c>
      <c r="DF7" s="24">
        <v>84.19</v>
      </c>
      <c r="DG7" s="24">
        <v>84.34</v>
      </c>
      <c r="DH7" s="24">
        <v>85.24</v>
      </c>
      <c r="DI7" s="24" t="s">
        <v>101</v>
      </c>
      <c r="DJ7" s="24" t="s">
        <v>101</v>
      </c>
      <c r="DK7" s="24" t="s">
        <v>101</v>
      </c>
      <c r="DL7" s="24">
        <v>9.69</v>
      </c>
      <c r="DM7" s="24">
        <v>19.38</v>
      </c>
      <c r="DN7" s="24" t="s">
        <v>101</v>
      </c>
      <c r="DO7" s="24" t="s">
        <v>101</v>
      </c>
      <c r="DP7" s="24" t="s">
        <v>101</v>
      </c>
      <c r="DQ7" s="24">
        <v>21.36</v>
      </c>
      <c r="DR7" s="24">
        <v>22.79</v>
      </c>
      <c r="DS7" s="24">
        <v>25.87</v>
      </c>
      <c r="DT7" s="24" t="s">
        <v>101</v>
      </c>
      <c r="DU7" s="24" t="s">
        <v>101</v>
      </c>
      <c r="DV7" s="24" t="s">
        <v>101</v>
      </c>
      <c r="DW7" s="24">
        <v>0</v>
      </c>
      <c r="DX7" s="24">
        <v>0</v>
      </c>
      <c r="DY7" s="24" t="s">
        <v>101</v>
      </c>
      <c r="DZ7" s="24" t="s">
        <v>101</v>
      </c>
      <c r="EA7" s="24" t="s">
        <v>101</v>
      </c>
      <c r="EB7" s="24">
        <v>0.01</v>
      </c>
      <c r="EC7" s="24">
        <v>0.01</v>
      </c>
      <c r="ED7" s="24">
        <v>0.01</v>
      </c>
      <c r="EE7" s="24" t="s">
        <v>101</v>
      </c>
      <c r="EF7" s="24" t="s">
        <v>101</v>
      </c>
      <c r="EG7" s="24" t="s">
        <v>101</v>
      </c>
      <c r="EH7" s="24">
        <v>0</v>
      </c>
      <c r="EI7" s="24">
        <v>0</v>
      </c>
      <c r="EJ7" s="24" t="s">
        <v>101</v>
      </c>
      <c r="EK7" s="24" t="s">
        <v>101</v>
      </c>
      <c r="EL7" s="24" t="s">
        <v>101</v>
      </c>
      <c r="EM7" s="24">
        <v>0.39</v>
      </c>
      <c r="EN7" s="24">
        <v>0.1</v>
      </c>
      <c r="EO7" s="24">
        <v>0.15</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102</v>
      </c>
      <c r="C9" s="26" t="s">
        <v>103</v>
      </c>
      <c r="D9" s="26" t="s">
        <v>104</v>
      </c>
      <c r="E9" s="26" t="s">
        <v>105</v>
      </c>
      <c r="F9" s="26" t="s">
        <v>106</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8" x14ac:dyDescent="0.2">
      <c r="B11">
        <v>4</v>
      </c>
      <c r="C11">
        <v>3</v>
      </c>
      <c r="D11">
        <v>2</v>
      </c>
      <c r="E11">
        <v>1</v>
      </c>
      <c r="F11">
        <v>0</v>
      </c>
      <c r="G11" t="s">
        <v>107</v>
      </c>
    </row>
    <row r="12" spans="1:148" x14ac:dyDescent="0.2">
      <c r="B12">
        <v>1</v>
      </c>
      <c r="C12">
        <v>1</v>
      </c>
      <c r="D12">
        <v>1</v>
      </c>
      <c r="E12">
        <v>2</v>
      </c>
      <c r="F12">
        <v>3</v>
      </c>
      <c r="G12" t="s">
        <v>108</v>
      </c>
    </row>
    <row r="13" spans="1:148" x14ac:dyDescent="0.2">
      <c r="B13" t="s">
        <v>109</v>
      </c>
      <c r="C13" t="s">
        <v>110</v>
      </c>
      <c r="D13" t="s">
        <v>111</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LinksUpToDate>false</LinksUpToDate>
  <SharedDoc>false</SharedDoc>
  <HyperlinkBase/>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