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package.core-properties+xml" PartName="/docProps/core0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arget="docProps/core0.xml" Type="http://schemas.openxmlformats.org/officedocument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002004009\Desktop\応急修理様式_1115\HP用書式\応急修理\"/>
    </mc:Choice>
  </mc:AlternateContent>
  <xr:revisionPtr revIDLastSave="0" documentId="13_ncr:1_{457DD1F8-355A-4FB9-89D0-E804D01D343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金入り【応急修理＋加算金】 " sheetId="12" r:id="rId1"/>
    <sheet name="金入り【応急修理＋加算金】（記載例）" sheetId="5" r:id="rId2"/>
  </sheets>
  <definedNames>
    <definedName name="_xlnm.Print_Area" localSheetId="0">'金入り【応急修理＋加算金】 '!$A$1:$K$45</definedName>
    <definedName name="_xlnm.Print_Area" localSheetId="1">'金入り【応急修理＋加算金】（記載例）'!$A$1:$K$45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H27" i="12" l="1"/>
  <c r="H14" i="12" s="1"/>
  <c r="E27" i="12"/>
  <c r="H4" i="12" s="1"/>
  <c r="H7" i="12" l="1"/>
  <c r="H9" i="12" s="1"/>
  <c r="E27" i="5"/>
  <c r="H4" i="5" s="1"/>
  <c r="H27" i="5"/>
  <c r="H14" i="5" l="1"/>
  <c r="H7" i="5" l="1"/>
  <c r="H9" i="5" l="1"/>
</calcChain>
</file>

<file path=xl/sharedStrings.xml><?xml version="1.0" encoding="utf-8"?>
<sst xmlns="http://schemas.openxmlformats.org/spreadsheetml/2006/main" count="156" uniqueCount="58">
  <si>
    <t>円</t>
  </si>
  <si>
    <t>備　　考</t>
  </si>
  <si>
    <t>住　所</t>
  </si>
  <si>
    <t>会社名</t>
  </si>
  <si>
    <t>代表者名</t>
  </si>
  <si>
    <t>印</t>
  </si>
  <si>
    <t>氏　名</t>
  </si>
  <si>
    <t>市町村名</t>
  </si>
  <si>
    <t>受付番号</t>
  </si>
  <si>
    <t>受付担当者名</t>
  </si>
  <si>
    <t>円</t>
    <rPh sb="0" eb="1">
      <t>エン</t>
    </rPh>
    <phoneticPr fontId="8"/>
  </si>
  <si>
    <t>電話番号</t>
    <rPh sb="0" eb="2">
      <t>デンワ</t>
    </rPh>
    <rPh sb="2" eb="4">
      <t>バンゴウ</t>
    </rPh>
    <phoneticPr fontId="8"/>
  </si>
  <si>
    <t>円</t>
    <phoneticPr fontId="8"/>
  </si>
  <si>
    <t>浸水箇所の修復</t>
    <rPh sb="0" eb="2">
      <t>シンスイ</t>
    </rPh>
    <rPh sb="2" eb="4">
      <t>カショ</t>
    </rPh>
    <rPh sb="5" eb="7">
      <t>シュウフク</t>
    </rPh>
    <phoneticPr fontId="8"/>
  </si>
  <si>
    <t>①</t>
    <phoneticPr fontId="8"/>
  </si>
  <si>
    <t>②</t>
    <phoneticPr fontId="8"/>
  </si>
  <si>
    <t>③</t>
    <phoneticPr fontId="8"/>
  </si>
  <si>
    <t>④</t>
    <phoneticPr fontId="8"/>
  </si>
  <si>
    <t>⑤</t>
    <phoneticPr fontId="8"/>
  </si>
  <si>
    <t>その他工事</t>
    <rPh sb="2" eb="3">
      <t>ホカ</t>
    </rPh>
    <rPh sb="3" eb="5">
      <t>コウジ</t>
    </rPh>
    <phoneticPr fontId="8"/>
  </si>
  <si>
    <t>床工事</t>
    <rPh sb="0" eb="1">
      <t>ユカ</t>
    </rPh>
    <rPh sb="1" eb="3">
      <t>コウジ</t>
    </rPh>
    <phoneticPr fontId="8"/>
  </si>
  <si>
    <t>天井工事</t>
    <rPh sb="0" eb="2">
      <t>テンジョウ</t>
    </rPh>
    <rPh sb="2" eb="4">
      <t>コウジ</t>
    </rPh>
    <phoneticPr fontId="8"/>
  </si>
  <si>
    <t>-(消費税込)</t>
    <phoneticPr fontId="8"/>
  </si>
  <si>
    <t>金　額
（消費税込）</t>
    <rPh sb="5" eb="7">
      <t>ショウヒ</t>
    </rPh>
    <rPh sb="7" eb="9">
      <t>ゼイコ</t>
    </rPh>
    <phoneticPr fontId="8"/>
  </si>
  <si>
    <t>見 積 金 額 ( 総 工 事 費 )</t>
    <rPh sb="10" eb="11">
      <t>ソウ</t>
    </rPh>
    <rPh sb="12" eb="13">
      <t>コウ</t>
    </rPh>
    <rPh sb="14" eb="15">
      <t>コト</t>
    </rPh>
    <rPh sb="16" eb="17">
      <t>ヒ</t>
    </rPh>
    <phoneticPr fontId="8"/>
  </si>
  <si>
    <t>仮設工事</t>
    <phoneticPr fontId="8"/>
  </si>
  <si>
    <t>屋根工事</t>
    <phoneticPr fontId="8"/>
  </si>
  <si>
    <t>（※市町村記入欄）</t>
    <phoneticPr fontId="8"/>
  </si>
  <si>
    <t>-</t>
    <phoneticPr fontId="8"/>
  </si>
  <si>
    <t>□</t>
    <phoneticPr fontId="8"/>
  </si>
  <si>
    <t>※3 上表の内訳を添付（※修理業者指定の様式で可。）すること</t>
    <rPh sb="3" eb="4">
      <t>ウエ</t>
    </rPh>
    <rPh sb="4" eb="5">
      <t>ヒョウ</t>
    </rPh>
    <rPh sb="6" eb="8">
      <t>ウチワケ</t>
    </rPh>
    <rPh sb="9" eb="11">
      <t>テンプ</t>
    </rPh>
    <rPh sb="13" eb="15">
      <t>シュウリ</t>
    </rPh>
    <rPh sb="15" eb="17">
      <t>ギョウシャ</t>
    </rPh>
    <rPh sb="17" eb="19">
      <t>シテイ</t>
    </rPh>
    <rPh sb="20" eb="22">
      <t>ヨウシキ</t>
    </rPh>
    <rPh sb="23" eb="24">
      <t>カ</t>
    </rPh>
    <phoneticPr fontId="8"/>
  </si>
  <si>
    <t>修 理 見 積 書【記載例①】</t>
    <phoneticPr fontId="8"/>
  </si>
  <si>
    <t>⑥</t>
    <phoneticPr fontId="8"/>
  </si>
  <si>
    <t>⑦</t>
    <phoneticPr fontId="8"/>
  </si>
  <si>
    <t>窓工事</t>
    <rPh sb="0" eb="1">
      <t>マド</t>
    </rPh>
    <rPh sb="1" eb="3">
      <t>コウジ</t>
    </rPh>
    <phoneticPr fontId="8"/>
  </si>
  <si>
    <t>外壁工事</t>
    <rPh sb="0" eb="2">
      <t>ガイヘキ</t>
    </rPh>
    <phoneticPr fontId="8"/>
  </si>
  <si>
    <t>屋根工事の仮設</t>
    <phoneticPr fontId="8"/>
  </si>
  <si>
    <t>屋根瓦修復工事</t>
    <phoneticPr fontId="8"/>
  </si>
  <si>
    <t>外壁修復工事</t>
    <rPh sb="0" eb="2">
      <t>ガイヘキ</t>
    </rPh>
    <rPh sb="2" eb="4">
      <t>シュウフク</t>
    </rPh>
    <rPh sb="4" eb="6">
      <t>コウジ</t>
    </rPh>
    <phoneticPr fontId="8"/>
  </si>
  <si>
    <t>合　　　計</t>
    <rPh sb="0" eb="1">
      <t>ゴウ</t>
    </rPh>
    <phoneticPr fontId="8"/>
  </si>
  <si>
    <t>エアコン取替</t>
    <rPh sb="4" eb="6">
      <t>トリカエ</t>
    </rPh>
    <phoneticPr fontId="8"/>
  </si>
  <si>
    <t>　　　　令和　　年　　月　　日</t>
    <rPh sb="4" eb="6">
      <t>レイワ</t>
    </rPh>
    <phoneticPr fontId="8"/>
  </si>
  <si>
    <t>-(消費税込)</t>
    <phoneticPr fontId="8"/>
  </si>
  <si>
    <t>見積金額（応急修理分）</t>
    <rPh sb="0" eb="2">
      <t>ミツモリ</t>
    </rPh>
    <rPh sb="5" eb="7">
      <t>オウキュウ</t>
    </rPh>
    <rPh sb="7" eb="9">
      <t>シュウリ</t>
    </rPh>
    <rPh sb="9" eb="10">
      <t>ブン</t>
    </rPh>
    <phoneticPr fontId="8"/>
  </si>
  <si>
    <t>見積金額（被災者負担分）</t>
    <rPh sb="0" eb="2">
      <t>ミツモリ</t>
    </rPh>
    <rPh sb="5" eb="7">
      <t>ヒサイ</t>
    </rPh>
    <rPh sb="7" eb="8">
      <t>シャ</t>
    </rPh>
    <rPh sb="8" eb="10">
      <t>フタン</t>
    </rPh>
    <rPh sb="10" eb="11">
      <t>ブン</t>
    </rPh>
    <phoneticPr fontId="8"/>
  </si>
  <si>
    <r>
      <t>補助金額（応急修理に要する費用が150万円を超える場合）　</t>
    </r>
    <r>
      <rPr>
        <sz val="11"/>
        <color theme="1"/>
        <rFont val="游ゴシック"/>
        <family val="2"/>
        <charset val="128"/>
        <scheme val="minor"/>
      </rPr>
      <t/>
    </r>
    <rPh sb="0" eb="2">
      <t>ホジョ</t>
    </rPh>
    <rPh sb="2" eb="4">
      <t>キンガク</t>
    </rPh>
    <rPh sb="5" eb="7">
      <t>オウキュウ</t>
    </rPh>
    <rPh sb="7" eb="9">
      <t>シュウリ</t>
    </rPh>
    <rPh sb="10" eb="11">
      <t>ヨウ</t>
    </rPh>
    <rPh sb="13" eb="15">
      <t>ヒヨウ</t>
    </rPh>
    <rPh sb="19" eb="21">
      <t>マンエン</t>
    </rPh>
    <rPh sb="22" eb="23">
      <t>コ</t>
    </rPh>
    <rPh sb="25" eb="27">
      <t>バアイ</t>
    </rPh>
    <phoneticPr fontId="8"/>
  </si>
  <si>
    <t>うち「応急修理」・「補助金」対象分（消費税込）</t>
    <rPh sb="3" eb="5">
      <t>オウキュウ</t>
    </rPh>
    <rPh sb="5" eb="7">
      <t>シュウリ</t>
    </rPh>
    <rPh sb="10" eb="13">
      <t>ホジョキン</t>
    </rPh>
    <rPh sb="14" eb="16">
      <t>タイショウ</t>
    </rPh>
    <rPh sb="16" eb="17">
      <t>ブン</t>
    </rPh>
    <rPh sb="20" eb="22">
      <t>ゼイコ</t>
    </rPh>
    <phoneticPr fontId="8"/>
  </si>
  <si>
    <t>　　上記のとおり見積書を提出します。（※修理業者記入）</t>
    <rPh sb="10" eb="11">
      <t>ショ</t>
    </rPh>
    <rPh sb="12" eb="14">
      <t>テイシュツ</t>
    </rPh>
    <rPh sb="20" eb="22">
      <t>シュウリ</t>
    </rPh>
    <phoneticPr fontId="8"/>
  </si>
  <si>
    <t>　　上記の見積書を確認しました。（※修理申込者／交付申請者記入）</t>
    <rPh sb="7" eb="8">
      <t>ショ</t>
    </rPh>
    <rPh sb="24" eb="26">
      <t>コウフ</t>
    </rPh>
    <rPh sb="26" eb="28">
      <t>シンセイ</t>
    </rPh>
    <rPh sb="28" eb="29">
      <t>シャ</t>
    </rPh>
    <phoneticPr fontId="8"/>
  </si>
  <si>
    <t>Ａ</t>
    <phoneticPr fontId="8"/>
  </si>
  <si>
    <t>（自署の場合は押印省略可）</t>
    <phoneticPr fontId="8"/>
  </si>
  <si>
    <t>様式第１号の３</t>
    <phoneticPr fontId="8"/>
  </si>
  <si>
    <t>修 理 見 積 書【応急修理の場合】</t>
    <rPh sb="10" eb="12">
      <t>オウキュウ</t>
    </rPh>
    <rPh sb="12" eb="14">
      <t>シュウリ</t>
    </rPh>
    <rPh sb="15" eb="17">
      <t>バアイ</t>
    </rPh>
    <phoneticPr fontId="8"/>
  </si>
  <si>
    <t>住宅の応急修理（一部損壊）申込関係</t>
    <rPh sb="0" eb="2">
      <t>ジュウタク</t>
    </rPh>
    <rPh sb="3" eb="5">
      <t>オウキュウ</t>
    </rPh>
    <rPh sb="5" eb="7">
      <t>シュウリ</t>
    </rPh>
    <rPh sb="8" eb="10">
      <t>イチブ</t>
    </rPh>
    <rPh sb="10" eb="12">
      <t>ソンカイ</t>
    </rPh>
    <rPh sb="13" eb="14">
      <t>モウ</t>
    </rPh>
    <rPh sb="14" eb="15">
      <t>コ</t>
    </rPh>
    <rPh sb="15" eb="17">
      <t>カンケイ</t>
    </rPh>
    <phoneticPr fontId="8"/>
  </si>
  <si>
    <t>【上限３０万円】</t>
    <phoneticPr fontId="8"/>
  </si>
  <si>
    <t>住宅の応急修理（加算金）補助金申請関係</t>
    <rPh sb="0" eb="2">
      <t>ジュウタク</t>
    </rPh>
    <rPh sb="3" eb="5">
      <t>オウキュウ</t>
    </rPh>
    <rPh sb="5" eb="7">
      <t>シュウリ</t>
    </rPh>
    <rPh sb="8" eb="11">
      <t>カサンキン</t>
    </rPh>
    <rPh sb="12" eb="15">
      <t>ホジョキン</t>
    </rPh>
    <rPh sb="15" eb="17">
      <t>シンセイ</t>
    </rPh>
    <rPh sb="17" eb="19">
      <t>カンケイ</t>
    </rPh>
    <phoneticPr fontId="8"/>
  </si>
  <si>
    <r>
      <t>　</t>
    </r>
    <r>
      <rPr>
        <sz val="11"/>
        <rFont val="ＭＳ ゴシック"/>
        <family val="3"/>
        <charset val="128"/>
      </rPr>
      <t>（Ａ×2／10－300,000円)</t>
    </r>
    <rPh sb="16" eb="17">
      <t>エン</t>
    </rPh>
    <phoneticPr fontId="8"/>
  </si>
  <si>
    <t>【上限２０万円（千円未満切捨）】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</si>
</sst>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sz val="1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8"/>
      <name val="ＭＳ ゴシック"/>
      <family val="3"/>
      <charset val="128"/>
    </font>
    <font>
      <b/>
      <sz val="2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38" fontId="7" fillId="0" borderId="0" applyBorder="0" applyAlignment="0" applyProtection="0"/>
  </cellStyleXfs>
  <cellXfs count="101">
    <xf numFmtId="0" fontId="0" fillId="0" borderId="0" xfId="0"/>
    <xf numFmtId="0" fontId="6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 shrinkToFit="1"/>
    </xf>
    <xf numFmtId="176" fontId="3" fillId="0" borderId="0" xfId="0" applyNumberFormat="1" applyFont="1" applyBorder="1" applyAlignment="1">
      <alignment horizontal="right" vertical="center" shrinkToFit="1"/>
    </xf>
    <xf numFmtId="0" fontId="4" fillId="0" borderId="0" xfId="0" applyFont="1" applyBorder="1" applyAlignment="1">
      <alignment horizontal="right" vertical="center" shrinkToFit="1"/>
    </xf>
    <xf numFmtId="38" fontId="5" fillId="0" borderId="0" xfId="1" applyFont="1" applyBorder="1" applyAlignment="1" applyProtection="1">
      <alignment horizontal="center" vertical="center" shrinkToFit="1"/>
    </xf>
    <xf numFmtId="0" fontId="4" fillId="0" borderId="0" xfId="0" applyFont="1" applyBorder="1" applyAlignment="1">
      <alignment horizontal="left" vertical="center" shrinkToFit="1"/>
    </xf>
    <xf numFmtId="0" fontId="5" fillId="0" borderId="0" xfId="0" applyFont="1"/>
    <xf numFmtId="0" fontId="10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38" fontId="10" fillId="0" borderId="5" xfId="1" applyFont="1" applyBorder="1" applyAlignment="1" applyProtection="1">
      <alignment horizontal="righ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justify" vertical="center" wrapText="1"/>
    </xf>
    <xf numFmtId="38" fontId="10" fillId="0" borderId="6" xfId="1" applyFont="1" applyBorder="1" applyAlignment="1" applyProtection="1">
      <alignment horizontal="right" vertical="center" wrapText="1"/>
    </xf>
    <xf numFmtId="38" fontId="3" fillId="0" borderId="21" xfId="1" applyFont="1" applyBorder="1" applyAlignment="1" applyProtection="1">
      <alignment horizontal="right" vertical="center" wrapText="1"/>
    </xf>
    <xf numFmtId="0" fontId="10" fillId="0" borderId="4" xfId="0" applyFont="1" applyBorder="1" applyAlignment="1">
      <alignment horizontal="center" vertical="center" wrapText="1"/>
    </xf>
    <xf numFmtId="38" fontId="10" fillId="0" borderId="11" xfId="1" applyFont="1" applyBorder="1" applyAlignment="1" applyProtection="1">
      <alignment horizontal="right" vertical="center" wrapText="1"/>
    </xf>
    <xf numFmtId="0" fontId="10" fillId="0" borderId="13" xfId="0" applyFont="1" applyBorder="1" applyAlignment="1">
      <alignment horizontal="justify" vertical="center" wrapText="1"/>
    </xf>
    <xf numFmtId="0" fontId="10" fillId="0" borderId="22" xfId="0" applyFont="1" applyBorder="1" applyAlignment="1">
      <alignment horizontal="justify" vertical="center" wrapText="1"/>
    </xf>
    <xf numFmtId="0" fontId="9" fillId="0" borderId="0" xfId="0" applyFont="1" applyAlignment="1">
      <alignment vertical="center"/>
    </xf>
    <xf numFmtId="38" fontId="12" fillId="0" borderId="1" xfId="0" applyNumberFormat="1" applyFont="1" applyBorder="1" applyAlignment="1">
      <alignment horizontal="right"/>
    </xf>
    <xf numFmtId="176" fontId="11" fillId="0" borderId="1" xfId="0" applyNumberFormat="1" applyFont="1" applyBorder="1" applyAlignment="1">
      <alignment horizontal="center" shrinkToFit="1"/>
    </xf>
    <xf numFmtId="0" fontId="2" fillId="0" borderId="0" xfId="0" applyFont="1" applyBorder="1" applyAlignment="1">
      <alignment horizontal="center"/>
    </xf>
    <xf numFmtId="38" fontId="3" fillId="0" borderId="0" xfId="1" applyFont="1" applyBorder="1" applyAlignment="1" applyProtection="1">
      <alignment horizontal="center" shrinkToFit="1"/>
    </xf>
    <xf numFmtId="0" fontId="4" fillId="0" borderId="0" xfId="0" applyFont="1" applyBorder="1" applyAlignment="1">
      <alignment horizontal="left" shrinkToFit="1"/>
    </xf>
    <xf numFmtId="0" fontId="10" fillId="0" borderId="1" xfId="0" quotePrefix="1" applyFont="1" applyBorder="1" applyAlignment="1">
      <alignment horizontal="left" shrinkToFit="1"/>
    </xf>
    <xf numFmtId="38" fontId="10" fillId="0" borderId="10" xfId="1" applyFont="1" applyBorder="1" applyAlignment="1" applyProtection="1">
      <alignment horizontal="right" vertical="center" wrapText="1"/>
    </xf>
    <xf numFmtId="38" fontId="10" fillId="0" borderId="12" xfId="1" applyFont="1" applyBorder="1" applyAlignment="1" applyProtection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38" fontId="10" fillId="0" borderId="4" xfId="1" applyFont="1" applyBorder="1" applyAlignment="1" applyProtection="1">
      <alignment horizontal="center" vertical="center" wrapText="1"/>
    </xf>
    <xf numFmtId="0" fontId="10" fillId="0" borderId="0" xfId="0" applyFont="1"/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38" fontId="10" fillId="0" borderId="4" xfId="1" applyFont="1" applyBorder="1" applyAlignment="1" applyProtection="1">
      <alignment horizontal="right" vertical="center" wrapText="1"/>
    </xf>
    <xf numFmtId="176" fontId="10" fillId="0" borderId="11" xfId="0" applyNumberFormat="1" applyFont="1" applyBorder="1" applyAlignment="1">
      <alignment horizontal="right" vertical="center" wrapText="1"/>
    </xf>
    <xf numFmtId="38" fontId="2" fillId="0" borderId="5" xfId="0" applyNumberFormat="1" applyFont="1" applyBorder="1" applyAlignment="1">
      <alignment horizontal="right"/>
    </xf>
    <xf numFmtId="176" fontId="11" fillId="0" borderId="5" xfId="0" applyNumberFormat="1" applyFont="1" applyBorder="1" applyAlignment="1">
      <alignment horizontal="center" shrinkToFit="1"/>
    </xf>
    <xf numFmtId="0" fontId="10" fillId="0" borderId="5" xfId="0" quotePrefix="1" applyFont="1" applyBorder="1" applyAlignment="1">
      <alignment horizontal="left" shrinkToFit="1"/>
    </xf>
    <xf numFmtId="0" fontId="11" fillId="0" borderId="5" xfId="0" applyFont="1" applyBorder="1" applyAlignment="1">
      <alignment horizontal="center"/>
    </xf>
    <xf numFmtId="0" fontId="12" fillId="0" borderId="1" xfId="0" applyFont="1" applyBorder="1" applyAlignment="1">
      <alignment horizontal="center" shrinkToFit="1"/>
    </xf>
    <xf numFmtId="0" fontId="11" fillId="0" borderId="5" xfId="0" applyFont="1" applyBorder="1" applyAlignment="1">
      <alignment horizontal="left" shrinkToFit="1"/>
    </xf>
    <xf numFmtId="0" fontId="10" fillId="0" borderId="5" xfId="0" applyFont="1" applyBorder="1" applyAlignment="1">
      <alignment horizontal="center" vertical="center" wrapText="1"/>
    </xf>
    <xf numFmtId="38" fontId="3" fillId="0" borderId="8" xfId="1" applyFont="1" applyBorder="1" applyAlignment="1" applyProtection="1">
      <alignment horizontal="right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justify"/>
    </xf>
    <xf numFmtId="0" fontId="10" fillId="0" borderId="17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shrinkToFit="1"/>
    </xf>
    <xf numFmtId="0" fontId="11" fillId="0" borderId="5" xfId="0" applyFont="1" applyBorder="1" applyAlignment="1">
      <alignment horizontal="left" shrinkToFit="1"/>
    </xf>
    <xf numFmtId="0" fontId="10" fillId="0" borderId="36" xfId="0" applyFont="1" applyBorder="1" applyAlignment="1">
      <alignment horizontal="justify" vertical="center" wrapText="1"/>
    </xf>
    <xf numFmtId="38" fontId="5" fillId="0" borderId="0" xfId="1" applyFont="1" applyBorder="1" applyAlignment="1" applyProtection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shrinkToFit="1"/>
    </xf>
    <xf numFmtId="0" fontId="11" fillId="0" borderId="5" xfId="0" applyFont="1" applyBorder="1" applyAlignment="1">
      <alignment horizontal="left" shrinkToFit="1"/>
    </xf>
    <xf numFmtId="38" fontId="5" fillId="0" borderId="6" xfId="1" applyFont="1" applyBorder="1" applyAlignment="1" applyProtection="1">
      <alignment horizontal="center" vertical="center"/>
    </xf>
    <xf numFmtId="0" fontId="10" fillId="0" borderId="4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 shrinkToFit="1"/>
    </xf>
    <xf numFmtId="0" fontId="11" fillId="0" borderId="5" xfId="0" applyFont="1" applyBorder="1" applyAlignment="1">
      <alignment horizontal="left" wrapText="1" shrinkToFit="1"/>
    </xf>
    <xf numFmtId="0" fontId="10" fillId="0" borderId="2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38" fontId="5" fillId="0" borderId="24" xfId="1" applyFont="1" applyBorder="1" applyAlignment="1" applyProtection="1">
      <alignment horizontal="center" vertical="center" shrinkToFit="1"/>
    </xf>
    <xf numFmtId="38" fontId="5" fillId="0" borderId="27" xfId="1" applyFont="1" applyBorder="1" applyAlignment="1" applyProtection="1">
      <alignment horizontal="center" vertical="center" shrinkToFit="1"/>
    </xf>
    <xf numFmtId="0" fontId="10" fillId="0" borderId="29" xfId="0" applyFont="1" applyBorder="1" applyAlignment="1">
      <alignment horizontal="left" vertical="center" wrapText="1"/>
    </xf>
    <xf numFmtId="0" fontId="10" fillId="0" borderId="30" xfId="0" applyFont="1" applyBorder="1" applyAlignment="1">
      <alignment horizontal="left" vertical="center" wrapText="1"/>
    </xf>
    <xf numFmtId="0" fontId="10" fillId="0" borderId="35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justify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19" xfId="0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425356</xdr:colOff>
      <xdr:row>1</xdr:row>
      <xdr:rowOff>150112</xdr:rowOff>
    </xdr:from>
    <xdr:to>
      <xdr:col>13</xdr:col>
      <xdr:colOff>33616</xdr:colOff>
      <xdr:row>2</xdr:row>
      <xdr:rowOff>138906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8FB1D03-D4C6-45DB-BFCA-68E8518941A8}"/>
            </a:ext>
          </a:extLst>
        </xdr:cNvPr>
        <xdr:cNvSpPr txBox="1"/>
      </xdr:nvSpPr>
      <xdr:spPr>
        <a:xfrm>
          <a:off x="9169306" y="331087"/>
          <a:ext cx="979860" cy="360269"/>
        </a:xfrm>
        <a:prstGeom prst="rect">
          <a:avLst/>
        </a:prstGeom>
        <a:ln w="190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>
              <a:latin typeface="ＭＳ ゴシック" panose="020B0609070205080204" pitchFamily="49" charset="-128"/>
              <a:ea typeface="ＭＳ ゴシック" panose="020B0609070205080204" pitchFamily="49" charset="-128"/>
            </a:rPr>
            <a:t>千葉県版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425356</xdr:colOff>
      <xdr:row>1</xdr:row>
      <xdr:rowOff>150112</xdr:rowOff>
    </xdr:from>
    <xdr:to>
      <xdr:col>13</xdr:col>
      <xdr:colOff>33616</xdr:colOff>
      <xdr:row>2</xdr:row>
      <xdr:rowOff>138906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613012" y="328706"/>
          <a:ext cx="997323" cy="365825"/>
        </a:xfrm>
        <a:prstGeom prst="rect">
          <a:avLst/>
        </a:prstGeom>
        <a:ln w="190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>
              <a:latin typeface="ＭＳ ゴシック" panose="020B0609070205080204" pitchFamily="49" charset="-128"/>
              <a:ea typeface="ＭＳ ゴシック" panose="020B0609070205080204" pitchFamily="49" charset="-128"/>
            </a:rPr>
            <a:t>千葉県版</a:t>
          </a:r>
        </a:p>
      </xdr:txBody>
    </xdr:sp>
    <xdr:clientData/>
  </xdr:twoCellAnchor>
  <xdr:twoCellAnchor>
    <xdr:from>
      <xdr:col>1</xdr:col>
      <xdr:colOff>112059</xdr:colOff>
      <xdr:row>1</xdr:row>
      <xdr:rowOff>39687</xdr:rowOff>
    </xdr:from>
    <xdr:to>
      <xdr:col>3</xdr:col>
      <xdr:colOff>157176</xdr:colOff>
      <xdr:row>3</xdr:row>
      <xdr:rowOff>52338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938493" y="221783"/>
          <a:ext cx="1824051" cy="586952"/>
        </a:xfrm>
        <a:prstGeom prst="rect">
          <a:avLst/>
        </a:prstGeom>
        <a:ln w="2540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応急修理の場合</a:t>
          </a:r>
        </a:p>
      </xdr:txBody>
    </xdr:sp>
    <xdr:clientData/>
  </xdr:twoCellAnchor>
  <xdr:twoCellAnchor>
    <xdr:from>
      <xdr:col>1</xdr:col>
      <xdr:colOff>378198</xdr:colOff>
      <xdr:row>15</xdr:row>
      <xdr:rowOff>406215</xdr:rowOff>
    </xdr:from>
    <xdr:to>
      <xdr:col>5</xdr:col>
      <xdr:colOff>154080</xdr:colOff>
      <xdr:row>17</xdr:row>
      <xdr:rowOff>210111</xdr:rowOff>
    </xdr:to>
    <xdr:sp macro="" textlink="">
      <xdr:nvSpPr>
        <xdr:cNvPr id="4" name="角丸四角形吹き出し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204632" y="4524377"/>
          <a:ext cx="3697941" cy="574300"/>
        </a:xfrm>
        <a:prstGeom prst="wedgeRoundRectCallout">
          <a:avLst>
            <a:gd name="adj1" fmla="val 22374"/>
            <a:gd name="adj2" fmla="val -151738"/>
            <a:gd name="adj3" fmla="val 16667"/>
          </a:avLst>
        </a:prstGeom>
        <a:solidFill>
          <a:schemeClr val="bg1"/>
        </a:solidFill>
        <a:ln w="317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>
            <a:lnSpc>
              <a:spcPts val="1400"/>
            </a:lnSpc>
          </a:pPr>
          <a:r>
            <a:rPr kumimoji="1" lang="ja-JP" altLang="en-US" sz="1100">
              <a:solidFill>
                <a:srgbClr val="FF0000"/>
              </a:solidFill>
            </a:rPr>
            <a:t>補助対象事業費</a:t>
          </a:r>
          <a:r>
            <a:rPr kumimoji="1" lang="en-US" altLang="ja-JP" sz="1100">
              <a:solidFill>
                <a:srgbClr val="FF0000"/>
              </a:solidFill>
            </a:rPr>
            <a:t>×</a:t>
          </a:r>
          <a:r>
            <a:rPr kumimoji="1" lang="ja-JP" altLang="en-US" sz="1100">
              <a:solidFill>
                <a:srgbClr val="FF0000"/>
              </a:solidFill>
            </a:rPr>
            <a:t>２０％ー３０万円（応急修理分）</a:t>
          </a:r>
          <a:endParaRPr kumimoji="1" lang="en-US" altLang="ja-JP" sz="1100">
            <a:solidFill>
              <a:srgbClr val="FF0000"/>
            </a:solidFill>
          </a:endParaRPr>
        </a:p>
        <a:p>
          <a:pPr algn="l">
            <a:lnSpc>
              <a:spcPts val="1400"/>
            </a:lnSpc>
          </a:pPr>
          <a:r>
            <a:rPr kumimoji="1" lang="ja-JP" altLang="en-US" sz="1100">
              <a:solidFill>
                <a:srgbClr val="FF0000"/>
              </a:solidFill>
            </a:rPr>
            <a:t>＝補助金額となります。</a:t>
          </a:r>
          <a:endParaRPr kumimoji="1" lang="en-US" altLang="ja-JP" sz="1100">
            <a:solidFill>
              <a:srgbClr val="FF0000"/>
            </a:solidFill>
          </a:endParaRPr>
        </a:p>
      </xdr:txBody>
    </xdr:sp>
    <xdr:clientData/>
  </xdr:twoCellAnchor>
  <xdr:twoCellAnchor>
    <xdr:from>
      <xdr:col>5</xdr:col>
      <xdr:colOff>254802</xdr:colOff>
      <xdr:row>26</xdr:row>
      <xdr:rowOff>0</xdr:rowOff>
    </xdr:from>
    <xdr:to>
      <xdr:col>9</xdr:col>
      <xdr:colOff>51005</xdr:colOff>
      <xdr:row>27</xdr:row>
      <xdr:rowOff>45181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003295" y="8522786"/>
          <a:ext cx="2079401" cy="389049"/>
        </a:xfrm>
        <a:prstGeom prst="roundRect">
          <a:avLst/>
        </a:prstGeom>
        <a:noFill/>
        <a:ln w="317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322169</xdr:colOff>
      <xdr:row>28</xdr:row>
      <xdr:rowOff>296616</xdr:rowOff>
    </xdr:from>
    <xdr:to>
      <xdr:col>9</xdr:col>
      <xdr:colOff>1795018</xdr:colOff>
      <xdr:row>29</xdr:row>
      <xdr:rowOff>102185</xdr:rowOff>
    </xdr:to>
    <xdr:sp macro="" textlink="">
      <xdr:nvSpPr>
        <xdr:cNvPr id="8" name="角丸四角形吹き出し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7353860" y="9359373"/>
          <a:ext cx="1472849" cy="421893"/>
        </a:xfrm>
        <a:prstGeom prst="wedgeRoundRectCallout">
          <a:avLst>
            <a:gd name="adj1" fmla="val -88815"/>
            <a:gd name="adj2" fmla="val -149989"/>
            <a:gd name="adj3" fmla="val 16667"/>
          </a:avLst>
        </a:prstGeom>
        <a:solidFill>
          <a:schemeClr val="bg1"/>
        </a:solidFill>
        <a:ln w="317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>
            <a:lnSpc>
              <a:spcPts val="1400"/>
            </a:lnSpc>
          </a:pPr>
          <a:r>
            <a:rPr kumimoji="1" lang="ja-JP" altLang="en-US" sz="1100">
              <a:solidFill>
                <a:srgbClr val="FF0000"/>
              </a:solidFill>
            </a:rPr>
            <a:t>補助対象事業費</a:t>
          </a:r>
          <a:endParaRPr kumimoji="1" lang="en-US" altLang="ja-JP" sz="1100">
            <a:solidFill>
              <a:srgbClr val="FF0000"/>
            </a:solidFill>
          </a:endParaRPr>
        </a:p>
      </xdr:txBody>
    </xdr:sp>
    <xdr:clientData/>
  </xdr:twoCellAnchor>
  <xdr:twoCellAnchor>
    <xdr:from>
      <xdr:col>6</xdr:col>
      <xdr:colOff>184267</xdr:colOff>
      <xdr:row>15</xdr:row>
      <xdr:rowOff>20125</xdr:rowOff>
    </xdr:from>
    <xdr:to>
      <xdr:col>10</xdr:col>
      <xdr:colOff>57608</xdr:colOff>
      <xdr:row>16</xdr:row>
      <xdr:rowOff>239705</xdr:rowOff>
    </xdr:to>
    <xdr:sp macro="" textlink="">
      <xdr:nvSpPr>
        <xdr:cNvPr id="10" name="角丸四角形吹き出し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5240921" y="4138287"/>
          <a:ext cx="3823415" cy="737852"/>
        </a:xfrm>
        <a:prstGeom prst="wedgeRoundRectCallout">
          <a:avLst>
            <a:gd name="adj1" fmla="val -30371"/>
            <a:gd name="adj2" fmla="val 82357"/>
            <a:gd name="adj3" fmla="val 16667"/>
          </a:avLst>
        </a:prstGeom>
        <a:solidFill>
          <a:schemeClr val="bg1"/>
        </a:solidFill>
        <a:ln w="317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>
            <a:lnSpc>
              <a:spcPts val="1400"/>
            </a:lnSpc>
          </a:pPr>
          <a:r>
            <a:rPr kumimoji="1" lang="ja-JP" altLang="en-US" sz="1100">
              <a:solidFill>
                <a:srgbClr val="FF0000"/>
              </a:solidFill>
            </a:rPr>
            <a:t>補助の対象となる箇所は、住宅の応急修理の範囲です。内装に関わるものは原則対象外です。</a:t>
          </a:r>
          <a:endParaRPr kumimoji="1" lang="en-US" altLang="ja-JP" sz="1100">
            <a:solidFill>
              <a:srgbClr val="FF0000"/>
            </a:solidFill>
          </a:endParaRPr>
        </a:p>
      </xdr:txBody>
    </xdr:sp>
    <xdr:clientData/>
  </xdr:twoCellAnchor>
  <xdr:twoCellAnchor>
    <xdr:from>
      <xdr:col>5</xdr:col>
      <xdr:colOff>210799</xdr:colOff>
      <xdr:row>18</xdr:row>
      <xdr:rowOff>-1</xdr:rowOff>
    </xdr:from>
    <xdr:to>
      <xdr:col>9</xdr:col>
      <xdr:colOff>77834</xdr:colOff>
      <xdr:row>19</xdr:row>
      <xdr:rowOff>27818</xdr:rowOff>
    </xdr:to>
    <xdr:sp macro="" textlink="">
      <xdr:nvSpPr>
        <xdr:cNvPr id="11" name="角丸四角形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4959292" y="5140698"/>
          <a:ext cx="2150233" cy="672157"/>
        </a:xfrm>
        <a:prstGeom prst="roundRect">
          <a:avLst/>
        </a:prstGeom>
        <a:noFill/>
        <a:ln w="317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2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3D011-9529-441C-8315-BF81F2E7F254}">
  <sheetPr>
    <pageSetUpPr fitToPage="1"/>
  </sheetPr>
  <dimension ref="B1:K45"/>
  <sheetViews>
    <sheetView tabSelected="1" view="pageBreakPreview" zoomScale="85" zoomScaleNormal="85" zoomScaleSheetLayoutView="85" workbookViewId="0">
      <selection activeCell="B1" sqref="B1"/>
    </sheetView>
  </sheetViews>
  <sheetFormatPr defaultRowHeight="13.5" x14ac:dyDescent="0.15"/>
  <cols>
    <col min="1" max="1" width="5.25" style="9" customWidth="1"/>
    <col min="2" max="2" width="5.875" style="9" bestFit="1" customWidth="1"/>
    <col min="3" max="3" width="17.5" style="9" customWidth="1"/>
    <col min="4" max="4" width="10.375" style="9" customWidth="1"/>
    <col min="5" max="5" width="17.875" style="9" customWidth="1"/>
    <col min="6" max="7" width="4.125" style="9" customWidth="1"/>
    <col min="8" max="8" width="17.875" style="9" customWidth="1"/>
    <col min="9" max="9" width="4.125" style="9" customWidth="1"/>
    <col min="10" max="10" width="26" style="9" customWidth="1"/>
    <col min="11" max="11" width="1.625" style="9" customWidth="1"/>
    <col min="12" max="1026" width="9" style="9" customWidth="1"/>
    <col min="1027" max="16384" width="9" style="9"/>
  </cols>
  <sheetData>
    <row r="1" spans="2:11" ht="14.25" x14ac:dyDescent="0.15">
      <c r="B1" s="10" t="s">
        <v>51</v>
      </c>
      <c r="J1" s="11"/>
    </row>
    <row r="2" spans="2:11" s="12" customFormat="1" ht="29.25" customHeight="1" x14ac:dyDescent="0.15">
      <c r="C2" s="72" t="s">
        <v>52</v>
      </c>
      <c r="D2" s="72"/>
      <c r="E2" s="72"/>
      <c r="F2" s="72"/>
      <c r="G2" s="72"/>
      <c r="H2" s="72"/>
      <c r="I2" s="72"/>
      <c r="J2" s="72"/>
    </row>
    <row r="3" spans="2:11" s="12" customFormat="1" ht="15" customHeight="1" x14ac:dyDescent="0.15">
      <c r="C3" s="34"/>
      <c r="D3" s="34"/>
      <c r="E3" s="34"/>
      <c r="F3" s="34"/>
      <c r="G3" s="34"/>
      <c r="H3" s="34"/>
      <c r="I3" s="34"/>
      <c r="J3" s="34"/>
    </row>
    <row r="4" spans="2:11" s="12" customFormat="1" ht="30" customHeight="1" thickBot="1" x14ac:dyDescent="0.25">
      <c r="C4" s="73" t="s">
        <v>24</v>
      </c>
      <c r="D4" s="73"/>
      <c r="E4" s="73"/>
      <c r="F4" s="73"/>
      <c r="G4" s="68"/>
      <c r="H4" s="25">
        <f>E27</f>
        <v>0</v>
      </c>
      <c r="I4" s="26" t="s">
        <v>0</v>
      </c>
      <c r="J4" s="30" t="s">
        <v>22</v>
      </c>
      <c r="K4" s="8"/>
    </row>
    <row r="5" spans="2:11" s="12" customFormat="1" ht="21" customHeight="1" x14ac:dyDescent="0.2">
      <c r="C5" s="34"/>
      <c r="D5" s="34"/>
      <c r="E5" s="34"/>
      <c r="F5" s="34"/>
      <c r="G5" s="34"/>
      <c r="H5" s="27"/>
      <c r="I5" s="27"/>
      <c r="J5" s="27"/>
    </row>
    <row r="6" spans="2:11" s="12" customFormat="1" ht="21" customHeight="1" x14ac:dyDescent="0.2">
      <c r="B6" s="37" t="s">
        <v>29</v>
      </c>
      <c r="C6" s="13" t="s">
        <v>53</v>
      </c>
      <c r="D6" s="34"/>
      <c r="E6" s="34"/>
      <c r="F6" s="34"/>
      <c r="G6" s="34"/>
      <c r="H6" s="27"/>
      <c r="I6" s="27"/>
      <c r="J6" s="27"/>
    </row>
    <row r="7" spans="2:11" s="12" customFormat="1" ht="30" customHeight="1" x14ac:dyDescent="0.2">
      <c r="D7" s="74" t="s">
        <v>43</v>
      </c>
      <c r="E7" s="74"/>
      <c r="F7" s="74"/>
      <c r="G7" s="69"/>
      <c r="H7" s="41">
        <f>IF(300000&lt;H27,300000,H27)</f>
        <v>0</v>
      </c>
      <c r="I7" s="42" t="s">
        <v>0</v>
      </c>
      <c r="J7" s="43" t="s">
        <v>22</v>
      </c>
    </row>
    <row r="8" spans="2:11" s="12" customFormat="1" ht="14.25" x14ac:dyDescent="0.15">
      <c r="C8" s="2"/>
      <c r="D8" s="3"/>
      <c r="E8" s="6"/>
      <c r="F8" s="6"/>
      <c r="G8" s="6"/>
      <c r="H8" s="75" t="s">
        <v>54</v>
      </c>
      <c r="I8" s="75"/>
      <c r="J8" s="75"/>
    </row>
    <row r="9" spans="2:11" s="12" customFormat="1" ht="30" customHeight="1" x14ac:dyDescent="0.2">
      <c r="D9" s="74" t="s">
        <v>44</v>
      </c>
      <c r="E9" s="74"/>
      <c r="F9" s="74"/>
      <c r="G9" s="69"/>
      <c r="H9" s="41">
        <f>H4-H7</f>
        <v>0</v>
      </c>
      <c r="I9" s="42" t="s">
        <v>0</v>
      </c>
      <c r="J9" s="43" t="s">
        <v>22</v>
      </c>
    </row>
    <row r="10" spans="2:11" s="12" customFormat="1" ht="14.25" x14ac:dyDescent="0.15">
      <c r="C10" s="2"/>
      <c r="D10" s="3"/>
      <c r="E10" s="6"/>
      <c r="F10" s="6"/>
      <c r="G10" s="6"/>
      <c r="H10" s="71"/>
      <c r="I10" s="71"/>
      <c r="J10" s="71"/>
    </row>
    <row r="11" spans="2:11" s="12" customFormat="1" ht="21" customHeight="1" x14ac:dyDescent="0.2">
      <c r="C11" s="13"/>
      <c r="D11" s="34"/>
      <c r="E11" s="34"/>
      <c r="F11" s="34"/>
      <c r="G11" s="34"/>
      <c r="H11" s="27"/>
      <c r="I11" s="27"/>
      <c r="J11" s="27"/>
    </row>
    <row r="12" spans="2:11" s="12" customFormat="1" ht="21" customHeight="1" x14ac:dyDescent="0.2">
      <c r="B12" s="37" t="s">
        <v>29</v>
      </c>
      <c r="C12" s="13" t="s">
        <v>55</v>
      </c>
      <c r="D12" s="34"/>
      <c r="E12" s="34"/>
      <c r="F12" s="34"/>
      <c r="G12" s="34"/>
      <c r="H12" s="27"/>
      <c r="I12" s="27"/>
      <c r="J12" s="27"/>
    </row>
    <row r="13" spans="2:11" s="12" customFormat="1" ht="21" customHeight="1" x14ac:dyDescent="0.15">
      <c r="C13" s="13"/>
      <c r="D13" s="77" t="s">
        <v>45</v>
      </c>
      <c r="E13" s="77"/>
      <c r="F13" s="77"/>
      <c r="G13" s="77"/>
      <c r="H13" s="77"/>
      <c r="I13" s="77"/>
      <c r="J13" s="77"/>
    </row>
    <row r="14" spans="2:11" s="14" customFormat="1" ht="21.75" customHeight="1" x14ac:dyDescent="0.2">
      <c r="B14" s="12"/>
      <c r="D14" s="78" t="s">
        <v>56</v>
      </c>
      <c r="E14" s="78"/>
      <c r="F14" s="78"/>
      <c r="G14" s="78"/>
      <c r="H14" s="41">
        <f>IF(H27*0.2-300000&lt;0,0,H27*0.2-300000)</f>
        <v>0</v>
      </c>
      <c r="I14" s="44" t="s">
        <v>10</v>
      </c>
      <c r="J14" s="43" t="s">
        <v>22</v>
      </c>
    </row>
    <row r="15" spans="2:11" s="12" customFormat="1" ht="20.25" customHeight="1" x14ac:dyDescent="0.15">
      <c r="C15" s="4"/>
      <c r="D15" s="5"/>
      <c r="E15" s="6"/>
      <c r="F15" s="6"/>
      <c r="G15" s="6"/>
      <c r="H15" s="71" t="s">
        <v>57</v>
      </c>
      <c r="I15" s="71"/>
      <c r="J15" s="71"/>
    </row>
    <row r="16" spans="2:11" s="12" customFormat="1" ht="40.5" customHeight="1" x14ac:dyDescent="0.2">
      <c r="B16" s="38"/>
      <c r="C16" s="2"/>
      <c r="D16" s="3"/>
      <c r="E16" s="6"/>
      <c r="F16" s="6"/>
      <c r="G16" s="6"/>
      <c r="H16" s="28"/>
      <c r="I16" s="29"/>
      <c r="J16" s="27"/>
    </row>
    <row r="17" spans="2:10" s="12" customFormat="1" ht="20.25" customHeight="1" thickBot="1" x14ac:dyDescent="0.2">
      <c r="C17" s="4"/>
      <c r="D17" s="5"/>
      <c r="E17" s="6"/>
      <c r="F17" s="6"/>
      <c r="G17" s="6"/>
      <c r="H17" s="7"/>
      <c r="I17" s="8"/>
      <c r="J17" s="1"/>
    </row>
    <row r="18" spans="2:10" s="12" customFormat="1" ht="20.25" customHeight="1" x14ac:dyDescent="0.15">
      <c r="B18" s="79"/>
      <c r="C18" s="80"/>
      <c r="D18" s="81"/>
      <c r="E18" s="79" t="s">
        <v>23</v>
      </c>
      <c r="F18" s="80"/>
      <c r="G18" s="67"/>
      <c r="H18" s="85"/>
      <c r="I18" s="86"/>
      <c r="J18" s="81" t="s">
        <v>1</v>
      </c>
    </row>
    <row r="19" spans="2:10" s="12" customFormat="1" ht="51" customHeight="1" thickBot="1" x14ac:dyDescent="0.2">
      <c r="B19" s="82"/>
      <c r="C19" s="83"/>
      <c r="D19" s="84"/>
      <c r="E19" s="82"/>
      <c r="F19" s="83"/>
      <c r="G19" s="87" t="s">
        <v>46</v>
      </c>
      <c r="H19" s="88"/>
      <c r="I19" s="89"/>
      <c r="J19" s="84"/>
    </row>
    <row r="20" spans="2:10" s="12" customFormat="1" ht="24" customHeight="1" x14ac:dyDescent="0.15">
      <c r="B20" s="61" t="s">
        <v>14</v>
      </c>
      <c r="C20" s="90" t="s">
        <v>26</v>
      </c>
      <c r="D20" s="90"/>
      <c r="E20" s="31"/>
      <c r="F20" s="16" t="s">
        <v>12</v>
      </c>
      <c r="G20" s="47"/>
      <c r="H20" s="15"/>
      <c r="I20" s="16" t="s">
        <v>0</v>
      </c>
      <c r="J20" s="17"/>
    </row>
    <row r="21" spans="2:10" s="12" customFormat="1" ht="24" customHeight="1" x14ac:dyDescent="0.15">
      <c r="B21" s="62" t="s">
        <v>15</v>
      </c>
      <c r="C21" s="91" t="s">
        <v>25</v>
      </c>
      <c r="D21" s="91"/>
      <c r="E21" s="32"/>
      <c r="F21" s="33" t="s">
        <v>0</v>
      </c>
      <c r="G21" s="20"/>
      <c r="H21" s="18"/>
      <c r="I21" s="33" t="s">
        <v>0</v>
      </c>
      <c r="J21" s="70"/>
    </row>
    <row r="22" spans="2:10" s="12" customFormat="1" ht="24" customHeight="1" x14ac:dyDescent="0.15">
      <c r="B22" s="60" t="s">
        <v>16</v>
      </c>
      <c r="C22" s="76" t="s">
        <v>35</v>
      </c>
      <c r="D22" s="92"/>
      <c r="E22" s="40"/>
      <c r="F22" s="16" t="s">
        <v>12</v>
      </c>
      <c r="G22" s="49"/>
      <c r="H22" s="39"/>
      <c r="I22" s="16" t="s">
        <v>12</v>
      </c>
      <c r="J22" s="17"/>
    </row>
    <row r="23" spans="2:10" s="12" customFormat="1" ht="24" customHeight="1" x14ac:dyDescent="0.15">
      <c r="B23" s="63" t="s">
        <v>17</v>
      </c>
      <c r="C23" s="93" t="s">
        <v>34</v>
      </c>
      <c r="D23" s="93"/>
      <c r="E23" s="21"/>
      <c r="F23" s="16" t="s">
        <v>12</v>
      </c>
      <c r="G23" s="49"/>
      <c r="H23" s="39"/>
      <c r="I23" s="16" t="s">
        <v>12</v>
      </c>
      <c r="J23" s="17"/>
    </row>
    <row r="24" spans="2:10" s="12" customFormat="1" ht="24" customHeight="1" x14ac:dyDescent="0.15">
      <c r="B24" s="60" t="s">
        <v>18</v>
      </c>
      <c r="C24" s="76" t="s">
        <v>21</v>
      </c>
      <c r="D24" s="76"/>
      <c r="E24" s="21"/>
      <c r="F24" s="16" t="s">
        <v>12</v>
      </c>
      <c r="G24" s="49"/>
      <c r="H24" s="39"/>
      <c r="I24" s="16" t="s">
        <v>12</v>
      </c>
      <c r="J24" s="17"/>
    </row>
    <row r="25" spans="2:10" s="12" customFormat="1" ht="24" customHeight="1" x14ac:dyDescent="0.15">
      <c r="B25" s="60" t="s">
        <v>32</v>
      </c>
      <c r="C25" s="76" t="s">
        <v>20</v>
      </c>
      <c r="D25" s="76"/>
      <c r="E25" s="21"/>
      <c r="F25" s="16" t="s">
        <v>12</v>
      </c>
      <c r="G25" s="49"/>
      <c r="H25" s="39"/>
      <c r="I25" s="16" t="s">
        <v>12</v>
      </c>
      <c r="J25" s="17"/>
    </row>
    <row r="26" spans="2:10" s="12" customFormat="1" ht="24" customHeight="1" thickBot="1" x14ac:dyDescent="0.2">
      <c r="B26" s="60" t="s">
        <v>33</v>
      </c>
      <c r="C26" s="76" t="s">
        <v>19</v>
      </c>
      <c r="D26" s="76"/>
      <c r="E26" s="21"/>
      <c r="F26" s="33" t="s">
        <v>12</v>
      </c>
      <c r="G26" s="50"/>
      <c r="H26" s="35"/>
      <c r="I26" s="20" t="s">
        <v>12</v>
      </c>
      <c r="J26" s="22"/>
    </row>
    <row r="27" spans="2:10" s="24" customFormat="1" ht="24" customHeight="1" thickBot="1" x14ac:dyDescent="0.2">
      <c r="B27" s="64"/>
      <c r="C27" s="94" t="s">
        <v>39</v>
      </c>
      <c r="D27" s="95"/>
      <c r="E27" s="19">
        <f>SUM(E20:E26)</f>
        <v>0</v>
      </c>
      <c r="F27" s="66" t="s">
        <v>0</v>
      </c>
      <c r="G27" s="65" t="s">
        <v>49</v>
      </c>
      <c r="H27" s="48">
        <f>SUM(H20:H26)</f>
        <v>0</v>
      </c>
      <c r="I27" s="65" t="s">
        <v>0</v>
      </c>
      <c r="J27" s="23"/>
    </row>
    <row r="28" spans="2:10" ht="15.75" customHeight="1" x14ac:dyDescent="0.15">
      <c r="B28" s="14"/>
      <c r="C28" s="10" t="s">
        <v>30</v>
      </c>
      <c r="D28" s="36"/>
      <c r="E28" s="36"/>
      <c r="F28" s="36"/>
      <c r="G28" s="36"/>
      <c r="H28" s="36"/>
      <c r="I28" s="36"/>
      <c r="J28" s="36"/>
    </row>
    <row r="29" spans="2:10" ht="48.75" customHeight="1" x14ac:dyDescent="0.15">
      <c r="B29" s="14"/>
      <c r="C29" s="10"/>
      <c r="D29" s="36"/>
      <c r="E29" s="36"/>
      <c r="F29" s="36"/>
      <c r="G29" s="36"/>
      <c r="H29" s="36"/>
      <c r="I29" s="36"/>
      <c r="J29" s="36"/>
    </row>
    <row r="30" spans="2:10" s="12" customFormat="1" ht="14.25" x14ac:dyDescent="0.15">
      <c r="B30" s="14"/>
      <c r="C30" s="54" t="s">
        <v>47</v>
      </c>
      <c r="D30" s="54"/>
      <c r="E30" s="54"/>
      <c r="F30" s="54"/>
      <c r="G30" s="54"/>
      <c r="H30" s="54"/>
      <c r="I30" s="54"/>
      <c r="J30" s="54"/>
    </row>
    <row r="31" spans="2:10" s="12" customFormat="1" ht="18.75" customHeight="1" x14ac:dyDescent="0.15">
      <c r="B31" s="9"/>
      <c r="C31" s="54" t="s">
        <v>41</v>
      </c>
      <c r="D31" s="54"/>
      <c r="E31" s="55" t="s">
        <v>2</v>
      </c>
      <c r="F31" s="54"/>
      <c r="G31" s="54"/>
      <c r="H31" s="54"/>
      <c r="I31" s="54"/>
      <c r="J31" s="54"/>
    </row>
    <row r="32" spans="2:10" s="12" customFormat="1" ht="18.75" customHeight="1" x14ac:dyDescent="0.15">
      <c r="B32" s="14"/>
      <c r="C32" s="54"/>
      <c r="D32" s="54"/>
      <c r="E32" s="55" t="s">
        <v>3</v>
      </c>
      <c r="F32" s="56"/>
      <c r="G32" s="56"/>
      <c r="H32" s="54"/>
      <c r="I32" s="56"/>
      <c r="J32" s="56"/>
    </row>
    <row r="33" spans="2:10" s="14" customFormat="1" ht="18.75" customHeight="1" x14ac:dyDescent="0.15">
      <c r="C33" s="56"/>
      <c r="D33" s="56"/>
      <c r="E33" s="55" t="s">
        <v>11</v>
      </c>
      <c r="F33" s="56"/>
      <c r="G33" s="56"/>
      <c r="H33" s="56"/>
      <c r="I33" s="56"/>
      <c r="J33" s="56"/>
    </row>
    <row r="34" spans="2:10" s="14" customFormat="1" ht="18.75" customHeight="1" x14ac:dyDescent="0.15">
      <c r="B34" s="12"/>
      <c r="C34" s="56"/>
      <c r="D34" s="56"/>
      <c r="E34" s="55" t="s">
        <v>4</v>
      </c>
      <c r="F34" s="56"/>
      <c r="G34" s="56"/>
      <c r="H34" s="56"/>
      <c r="I34" s="56"/>
      <c r="J34" s="56" t="s">
        <v>5</v>
      </c>
    </row>
    <row r="35" spans="2:10" ht="12.95" customHeight="1" x14ac:dyDescent="0.15">
      <c r="B35" s="14"/>
      <c r="C35" s="57"/>
      <c r="D35" s="36"/>
      <c r="E35" s="36"/>
      <c r="F35" s="36"/>
      <c r="G35" s="36"/>
      <c r="H35" s="36"/>
      <c r="I35" s="36"/>
      <c r="J35" s="36"/>
    </row>
    <row r="36" spans="2:10" ht="12.95" customHeight="1" x14ac:dyDescent="0.15">
      <c r="B36" s="14"/>
      <c r="C36" s="57"/>
      <c r="D36" s="36"/>
      <c r="E36" s="36"/>
      <c r="F36" s="36"/>
      <c r="G36" s="36"/>
      <c r="H36" s="36"/>
      <c r="I36" s="36"/>
      <c r="J36" s="36"/>
    </row>
    <row r="37" spans="2:10" s="14" customFormat="1" ht="18" customHeight="1" x14ac:dyDescent="0.15">
      <c r="C37" s="54" t="s">
        <v>48</v>
      </c>
      <c r="D37" s="56"/>
      <c r="E37" s="56"/>
      <c r="F37" s="56"/>
      <c r="G37" s="56"/>
      <c r="H37" s="56"/>
      <c r="I37" s="56"/>
      <c r="J37" s="56"/>
    </row>
    <row r="38" spans="2:10" s="14" customFormat="1" ht="18.75" customHeight="1" x14ac:dyDescent="0.15">
      <c r="C38" s="54" t="s">
        <v>41</v>
      </c>
      <c r="D38" s="56"/>
      <c r="E38" s="55" t="s">
        <v>2</v>
      </c>
      <c r="F38" s="56"/>
      <c r="G38" s="56"/>
      <c r="H38" s="54"/>
      <c r="I38" s="56"/>
      <c r="J38" s="56"/>
    </row>
    <row r="39" spans="2:10" s="12" customFormat="1" ht="18.75" customHeight="1" x14ac:dyDescent="0.15">
      <c r="B39" s="14"/>
      <c r="C39" s="54"/>
      <c r="D39" s="54"/>
      <c r="E39" s="55" t="s">
        <v>6</v>
      </c>
      <c r="F39" s="56"/>
      <c r="G39" s="56"/>
      <c r="H39" s="56"/>
      <c r="I39" s="56"/>
      <c r="J39" s="56" t="s">
        <v>5</v>
      </c>
    </row>
    <row r="40" spans="2:10" s="14" customFormat="1" ht="12.95" customHeight="1" x14ac:dyDescent="0.15">
      <c r="B40" s="9"/>
    </row>
    <row r="41" spans="2:10" s="14" customFormat="1" ht="12.95" customHeight="1" x14ac:dyDescent="0.15">
      <c r="B41" s="9"/>
      <c r="I41" s="14" t="s">
        <v>50</v>
      </c>
    </row>
    <row r="42" spans="2:10" s="14" customFormat="1" ht="16.5" customHeight="1" thickBot="1" x14ac:dyDescent="0.2">
      <c r="B42" s="9"/>
      <c r="C42" s="10" t="s">
        <v>27</v>
      </c>
      <c r="D42" s="56"/>
      <c r="E42" s="56"/>
      <c r="F42" s="56"/>
      <c r="G42" s="56"/>
      <c r="H42" s="56"/>
      <c r="I42" s="56"/>
      <c r="J42" s="56"/>
    </row>
    <row r="43" spans="2:10" ht="16.5" customHeight="1" x14ac:dyDescent="0.15">
      <c r="C43" s="96" t="s">
        <v>7</v>
      </c>
      <c r="D43" s="97"/>
      <c r="E43" s="97" t="s">
        <v>8</v>
      </c>
      <c r="F43" s="97"/>
      <c r="G43" s="97"/>
      <c r="H43" s="97"/>
      <c r="I43" s="97"/>
      <c r="J43" s="58" t="s">
        <v>9</v>
      </c>
    </row>
    <row r="44" spans="2:10" ht="58.5" customHeight="1" thickBot="1" x14ac:dyDescent="0.2">
      <c r="C44" s="98"/>
      <c r="D44" s="99"/>
      <c r="E44" s="100"/>
      <c r="F44" s="100"/>
      <c r="G44" s="100"/>
      <c r="H44" s="100"/>
      <c r="I44" s="100"/>
      <c r="J44" s="59"/>
    </row>
    <row r="45" spans="2:10" ht="5.25" customHeight="1" x14ac:dyDescent="0.15"/>
  </sheetData>
  <mergeCells count="26">
    <mergeCell ref="C26:D26"/>
    <mergeCell ref="C27:D27"/>
    <mergeCell ref="C43:D43"/>
    <mergeCell ref="E43:I43"/>
    <mergeCell ref="C44:D44"/>
    <mergeCell ref="E44:I44"/>
    <mergeCell ref="C25:D25"/>
    <mergeCell ref="D13:J13"/>
    <mergeCell ref="D14:G14"/>
    <mergeCell ref="H15:J15"/>
    <mergeCell ref="B18:D19"/>
    <mergeCell ref="E18:F19"/>
    <mergeCell ref="H18:I18"/>
    <mergeCell ref="J18:J19"/>
    <mergeCell ref="G19:I19"/>
    <mergeCell ref="C20:D20"/>
    <mergeCell ref="C21:D21"/>
    <mergeCell ref="C22:D22"/>
    <mergeCell ref="C23:D23"/>
    <mergeCell ref="C24:D24"/>
    <mergeCell ref="H10:J10"/>
    <mergeCell ref="C2:J2"/>
    <mergeCell ref="C4:F4"/>
    <mergeCell ref="D7:F7"/>
    <mergeCell ref="H8:J8"/>
    <mergeCell ref="D9:F9"/>
  </mergeCells>
  <phoneticPr fontId="8"/>
  <printOptions horizontalCentered="1"/>
  <pageMargins left="0.59055118110236227" right="0.39370078740157483" top="0.39370078740157483" bottom="0.39370078740157483" header="0.51181102362204722" footer="0.23622047244094491"/>
  <pageSetup paperSize="9" scale="82" firstPageNumber="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45"/>
  <sheetViews>
    <sheetView view="pageBreakPreview" zoomScale="85" zoomScaleNormal="85" zoomScaleSheetLayoutView="85" workbookViewId="0">
      <selection activeCell="J11" sqref="J11"/>
    </sheetView>
  </sheetViews>
  <sheetFormatPr defaultRowHeight="13.5" x14ac:dyDescent="0.15"/>
  <cols>
    <col min="1" max="1" width="5.25" style="9" customWidth="1"/>
    <col min="2" max="2" width="5.875" style="9" bestFit="1" customWidth="1"/>
    <col min="3" max="3" width="17.5" style="9" customWidth="1"/>
    <col min="4" max="4" width="10.375" style="9" customWidth="1"/>
    <col min="5" max="5" width="17.875" style="9" customWidth="1"/>
    <col min="6" max="7" width="4.125" style="9" customWidth="1"/>
    <col min="8" max="8" width="17.875" style="9" customWidth="1"/>
    <col min="9" max="9" width="4.125" style="9" customWidth="1"/>
    <col min="10" max="10" width="26" style="9" customWidth="1"/>
    <col min="11" max="11" width="1.625" style="9" customWidth="1"/>
    <col min="12" max="1026" width="9" style="9" customWidth="1"/>
    <col min="1027" max="16384" width="9" style="9"/>
  </cols>
  <sheetData>
    <row r="1" spans="2:11" ht="14.25" x14ac:dyDescent="0.15">
      <c r="B1" s="10" t="s">
        <v>51</v>
      </c>
      <c r="J1" s="11"/>
    </row>
    <row r="2" spans="2:11" s="12" customFormat="1" ht="29.25" customHeight="1" x14ac:dyDescent="0.15">
      <c r="C2" s="72" t="s">
        <v>31</v>
      </c>
      <c r="D2" s="72"/>
      <c r="E2" s="72"/>
      <c r="F2" s="72"/>
      <c r="G2" s="72"/>
      <c r="H2" s="72"/>
      <c r="I2" s="72"/>
      <c r="J2" s="72"/>
    </row>
    <row r="3" spans="2:11" s="12" customFormat="1" ht="15" customHeight="1" x14ac:dyDescent="0.15">
      <c r="C3" s="34"/>
      <c r="D3" s="34"/>
      <c r="E3" s="34"/>
      <c r="F3" s="34"/>
      <c r="G3" s="34"/>
      <c r="H3" s="34"/>
      <c r="I3" s="34"/>
      <c r="J3" s="34"/>
    </row>
    <row r="4" spans="2:11" s="12" customFormat="1" ht="30" customHeight="1" thickBot="1" x14ac:dyDescent="0.25">
      <c r="C4" s="73" t="s">
        <v>24</v>
      </c>
      <c r="D4" s="73"/>
      <c r="E4" s="73"/>
      <c r="F4" s="73"/>
      <c r="G4" s="45"/>
      <c r="H4" s="25">
        <f>E27</f>
        <v>1700000</v>
      </c>
      <c r="I4" s="26" t="s">
        <v>0</v>
      </c>
      <c r="J4" s="30" t="s">
        <v>22</v>
      </c>
      <c r="K4" s="8"/>
    </row>
    <row r="5" spans="2:11" s="12" customFormat="1" ht="21" customHeight="1" x14ac:dyDescent="0.2">
      <c r="C5" s="34"/>
      <c r="D5" s="34"/>
      <c r="E5" s="34"/>
      <c r="F5" s="34"/>
      <c r="G5" s="34"/>
      <c r="H5" s="27"/>
      <c r="I5" s="27"/>
      <c r="J5" s="27"/>
    </row>
    <row r="6" spans="2:11" s="12" customFormat="1" ht="21" customHeight="1" x14ac:dyDescent="0.2">
      <c r="B6" s="37" t="s">
        <v>29</v>
      </c>
      <c r="C6" s="13" t="s">
        <v>53</v>
      </c>
      <c r="D6" s="34"/>
      <c r="E6" s="34"/>
      <c r="F6" s="34"/>
      <c r="G6" s="34"/>
      <c r="H6" s="27"/>
      <c r="I6" s="27"/>
      <c r="J6" s="27"/>
    </row>
    <row r="7" spans="2:11" s="12" customFormat="1" ht="30" customHeight="1" x14ac:dyDescent="0.2">
      <c r="D7" s="74" t="s">
        <v>43</v>
      </c>
      <c r="E7" s="74"/>
      <c r="F7" s="74"/>
      <c r="G7" s="46"/>
      <c r="H7" s="41">
        <f>IF(300000&lt;H27,300000,H27)</f>
        <v>300000</v>
      </c>
      <c r="I7" s="42" t="s">
        <v>0</v>
      </c>
      <c r="J7" s="43" t="s">
        <v>42</v>
      </c>
    </row>
    <row r="8" spans="2:11" s="12" customFormat="1" ht="14.25" x14ac:dyDescent="0.15">
      <c r="C8" s="2"/>
      <c r="D8" s="3"/>
      <c r="E8" s="6"/>
      <c r="F8" s="6"/>
      <c r="G8" s="6"/>
      <c r="H8" s="75" t="s">
        <v>54</v>
      </c>
      <c r="I8" s="75"/>
      <c r="J8" s="75"/>
    </row>
    <row r="9" spans="2:11" s="12" customFormat="1" ht="30" customHeight="1" x14ac:dyDescent="0.2">
      <c r="D9" s="74" t="s">
        <v>44</v>
      </c>
      <c r="E9" s="74"/>
      <c r="F9" s="74"/>
      <c r="G9" s="46"/>
      <c r="H9" s="41">
        <f>H4-H7</f>
        <v>1400000</v>
      </c>
      <c r="I9" s="42" t="s">
        <v>0</v>
      </c>
      <c r="J9" s="43" t="s">
        <v>22</v>
      </c>
    </row>
    <row r="10" spans="2:11" s="12" customFormat="1" ht="14.25" x14ac:dyDescent="0.15">
      <c r="C10" s="2"/>
      <c r="D10" s="3"/>
      <c r="E10" s="6"/>
      <c r="F10" s="6"/>
      <c r="G10" s="6"/>
      <c r="H10" s="71"/>
      <c r="I10" s="71"/>
      <c r="J10" s="71"/>
    </row>
    <row r="11" spans="2:11" s="12" customFormat="1" ht="21" customHeight="1" x14ac:dyDescent="0.2">
      <c r="C11" s="13"/>
      <c r="D11" s="34"/>
      <c r="E11" s="34"/>
      <c r="F11" s="34"/>
      <c r="G11" s="34"/>
      <c r="H11" s="27"/>
      <c r="I11" s="27"/>
      <c r="J11" s="27"/>
    </row>
    <row r="12" spans="2:11" s="12" customFormat="1" ht="21" customHeight="1" x14ac:dyDescent="0.2">
      <c r="B12" s="37" t="s">
        <v>29</v>
      </c>
      <c r="C12" s="13" t="s">
        <v>55</v>
      </c>
      <c r="D12" s="34"/>
      <c r="E12" s="34"/>
      <c r="F12" s="34"/>
      <c r="G12" s="34"/>
      <c r="H12" s="27"/>
      <c r="I12" s="27"/>
      <c r="J12" s="27"/>
    </row>
    <row r="13" spans="2:11" s="12" customFormat="1" ht="21" customHeight="1" x14ac:dyDescent="0.15">
      <c r="C13" s="13"/>
      <c r="D13" s="77" t="s">
        <v>45</v>
      </c>
      <c r="E13" s="77"/>
      <c r="F13" s="77"/>
      <c r="G13" s="77"/>
      <c r="H13" s="77"/>
      <c r="I13" s="77"/>
      <c r="J13" s="77"/>
    </row>
    <row r="14" spans="2:11" s="14" customFormat="1" ht="21.75" customHeight="1" x14ac:dyDescent="0.2">
      <c r="B14" s="12"/>
      <c r="D14" s="78" t="s">
        <v>56</v>
      </c>
      <c r="E14" s="78"/>
      <c r="F14" s="78"/>
      <c r="G14" s="78"/>
      <c r="H14" s="41">
        <f>IF(H27*0.2-300000&lt;0,0,H27*0.2-300000)</f>
        <v>20000</v>
      </c>
      <c r="I14" s="44" t="s">
        <v>10</v>
      </c>
      <c r="J14" s="43" t="s">
        <v>22</v>
      </c>
    </row>
    <row r="15" spans="2:11" s="12" customFormat="1" ht="20.25" customHeight="1" x14ac:dyDescent="0.15">
      <c r="C15" s="4"/>
      <c r="D15" s="5"/>
      <c r="E15" s="6"/>
      <c r="F15" s="6"/>
      <c r="G15" s="6"/>
      <c r="H15" s="71" t="s">
        <v>57</v>
      </c>
      <c r="I15" s="71"/>
      <c r="J15" s="71"/>
    </row>
    <row r="16" spans="2:11" s="12" customFormat="1" ht="40.5" customHeight="1" x14ac:dyDescent="0.2">
      <c r="B16" s="38"/>
      <c r="C16" s="2"/>
      <c r="D16" s="3"/>
      <c r="E16" s="6"/>
      <c r="F16" s="6"/>
      <c r="G16" s="6"/>
      <c r="H16" s="28"/>
      <c r="I16" s="29"/>
      <c r="J16" s="27"/>
    </row>
    <row r="17" spans="2:10" s="12" customFormat="1" ht="20.25" customHeight="1" thickBot="1" x14ac:dyDescent="0.2">
      <c r="C17" s="4"/>
      <c r="D17" s="5"/>
      <c r="E17" s="6"/>
      <c r="F17" s="6"/>
      <c r="G17" s="6"/>
      <c r="H17" s="7"/>
      <c r="I17" s="8"/>
      <c r="J17" s="1"/>
    </row>
    <row r="18" spans="2:10" s="12" customFormat="1" ht="20.25" customHeight="1" x14ac:dyDescent="0.15">
      <c r="B18" s="79"/>
      <c r="C18" s="80"/>
      <c r="D18" s="81"/>
      <c r="E18" s="79" t="s">
        <v>23</v>
      </c>
      <c r="F18" s="80"/>
      <c r="G18" s="53"/>
      <c r="H18" s="85"/>
      <c r="I18" s="86"/>
      <c r="J18" s="81" t="s">
        <v>1</v>
      </c>
    </row>
    <row r="19" spans="2:10" s="12" customFormat="1" ht="51" customHeight="1" thickBot="1" x14ac:dyDescent="0.2">
      <c r="B19" s="82"/>
      <c r="C19" s="83"/>
      <c r="D19" s="84"/>
      <c r="E19" s="82"/>
      <c r="F19" s="83"/>
      <c r="G19" s="87" t="s">
        <v>46</v>
      </c>
      <c r="H19" s="88"/>
      <c r="I19" s="89"/>
      <c r="J19" s="84"/>
    </row>
    <row r="20" spans="2:10" s="12" customFormat="1" ht="24" customHeight="1" x14ac:dyDescent="0.15">
      <c r="B20" s="61" t="s">
        <v>14</v>
      </c>
      <c r="C20" s="90" t="s">
        <v>26</v>
      </c>
      <c r="D20" s="90"/>
      <c r="E20" s="31">
        <v>600000</v>
      </c>
      <c r="F20" s="16" t="s">
        <v>12</v>
      </c>
      <c r="G20" s="47"/>
      <c r="H20" s="15">
        <v>600000</v>
      </c>
      <c r="I20" s="16" t="s">
        <v>0</v>
      </c>
      <c r="J20" s="17" t="s">
        <v>37</v>
      </c>
    </row>
    <row r="21" spans="2:10" s="12" customFormat="1" ht="24" customHeight="1" x14ac:dyDescent="0.15">
      <c r="B21" s="62" t="s">
        <v>15</v>
      </c>
      <c r="C21" s="91" t="s">
        <v>25</v>
      </c>
      <c r="D21" s="91"/>
      <c r="E21" s="32">
        <v>400000</v>
      </c>
      <c r="F21" s="33" t="s">
        <v>0</v>
      </c>
      <c r="G21" s="20"/>
      <c r="H21" s="18">
        <v>400000</v>
      </c>
      <c r="I21" s="33" t="s">
        <v>0</v>
      </c>
      <c r="J21" s="70" t="s">
        <v>36</v>
      </c>
    </row>
    <row r="22" spans="2:10" s="12" customFormat="1" ht="24" customHeight="1" x14ac:dyDescent="0.15">
      <c r="B22" s="60" t="s">
        <v>16</v>
      </c>
      <c r="C22" s="76" t="s">
        <v>35</v>
      </c>
      <c r="D22" s="92"/>
      <c r="E22" s="40">
        <v>300000</v>
      </c>
      <c r="F22" s="16" t="s">
        <v>12</v>
      </c>
      <c r="G22" s="49"/>
      <c r="H22" s="39">
        <v>300000</v>
      </c>
      <c r="I22" s="16" t="s">
        <v>12</v>
      </c>
      <c r="J22" s="17" t="s">
        <v>38</v>
      </c>
    </row>
    <row r="23" spans="2:10" s="12" customFormat="1" ht="24" customHeight="1" x14ac:dyDescent="0.15">
      <c r="B23" s="63" t="s">
        <v>17</v>
      </c>
      <c r="C23" s="93" t="s">
        <v>34</v>
      </c>
      <c r="D23" s="93"/>
      <c r="E23" s="21">
        <v>200000</v>
      </c>
      <c r="F23" s="16" t="s">
        <v>12</v>
      </c>
      <c r="G23" s="49"/>
      <c r="H23" s="39">
        <v>200000</v>
      </c>
      <c r="I23" s="16" t="s">
        <v>12</v>
      </c>
      <c r="J23" s="17" t="s">
        <v>13</v>
      </c>
    </row>
    <row r="24" spans="2:10" s="12" customFormat="1" ht="24" customHeight="1" x14ac:dyDescent="0.15">
      <c r="B24" s="60" t="s">
        <v>18</v>
      </c>
      <c r="C24" s="76" t="s">
        <v>21</v>
      </c>
      <c r="D24" s="76"/>
      <c r="E24" s="21">
        <v>40000</v>
      </c>
      <c r="F24" s="16" t="s">
        <v>12</v>
      </c>
      <c r="G24" s="49"/>
      <c r="H24" s="39">
        <v>40000</v>
      </c>
      <c r="I24" s="16" t="s">
        <v>12</v>
      </c>
      <c r="J24" s="17" t="s">
        <v>13</v>
      </c>
    </row>
    <row r="25" spans="2:10" s="12" customFormat="1" ht="24" customHeight="1" x14ac:dyDescent="0.15">
      <c r="B25" s="60" t="s">
        <v>32</v>
      </c>
      <c r="C25" s="76" t="s">
        <v>20</v>
      </c>
      <c r="D25" s="76"/>
      <c r="E25" s="21">
        <v>60000</v>
      </c>
      <c r="F25" s="16" t="s">
        <v>12</v>
      </c>
      <c r="G25" s="49"/>
      <c r="H25" s="39">
        <v>60000</v>
      </c>
      <c r="I25" s="16" t="s">
        <v>12</v>
      </c>
      <c r="J25" s="17" t="s">
        <v>13</v>
      </c>
    </row>
    <row r="26" spans="2:10" s="12" customFormat="1" ht="24" customHeight="1" thickBot="1" x14ac:dyDescent="0.2">
      <c r="B26" s="60" t="s">
        <v>33</v>
      </c>
      <c r="C26" s="76" t="s">
        <v>19</v>
      </c>
      <c r="D26" s="76"/>
      <c r="E26" s="21">
        <v>100000</v>
      </c>
      <c r="F26" s="33" t="s">
        <v>12</v>
      </c>
      <c r="G26" s="50"/>
      <c r="H26" s="35" t="s">
        <v>28</v>
      </c>
      <c r="I26" s="20" t="s">
        <v>12</v>
      </c>
      <c r="J26" s="22" t="s">
        <v>40</v>
      </c>
    </row>
    <row r="27" spans="2:10" s="24" customFormat="1" ht="24" customHeight="1" thickBot="1" x14ac:dyDescent="0.2">
      <c r="B27" s="64"/>
      <c r="C27" s="94" t="s">
        <v>39</v>
      </c>
      <c r="D27" s="95"/>
      <c r="E27" s="19">
        <f>SUM(E20:E26)</f>
        <v>1700000</v>
      </c>
      <c r="F27" s="52" t="s">
        <v>0</v>
      </c>
      <c r="G27" s="51" t="s">
        <v>49</v>
      </c>
      <c r="H27" s="48">
        <f>SUM(H20:H26)</f>
        <v>1600000</v>
      </c>
      <c r="I27" s="51" t="s">
        <v>0</v>
      </c>
      <c r="J27" s="23"/>
    </row>
    <row r="28" spans="2:10" ht="15.75" customHeight="1" x14ac:dyDescent="0.15">
      <c r="B28" s="14"/>
      <c r="C28" s="10" t="s">
        <v>30</v>
      </c>
      <c r="D28" s="36"/>
      <c r="E28" s="36"/>
      <c r="F28" s="36"/>
      <c r="G28" s="36"/>
      <c r="H28" s="36"/>
      <c r="I28" s="36"/>
      <c r="J28" s="36"/>
    </row>
    <row r="29" spans="2:10" ht="48.75" customHeight="1" x14ac:dyDescent="0.15">
      <c r="B29" s="14"/>
      <c r="C29" s="10"/>
      <c r="D29" s="36"/>
      <c r="E29" s="36"/>
      <c r="F29" s="36"/>
      <c r="G29" s="36"/>
      <c r="H29" s="36"/>
      <c r="I29" s="36"/>
      <c r="J29" s="36"/>
    </row>
    <row r="30" spans="2:10" s="12" customFormat="1" ht="14.25" x14ac:dyDescent="0.15">
      <c r="B30" s="14"/>
      <c r="C30" s="54" t="s">
        <v>47</v>
      </c>
      <c r="D30" s="54"/>
      <c r="E30" s="54"/>
      <c r="F30" s="54"/>
      <c r="G30" s="54"/>
      <c r="H30" s="54"/>
      <c r="I30" s="54"/>
      <c r="J30" s="54"/>
    </row>
    <row r="31" spans="2:10" s="12" customFormat="1" ht="18.75" customHeight="1" x14ac:dyDescent="0.15">
      <c r="B31" s="9"/>
      <c r="C31" s="54" t="s">
        <v>41</v>
      </c>
      <c r="D31" s="54"/>
      <c r="E31" s="55" t="s">
        <v>2</v>
      </c>
      <c r="F31" s="54"/>
      <c r="G31" s="54"/>
      <c r="H31" s="54"/>
      <c r="I31" s="54"/>
      <c r="J31" s="54"/>
    </row>
    <row r="32" spans="2:10" s="12" customFormat="1" ht="18.75" customHeight="1" x14ac:dyDescent="0.15">
      <c r="B32" s="14"/>
      <c r="C32" s="54"/>
      <c r="D32" s="54"/>
      <c r="E32" s="55" t="s">
        <v>3</v>
      </c>
      <c r="F32" s="56"/>
      <c r="G32" s="56"/>
      <c r="H32" s="54"/>
      <c r="I32" s="56"/>
      <c r="J32" s="56"/>
    </row>
    <row r="33" spans="2:10" s="14" customFormat="1" ht="18.75" customHeight="1" x14ac:dyDescent="0.15">
      <c r="C33" s="56"/>
      <c r="D33" s="56"/>
      <c r="E33" s="55" t="s">
        <v>11</v>
      </c>
      <c r="F33" s="56"/>
      <c r="G33" s="56"/>
      <c r="H33" s="56"/>
      <c r="I33" s="56"/>
      <c r="J33" s="56"/>
    </row>
    <row r="34" spans="2:10" s="14" customFormat="1" ht="18.75" customHeight="1" x14ac:dyDescent="0.15">
      <c r="B34" s="12"/>
      <c r="C34" s="56"/>
      <c r="D34" s="56"/>
      <c r="E34" s="55" t="s">
        <v>4</v>
      </c>
      <c r="F34" s="56"/>
      <c r="G34" s="56"/>
      <c r="H34" s="56"/>
      <c r="I34" s="56"/>
      <c r="J34" s="56" t="s">
        <v>5</v>
      </c>
    </row>
    <row r="35" spans="2:10" ht="12.95" customHeight="1" x14ac:dyDescent="0.15">
      <c r="B35" s="14"/>
      <c r="C35" s="57"/>
      <c r="D35" s="36"/>
      <c r="E35" s="36"/>
      <c r="F35" s="36"/>
      <c r="G35" s="36"/>
      <c r="H35" s="36"/>
      <c r="I35" s="36"/>
      <c r="J35" s="36"/>
    </row>
    <row r="36" spans="2:10" ht="12.95" customHeight="1" x14ac:dyDescent="0.15">
      <c r="B36" s="14"/>
      <c r="C36" s="57"/>
      <c r="D36" s="36"/>
      <c r="E36" s="36"/>
      <c r="F36" s="36"/>
      <c r="G36" s="36"/>
      <c r="H36" s="36"/>
      <c r="I36" s="36"/>
      <c r="J36" s="36"/>
    </row>
    <row r="37" spans="2:10" s="14" customFormat="1" ht="18" customHeight="1" x14ac:dyDescent="0.15">
      <c r="C37" s="54" t="s">
        <v>48</v>
      </c>
      <c r="D37" s="56"/>
      <c r="E37" s="56"/>
      <c r="F37" s="56"/>
      <c r="G37" s="56"/>
      <c r="H37" s="56"/>
      <c r="I37" s="56"/>
      <c r="J37" s="56"/>
    </row>
    <row r="38" spans="2:10" s="14" customFormat="1" ht="18.75" customHeight="1" x14ac:dyDescent="0.15">
      <c r="C38" s="54" t="s">
        <v>41</v>
      </c>
      <c r="D38" s="56"/>
      <c r="E38" s="55" t="s">
        <v>2</v>
      </c>
      <c r="F38" s="56"/>
      <c r="G38" s="56"/>
      <c r="H38" s="54"/>
      <c r="I38" s="56"/>
      <c r="J38" s="56"/>
    </row>
    <row r="39" spans="2:10" s="12" customFormat="1" ht="18.75" customHeight="1" x14ac:dyDescent="0.15">
      <c r="B39" s="14"/>
      <c r="C39" s="54"/>
      <c r="D39" s="54"/>
      <c r="E39" s="55" t="s">
        <v>6</v>
      </c>
      <c r="F39" s="56"/>
      <c r="G39" s="56"/>
      <c r="H39" s="56"/>
      <c r="I39" s="56"/>
      <c r="J39" s="56" t="s">
        <v>5</v>
      </c>
    </row>
    <row r="40" spans="2:10" s="14" customFormat="1" ht="12.95" customHeight="1" x14ac:dyDescent="0.15">
      <c r="B40" s="9"/>
    </row>
    <row r="41" spans="2:10" s="14" customFormat="1" ht="12.95" customHeight="1" x14ac:dyDescent="0.15">
      <c r="B41" s="9"/>
      <c r="I41" s="14" t="s">
        <v>50</v>
      </c>
    </row>
    <row r="42" spans="2:10" s="14" customFormat="1" ht="16.5" customHeight="1" thickBot="1" x14ac:dyDescent="0.2">
      <c r="B42" s="9"/>
      <c r="C42" s="10" t="s">
        <v>27</v>
      </c>
      <c r="D42" s="56"/>
      <c r="E42" s="56"/>
      <c r="F42" s="56"/>
      <c r="G42" s="56"/>
      <c r="H42" s="56"/>
      <c r="I42" s="56"/>
      <c r="J42" s="56"/>
    </row>
    <row r="43" spans="2:10" ht="16.5" customHeight="1" x14ac:dyDescent="0.15">
      <c r="C43" s="96" t="s">
        <v>7</v>
      </c>
      <c r="D43" s="97"/>
      <c r="E43" s="97" t="s">
        <v>8</v>
      </c>
      <c r="F43" s="97"/>
      <c r="G43" s="97"/>
      <c r="H43" s="97"/>
      <c r="I43" s="97"/>
      <c r="J43" s="58" t="s">
        <v>9</v>
      </c>
    </row>
    <row r="44" spans="2:10" ht="58.5" customHeight="1" thickBot="1" x14ac:dyDescent="0.2">
      <c r="C44" s="98"/>
      <c r="D44" s="99"/>
      <c r="E44" s="100"/>
      <c r="F44" s="100"/>
      <c r="G44" s="100"/>
      <c r="H44" s="100"/>
      <c r="I44" s="100"/>
      <c r="J44" s="59"/>
    </row>
    <row r="45" spans="2:10" ht="5.25" customHeight="1" x14ac:dyDescent="0.15"/>
  </sheetData>
  <mergeCells count="26">
    <mergeCell ref="C43:D43"/>
    <mergeCell ref="E43:I43"/>
    <mergeCell ref="C44:D44"/>
    <mergeCell ref="E44:I44"/>
    <mergeCell ref="C22:D22"/>
    <mergeCell ref="C27:D27"/>
    <mergeCell ref="C26:D26"/>
    <mergeCell ref="C20:D20"/>
    <mergeCell ref="C21:D21"/>
    <mergeCell ref="C24:D24"/>
    <mergeCell ref="C25:D25"/>
    <mergeCell ref="C23:D23"/>
    <mergeCell ref="G19:I19"/>
    <mergeCell ref="J18:J19"/>
    <mergeCell ref="B18:D19"/>
    <mergeCell ref="E18:F19"/>
    <mergeCell ref="H18:I18"/>
    <mergeCell ref="C2:J2"/>
    <mergeCell ref="C4:F4"/>
    <mergeCell ref="D7:F7"/>
    <mergeCell ref="H15:J15"/>
    <mergeCell ref="H8:J8"/>
    <mergeCell ref="D14:G14"/>
    <mergeCell ref="D9:F9"/>
    <mergeCell ref="H10:J10"/>
    <mergeCell ref="D13:J13"/>
  </mergeCells>
  <phoneticPr fontId="8"/>
  <printOptions horizontalCentered="1"/>
  <pageMargins left="0.59055118110236227" right="0.39370078740157483" top="0.39370078740157483" bottom="0.39370078740157483" header="0.51181102362204722" footer="0.23622047244094491"/>
  <pageSetup paperSize="9" scale="82" firstPageNumber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金入り【応急修理＋加算金】 </vt:lpstr>
      <vt:lpstr>金入り【応急修理＋加算金】（記載例）</vt:lpstr>
      <vt:lpstr>'金入り【応急修理＋加算金】 '!Print_Area</vt:lpstr>
      <vt:lpstr>'金入り【応急修理＋加算金】（記載例）'!Print_Area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ore0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1997-01-09T07:48:59Z</dcterms:created>
  <dc:creator>吉田 卓郎(yoshida-takurou)</dc:creator>
  <dc:language>ja-JP</dc:language>
  <cp:lastModifiedBy>篠原b0511097直人</cp:lastModifiedBy>
  <cp:lastPrinted>2017-03-23T14:04:13Z</cp:lastPrinted>
  <dcterms:modified xsi:type="dcterms:W3CDTF">2019-09-04T13:02:14Z</dcterms:modified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2016-02-25T00:36:59Z</vt:lpwstr>
  </property>
</Properties>
</file>