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file-srv-choshi\6101_管理室\02 経理班\97 調査・照会関係\31.1 公営企業に係る経営比較分析表（平成29年度決算）の分析等について(依頼)\"/>
    </mc:Choice>
  </mc:AlternateContent>
  <workbookProtection workbookAlgorithmName="SHA-512" workbookHashValue="yGpNLi33hecsOD7dM5W3egByRvXK3q/hecE2fvy/xA0ZfI5NMwAPn9JDNs0yOBsn1Tb/fG2KmxuG9Ird4F/ajw==" workbookSaltValue="CbWCj0fOqddwotRpPLVdtw==" workbookSpinCount="100000" lockStructure="1"/>
  <bookViews>
    <workbookView xWindow="0" yWindow="0" windowWidth="15360" windowHeight="7635"/>
  </bookViews>
  <sheets>
    <sheet name="法適用_水道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<sst xmlns="http://schemas.openxmlformats.org/spreadsheetml/2006/main" count="232" uniqueCount="120">
  <si>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</si>
  <si>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</si>
  <si>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</si>
  <si>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</si>
  <si>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</si>
  <si>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</si>
  <si>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</si>
  <si>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</si>
  <si>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</si>
  <si>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</si>
  <si>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</si>
  <si>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</si>
  <si>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</si>
  <si>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</si>
  <si>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</si>
  <si>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</si>
  <si>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</si>
  <si>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</si>
  <si>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</si>
  <si>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</si>
  <si>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</si>
  <si>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</si>
  <si>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</si>
  <si>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</si>
  <si>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</si>
  <si>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</si>
  <si>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</si>
  <si>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</si>
  <si>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</si>
  <si>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</si>
  <si>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</si>
  <si>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</si>
  <si>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</si>
  <si>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</si>
  <si>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</si>
  <si>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</si>
  <si>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</si>
  <si>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</si>
  <si>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</si>
  <si>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</si>
  <si>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</si>
  <si>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</si>
  <si>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</si>
  <si>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</si>
  <si>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</si>
  <si>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</si>
  <si>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</si>
  <si>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</si>
  <si>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</si>
  <si>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</si>
  <si>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</si>
  <si>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</si>
  <si>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</si>
  <si>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</si>
  <si>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</si>
  <si>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</si>
  <si>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</si>
  <si>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</si>
  <si>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</si>
  <si>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</si>
  <si>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</si>
  <si>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</si>
  <si>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</si>
  <si>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</si>
  <si>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</si>
  <si>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</si>
  <si>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</si>
  <si>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</si>
  <si>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</si>
  <si>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</si>
  <si>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</si>
  <si>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</si>
  <si>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</si>
  <si>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</si>
  <si>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</si>
  <si>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</si>
  <si>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</si>
  <si>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</si>
  <si>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</si>
  <si>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</si>
  <si>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</si>
  <si>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</si>
  <si>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</si>
  <si>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</si>
  <si>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</si>
  <si>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</si>
  <si>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</si>
  <si>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</si>
  <si>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</si>
  <si>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</si>
  <si>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</si>
  <si>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</si>
  <si>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</si>
  <si>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</si>
  <si>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</si>
  <si>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</si>
  <si>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</si>
  <si>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</si>
  <si>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</si>
  <si>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</si>
  <si>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</si>
  <si>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</si>
  <si>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</si>
  <si>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</si>
  <si>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</si>
  <si>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銚子市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</si>
  <si>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</si>
  <si>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</si>
  <si>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</si>
  <si>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</si>
  <si>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</si>
  <si>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</si>
  <si>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</si>
  <si>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</si>
  <si>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</si>
  <si>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</si>
  <si>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</si>
  <si>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銚子市の水道事業は、現在比較的安定した運営を行っているものの、人口減少に伴う給水量及び給水収益減少のため、費用縮減及び施設規模の適正化が課題となっている。また、老朽化施設の更新需要も高まっていることから、将来的にはより適正な料金水準、料金体系への移行が避けられない状況である。
　これらの課題を受け、今後は東総広域水道企業団からの受水の割合を徐々に増やすことを柱とした施設更新を進めている。これは、将来的に人口減少により受水のみで市内の水量が賄える見込みを前提に、受水単価が割高である問題を解消するための計画である。
　受水の増量後も浄水場は引き続き稼働するが、施設への負荷は大幅に軽減する見込みである。
　今後はこの計画に必要な受水のための施設を整備しつつ、更新時期となる浄水施設等をダウンサイジングして、費用縮減及び施設規模の適正化を行っていく。
</t>
    <phoneticPr fontId="4"/>
  </si>
  <si>
    <t>【新会計基準適用による影響等について】
　平成26年度以降は公営企業新会計基準の適用に伴い、グラフ①③⑤⑥の数値に影響を与えている。
【経営の健全性について】
　①経常収支比率からは、単年度黒字の維持、⑤料金回収率からは、給水費用が給水収益によって賄われていることが読み取れる。なお、前年度と比較した際、数値に若干の落ち込みがみられるが、これは、人口減少による給水量の減少のほか、一時的に特定の法人の使用水量が落ち込んだことが影響している。
　③流動比率から読み取れる支払い能力には特段の問題はなく、④企業債残高対給水収益比率も類似団体平均値を下回っていることから、現在のところ水道事業は安定的に運営されている。
　しかし、今後については、老朽化した施設の更新が控えていることから、流動資産（現金）の減少や、企業債残高の増加が見込まれる。
【経営の効率性について】
　⑥給水原価は、類似団体平均よりも費用が高いことがわかるが、この主な要因は減価償却費や受水費で、減価償却費については、取水場の立地条件から導水管布設に多額の建設費が発生したことや、利根川最下流の水質を改善するため高度浄水処理施設を建設したこと等が要因となっている。
  ⑦施設利用率は、類似団体平均より高くなっているものの、今後は更なる給水量の減少を見込んだ施設規模の適正化を進めていく必要がある。
　⑧有収率については、配水管布設替えや漏水調査によって、全国平均、類似団体平均に比べて高い水準が維持されている。</t>
    <rPh sb="143" eb="146">
      <t>ゼンネンド</t>
    </rPh>
    <rPh sb="147" eb="149">
      <t>ヒカク</t>
    </rPh>
    <rPh sb="151" eb="152">
      <t>サイ</t>
    </rPh>
    <rPh sb="153" eb="155">
      <t>スウチ</t>
    </rPh>
    <rPh sb="156" eb="158">
      <t>ジャッカン</t>
    </rPh>
    <rPh sb="159" eb="160">
      <t>オ</t>
    </rPh>
    <rPh sb="161" eb="162">
      <t>コ</t>
    </rPh>
    <rPh sb="174" eb="176">
      <t>ジンコウ</t>
    </rPh>
    <rPh sb="176" eb="178">
      <t>ゲンショウ</t>
    </rPh>
    <rPh sb="181" eb="183">
      <t>キュウスイ</t>
    </rPh>
    <rPh sb="183" eb="184">
      <t>リョウ</t>
    </rPh>
    <rPh sb="185" eb="187">
      <t>ゲンショウ</t>
    </rPh>
    <rPh sb="191" eb="194">
      <t>イチジテキ</t>
    </rPh>
    <rPh sb="195" eb="197">
      <t>トクテイ</t>
    </rPh>
    <rPh sb="198" eb="200">
      <t>ホウジン</t>
    </rPh>
    <rPh sb="201" eb="203">
      <t>シヨウ</t>
    </rPh>
    <rPh sb="203" eb="205">
      <t>スイリョウ</t>
    </rPh>
    <rPh sb="206" eb="207">
      <t>オ</t>
    </rPh>
    <rPh sb="208" eb="209">
      <t>コ</t>
    </rPh>
    <rPh sb="214" eb="216">
      <t>エイキョウ</t>
    </rPh>
    <rPh sb="265" eb="267">
      <t>ルイジ</t>
    </rPh>
    <rPh sb="267" eb="269">
      <t>ダンタイ</t>
    </rPh>
    <rPh sb="269" eb="272">
      <t>ヘイキンチ</t>
    </rPh>
    <rPh sb="273" eb="275">
      <t>シタマワ</t>
    </rPh>
    <rPh sb="547" eb="549">
      <t>コンゴ</t>
    </rPh>
    <rPh sb="550" eb="551">
      <t>サラ</t>
    </rPh>
    <rPh sb="553" eb="555">
      <t>キュウスイ</t>
    </rPh>
    <rPh sb="555" eb="556">
      <t>リョウ</t>
    </rPh>
    <rPh sb="557" eb="559">
      <t>ゲンショウ</t>
    </rPh>
    <rPh sb="560" eb="562">
      <t>ミコ</t>
    </rPh>
    <rPh sb="564" eb="566">
      <t>シセツ</t>
    </rPh>
    <rPh sb="566" eb="568">
      <t>キボ</t>
    </rPh>
    <rPh sb="569" eb="572">
      <t>テキセイカ</t>
    </rPh>
    <rPh sb="573" eb="574">
      <t>スス</t>
    </rPh>
    <rPh sb="578" eb="580">
      <t>ヒツヨウ</t>
    </rPh>
    <phoneticPr fontId="4"/>
  </si>
  <si>
    <t xml:space="preserve">  ①有形固定資産減価償却率は、年々数値が高くなっていることから、法定耐用年数に近い資産が増えてきていることがわかる。
　②管路経年化率及び③管路更新率は数値の後退がみられるが、これは近年配水管の更新が比較的順調に進捗してきたことに比べ、喫緊の課題であった浄水施設の更新を現在重点的に行っているためである。
</t>
    <rPh sb="68" eb="69">
      <t>オヨ</t>
    </rPh>
    <rPh sb="77" eb="79">
      <t>スウチ</t>
    </rPh>
    <rPh sb="80" eb="82">
      <t>コウタイ</t>
    </rPh>
    <rPh sb="92" eb="94">
      <t>キンネン</t>
    </rPh>
    <rPh sb="94" eb="97">
      <t>ハイスイカン</t>
    </rPh>
    <rPh sb="98" eb="100">
      <t>コウシン</t>
    </rPh>
    <rPh sb="101" eb="104">
      <t>ヒカクテキ</t>
    </rPh>
    <rPh sb="104" eb="106">
      <t>ジュンチョウ</t>
    </rPh>
    <rPh sb="107" eb="109">
      <t>シンチョク</t>
    </rPh>
    <rPh sb="116" eb="117">
      <t>クラ</t>
    </rPh>
    <rPh sb="119" eb="121">
      <t>キッキン</t>
    </rPh>
    <rPh sb="122" eb="124">
      <t>カダイ</t>
    </rPh>
    <rPh sb="128" eb="130">
      <t>ジョウスイ</t>
    </rPh>
    <rPh sb="130" eb="132">
      <t>シセツ</t>
    </rPh>
    <rPh sb="133" eb="135">
      <t>コウシン</t>
    </rPh>
    <rPh sb="136" eb="138">
      <t>ゲンザイ</t>
    </rPh>
    <rPh sb="138" eb="141">
      <t>ジュウテンテキ</t>
    </rPh>
    <rPh sb="142" eb="14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</si>
</sst>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1.06</c:v>
                </c:pt>
                <c:pt idx="1">
                  <c:v>0.98</c:v>
                </c:pt>
                <c:pt idx="2">
                  <c:v>0.51</c:v>
                </c:pt>
                <c:pt idx="3">
                  <c:v>0.53</c:v>
                </c:pt>
                <c:pt idx="4">
                  <c:v>0.45</c:v>
                </c:pt>
              </c:numCache>
            </c:numRef>
          </c:val>
          <c:extLst>
            <c:ext xmlns:c16="http://schemas.microsoft.com/office/drawing/2014/chart" uri="{C3380CC4-5D6E-409C-BE32-E72D297353CC}">
              <c16:uniqueId val="{00000000-4D8F-4B5D-B900-041BF633136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4D8F-4B5D-B900-041BF633136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105.34</c:v>
                </c:pt>
                <c:pt idx="1">
                  <c:v>109.8</c:v>
                </c:pt>
                <c:pt idx="2">
                  <c:v>110.41</c:v>
                </c:pt>
                <c:pt idx="3">
                  <c:v>113.72</c:v>
                </c:pt>
                <c:pt idx="4">
                  <c:v>112.09</c:v>
                </c:pt>
              </c:numCache>
            </c:numRef>
          </c:val>
          <c:extLst>
            <c:ext xmlns:c16="http://schemas.microsoft.com/office/drawing/2014/chart" uri="{C3380CC4-5D6E-409C-BE32-E72D297353CC}">
              <c16:uniqueId val="{00000000-5210-471B-A7C5-3E8B2A3AE8A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5210-471B-A7C5-3E8B2A3AE8A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42.66</c:v>
                </c:pt>
                <c:pt idx="1">
                  <c:v>45.71</c:v>
                </c:pt>
                <c:pt idx="2">
                  <c:v>47.58</c:v>
                </c:pt>
                <c:pt idx="3">
                  <c:v>49.34</c:v>
                </c:pt>
                <c:pt idx="4">
                  <c:v>50.83</c:v>
                </c:pt>
              </c:numCache>
            </c:numRef>
          </c:val>
          <c:extLst>
            <c:ext xmlns:c16="http://schemas.microsoft.com/office/drawing/2014/chart" uri="{C3380CC4-5D6E-409C-BE32-E72D297353CC}">
              <c16:uniqueId val="{00000000-89C1-49BE-9C44-8EF94E52D5C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89C1-49BE-9C44-8EF94E52D5C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10.050000000000001</c:v>
                </c:pt>
                <c:pt idx="1">
                  <c:v>9.43</c:v>
                </c:pt>
                <c:pt idx="2">
                  <c:v>9.27</c:v>
                </c:pt>
                <c:pt idx="3">
                  <c:v>10.36</c:v>
                </c:pt>
                <c:pt idx="4">
                  <c:v>13.09</c:v>
                </c:pt>
              </c:numCache>
            </c:numRef>
          </c:val>
          <c:extLst>
            <c:ext xmlns:c16="http://schemas.microsoft.com/office/drawing/2014/chart" uri="{C3380CC4-5D6E-409C-BE32-E72D297353CC}">
              <c16:uniqueId val="{00000000-49D2-40A4-8327-06FE18BA4B4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49D2-40A4-8327-06FE18BA4B4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E0-4B3B-8DC4-022AFF3B14E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BAE0-4B3B-8DC4-022AFF3B14E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952.15</c:v>
                </c:pt>
                <c:pt idx="1">
                  <c:v>300.47000000000003</c:v>
                </c:pt>
                <c:pt idx="2">
                  <c:v>289.64999999999998</c:v>
                </c:pt>
                <c:pt idx="3">
                  <c:v>321.77999999999997</c:v>
                </c:pt>
                <c:pt idx="4">
                  <c:v>374.47</c:v>
                </c:pt>
              </c:numCache>
            </c:numRef>
          </c:val>
          <c:extLst>
            <c:ext xmlns:c16="http://schemas.microsoft.com/office/drawing/2014/chart" uri="{C3380CC4-5D6E-409C-BE32-E72D297353CC}">
              <c16:uniqueId val="{00000000-10B0-4171-B64C-9A52827E0D3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10B0-4171-B64C-9A52827E0D3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282.07</c:v>
                </c:pt>
                <c:pt idx="1">
                  <c:v>280.38</c:v>
                </c:pt>
                <c:pt idx="2">
                  <c:v>268.11</c:v>
                </c:pt>
                <c:pt idx="3">
                  <c:v>250.65</c:v>
                </c:pt>
                <c:pt idx="4">
                  <c:v>266.61</c:v>
                </c:pt>
              </c:numCache>
            </c:numRef>
          </c:val>
          <c:extLst>
            <c:ext xmlns:c16="http://schemas.microsoft.com/office/drawing/2014/chart" uri="{C3380CC4-5D6E-409C-BE32-E72D297353CC}">
              <c16:uniqueId val="{00000000-F445-4243-82C4-1C3AE695B18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F445-4243-82C4-1C3AE695B18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102.13</c:v>
                </c:pt>
                <c:pt idx="1">
                  <c:v>107.59</c:v>
                </c:pt>
                <c:pt idx="2">
                  <c:v>108.25</c:v>
                </c:pt>
                <c:pt idx="3">
                  <c:v>111.86</c:v>
                </c:pt>
                <c:pt idx="4">
                  <c:v>110.77</c:v>
                </c:pt>
              </c:numCache>
            </c:numRef>
          </c:val>
          <c:extLst>
            <c:ext xmlns:c16="http://schemas.microsoft.com/office/drawing/2014/chart" uri="{C3380CC4-5D6E-409C-BE32-E72D297353CC}">
              <c16:uniqueId val="{00000000-2BE9-4234-9B9B-33C15BBA971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2BE9-4234-9B9B-33C15BBA971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225.06</c:v>
                </c:pt>
                <c:pt idx="1">
                  <c:v>213.71</c:v>
                </c:pt>
                <c:pt idx="2">
                  <c:v>212.85</c:v>
                </c:pt>
                <c:pt idx="3">
                  <c:v>207.08</c:v>
                </c:pt>
                <c:pt idx="4">
                  <c:v>208.86</c:v>
                </c:pt>
              </c:numCache>
            </c:numRef>
          </c:val>
          <c:extLst>
            <c:ext xmlns:c16="http://schemas.microsoft.com/office/drawing/2014/chart" uri="{C3380CC4-5D6E-409C-BE32-E72D297353CC}">
              <c16:uniqueId val="{00000000-D260-4C00-A2A9-DEA268B77AA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D260-4C00-A2A9-DEA268B77AA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35.78</c:v>
                </c:pt>
                <c:pt idx="1">
                  <c:v>74.069999999999993</c:v>
                </c:pt>
                <c:pt idx="2">
                  <c:v>73.930000000000007</c:v>
                </c:pt>
                <c:pt idx="3">
                  <c:v>73.25</c:v>
                </c:pt>
                <c:pt idx="4">
                  <c:v>72.599999999999994</c:v>
                </c:pt>
              </c:numCache>
            </c:numRef>
          </c:val>
          <c:extLst>
            <c:ext xmlns:c16="http://schemas.microsoft.com/office/drawing/2014/chart" uri="{C3380CC4-5D6E-409C-BE32-E72D297353CC}">
              <c16:uniqueId val="{00000000-C332-4774-B80B-FF436F7A95F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C332-4774-B80B-FF436F7A95F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92.42</c:v>
                </c:pt>
                <c:pt idx="1">
                  <c:v>92.22</c:v>
                </c:pt>
                <c:pt idx="2">
                  <c:v>91.31</c:v>
                </c:pt>
                <c:pt idx="3">
                  <c:v>92.03</c:v>
                </c:pt>
                <c:pt idx="4">
                  <c:v>91</c:v>
                </c:pt>
              </c:numCache>
            </c:numRef>
          </c:val>
          <c:extLst>
            <c:ext xmlns:c16="http://schemas.microsoft.com/office/drawing/2014/chart" uri="{C3380CC4-5D6E-409C-BE32-E72D297353CC}">
              <c16:uniqueId val="{00000000-3FE2-481B-86B2-5890435DBBA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3FE2-481B-86B2-5890435DBBA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千葉県　銚子市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70"/>
      <c r="D7" s="70"/>
      <c r="E7" s="70"/>
      <c r="F7" s="70"/>
      <c r="G7" s="70"/>
      <c r="H7" s="70"/>
      <c r="I7" s="69" t="s">
        <v>2</v>
      </c>
      <c r="J7" s="70"/>
      <c r="K7" s="70"/>
      <c r="L7" s="70"/>
      <c r="M7" s="70"/>
      <c r="N7" s="70"/>
      <c r="O7" s="71"/>
      <c r="P7" s="72" t="s">
        <v>3</v>
      </c>
      <c r="Q7" s="72"/>
      <c r="R7" s="72"/>
      <c r="S7" s="72"/>
      <c r="T7" s="72"/>
      <c r="U7" s="72"/>
      <c r="V7" s="72"/>
      <c r="W7" s="72" t="s">
        <v>4</v>
      </c>
      <c r="X7" s="72"/>
      <c r="Y7" s="72"/>
      <c r="Z7" s="72"/>
      <c r="AA7" s="72"/>
      <c r="AB7" s="72"/>
      <c r="AC7" s="72"/>
      <c r="AD7" s="72" t="s">
        <v>5</v>
      </c>
      <c r="AE7" s="72"/>
      <c r="AF7" s="72"/>
      <c r="AG7" s="72"/>
      <c r="AH7" s="72"/>
      <c r="AI7" s="72"/>
      <c r="AJ7" s="72"/>
      <c r="AK7" s="4"/>
      <c r="AL7" s="72" t="s">
        <v>6</v>
      </c>
      <c r="AM7" s="72"/>
      <c r="AN7" s="72"/>
      <c r="AO7" s="72"/>
      <c r="AP7" s="72"/>
      <c r="AQ7" s="72"/>
      <c r="AR7" s="72"/>
      <c r="AS7" s="72"/>
      <c r="AT7" s="69" t="s">
        <v>7</v>
      </c>
      <c r="AU7" s="70"/>
      <c r="AV7" s="70"/>
      <c r="AW7" s="70"/>
      <c r="AX7" s="70"/>
      <c r="AY7" s="70"/>
      <c r="AZ7" s="70"/>
      <c r="BA7" s="70"/>
      <c r="BB7" s="72" t="s">
        <v>8</v>
      </c>
      <c r="BC7" s="72"/>
      <c r="BD7" s="72"/>
      <c r="BE7" s="72"/>
      <c r="BF7" s="72"/>
      <c r="BG7" s="72"/>
      <c r="BH7" s="72"/>
      <c r="BI7" s="72"/>
      <c r="BJ7" s="3"/>
      <c r="BK7" s="3"/>
      <c r="BL7" s="5" t="s">
        <v>9</v>
      </c>
      <c r="BM7" s="6"/>
      <c r="BN7" s="6"/>
      <c r="BO7" s="6"/>
      <c r="BP7" s="6"/>
      <c r="BQ7" s="6"/>
      <c r="BR7" s="6"/>
      <c r="BS7" s="6"/>
      <c r="BT7" s="6"/>
      <c r="BU7" s="6"/>
      <c r="BV7" s="6"/>
      <c r="BW7" s="6"/>
      <c r="BX7" s="6"/>
      <c r="BY7" s="7"/>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A4</v>
      </c>
      <c r="X8" s="76"/>
      <c r="Y8" s="76"/>
      <c r="Z8" s="76"/>
      <c r="AA8" s="76"/>
      <c r="AB8" s="76"/>
      <c r="AC8" s="76"/>
      <c r="AD8" s="76" t="str">
        <f>データ!$M$6</f>
        <v>非設置</v>
      </c>
      <c r="AE8" s="76"/>
      <c r="AF8" s="76"/>
      <c r="AG8" s="76"/>
      <c r="AH8" s="76"/>
      <c r="AI8" s="76"/>
      <c r="AJ8" s="76"/>
      <c r="AK8" s="4"/>
      <c r="AL8" s="64">
        <f>データ!$R$6</f>
        <v>63058</v>
      </c>
      <c r="AM8" s="64"/>
      <c r="AN8" s="64"/>
      <c r="AO8" s="64"/>
      <c r="AP8" s="64"/>
      <c r="AQ8" s="64"/>
      <c r="AR8" s="64"/>
      <c r="AS8" s="64"/>
      <c r="AT8" s="60">
        <f>データ!$S$6</f>
        <v>84.2</v>
      </c>
      <c r="AU8" s="61"/>
      <c r="AV8" s="61"/>
      <c r="AW8" s="61"/>
      <c r="AX8" s="61"/>
      <c r="AY8" s="61"/>
      <c r="AZ8" s="61"/>
      <c r="BA8" s="61"/>
      <c r="BB8" s="63">
        <f>データ!$T$6</f>
        <v>748.91</v>
      </c>
      <c r="BC8" s="63"/>
      <c r="BD8" s="63"/>
      <c r="BE8" s="63"/>
      <c r="BF8" s="63"/>
      <c r="BG8" s="63"/>
      <c r="BH8" s="63"/>
      <c r="BI8" s="63"/>
      <c r="BJ8" s="3"/>
      <c r="BK8" s="3"/>
      <c r="BL8" s="67" t="s">
        <v>10</v>
      </c>
      <c r="BM8" s="68"/>
      <c r="BN8" s="8" t="s">
        <v>11</v>
      </c>
      <c r="BO8" s="9"/>
      <c r="BP8" s="9"/>
      <c r="BQ8" s="9"/>
      <c r="BR8" s="9"/>
      <c r="BS8" s="9"/>
      <c r="BT8" s="9"/>
      <c r="BU8" s="9"/>
      <c r="BV8" s="9"/>
      <c r="BW8" s="9"/>
      <c r="BX8" s="9"/>
      <c r="BY8" s="10"/>
    </row>
    <row r="9" spans="1:78" ht="18.75" customHeight="1" x14ac:dyDescent="0.15">
      <c r="A9" s="2"/>
      <c r="B9" s="69" t="s">
        <v>12</v>
      </c>
      <c r="C9" s="70"/>
      <c r="D9" s="70"/>
      <c r="E9" s="70"/>
      <c r="F9" s="70"/>
      <c r="G9" s="70"/>
      <c r="H9" s="70"/>
      <c r="I9" s="69" t="s">
        <v>13</v>
      </c>
      <c r="J9" s="70"/>
      <c r="K9" s="70"/>
      <c r="L9" s="70"/>
      <c r="M9" s="70"/>
      <c r="N9" s="70"/>
      <c r="O9" s="71"/>
      <c r="P9" s="72" t="s">
        <v>14</v>
      </c>
      <c r="Q9" s="72"/>
      <c r="R9" s="72"/>
      <c r="S9" s="72"/>
      <c r="T9" s="72"/>
      <c r="U9" s="72"/>
      <c r="V9" s="72"/>
      <c r="W9" s="72" t="s">
        <v>15</v>
      </c>
      <c r="X9" s="72"/>
      <c r="Y9" s="72"/>
      <c r="Z9" s="72"/>
      <c r="AA9" s="72"/>
      <c r="AB9" s="72"/>
      <c r="AC9" s="72"/>
      <c r="AD9" s="2"/>
      <c r="AE9" s="2"/>
      <c r="AF9" s="2"/>
      <c r="AG9" s="2"/>
      <c r="AH9" s="4"/>
      <c r="AI9" s="4"/>
      <c r="AJ9" s="4"/>
      <c r="AK9" s="4"/>
      <c r="AL9" s="72" t="s">
        <v>16</v>
      </c>
      <c r="AM9" s="72"/>
      <c r="AN9" s="72"/>
      <c r="AO9" s="72"/>
      <c r="AP9" s="72"/>
      <c r="AQ9" s="72"/>
      <c r="AR9" s="72"/>
      <c r="AS9" s="72"/>
      <c r="AT9" s="69" t="s">
        <v>17</v>
      </c>
      <c r="AU9" s="70"/>
      <c r="AV9" s="70"/>
      <c r="AW9" s="70"/>
      <c r="AX9" s="70"/>
      <c r="AY9" s="70"/>
      <c r="AZ9" s="70"/>
      <c r="BA9" s="70"/>
      <c r="BB9" s="72" t="s">
        <v>18</v>
      </c>
      <c r="BC9" s="72"/>
      <c r="BD9" s="72"/>
      <c r="BE9" s="72"/>
      <c r="BF9" s="72"/>
      <c r="BG9" s="72"/>
      <c r="BH9" s="72"/>
      <c r="BI9" s="72"/>
      <c r="BJ9" s="3"/>
      <c r="BK9" s="3"/>
      <c r="BL9" s="58" t="s">
        <v>19</v>
      </c>
      <c r="BM9" s="59"/>
      <c r="BN9" s="11" t="s">
        <v>20</v>
      </c>
      <c r="BO9" s="12"/>
      <c r="BP9" s="12"/>
      <c r="BQ9" s="12"/>
      <c r="BR9" s="12"/>
      <c r="BS9" s="12"/>
      <c r="BT9" s="12"/>
      <c r="BU9" s="12"/>
      <c r="BV9" s="12"/>
      <c r="BW9" s="12"/>
      <c r="BX9" s="12"/>
      <c r="BY9" s="13"/>
    </row>
    <row r="10" spans="1:78" ht="18.75" customHeight="1" x14ac:dyDescent="0.15">
      <c r="A10" s="2"/>
      <c r="B10" s="60" t="str">
        <f>データ!$N$6</f>
        <v>-</v>
      </c>
      <c r="C10" s="61"/>
      <c r="D10" s="61"/>
      <c r="E10" s="61"/>
      <c r="F10" s="61"/>
      <c r="G10" s="61"/>
      <c r="H10" s="61"/>
      <c r="I10" s="60">
        <f>データ!$O$6</f>
        <v>69.760000000000005</v>
      </c>
      <c r="J10" s="61"/>
      <c r="K10" s="61"/>
      <c r="L10" s="61"/>
      <c r="M10" s="61"/>
      <c r="N10" s="61"/>
      <c r="O10" s="62"/>
      <c r="P10" s="63">
        <f>データ!$P$6</f>
        <v>98.84</v>
      </c>
      <c r="Q10" s="63"/>
      <c r="R10" s="63"/>
      <c r="S10" s="63"/>
      <c r="T10" s="63"/>
      <c r="U10" s="63"/>
      <c r="V10" s="63"/>
      <c r="W10" s="64">
        <f>データ!$Q$6</f>
        <v>3013</v>
      </c>
      <c r="X10" s="64"/>
      <c r="Y10" s="64"/>
      <c r="Z10" s="64"/>
      <c r="AA10" s="64"/>
      <c r="AB10" s="64"/>
      <c r="AC10" s="64"/>
      <c r="AD10" s="2"/>
      <c r="AE10" s="2"/>
      <c r="AF10" s="2"/>
      <c r="AG10" s="2"/>
      <c r="AH10" s="4"/>
      <c r="AI10" s="4"/>
      <c r="AJ10" s="4"/>
      <c r="AK10" s="4"/>
      <c r="AL10" s="64">
        <f>データ!$U$6</f>
        <v>61757</v>
      </c>
      <c r="AM10" s="64"/>
      <c r="AN10" s="64"/>
      <c r="AO10" s="64"/>
      <c r="AP10" s="64"/>
      <c r="AQ10" s="64"/>
      <c r="AR10" s="64"/>
      <c r="AS10" s="64"/>
      <c r="AT10" s="60">
        <f>データ!$V$6</f>
        <v>62.8</v>
      </c>
      <c r="AU10" s="61"/>
      <c r="AV10" s="61"/>
      <c r="AW10" s="61"/>
      <c r="AX10" s="61"/>
      <c r="AY10" s="61"/>
      <c r="AZ10" s="61"/>
      <c r="BA10" s="61"/>
      <c r="BB10" s="63">
        <f>データ!$W$6</f>
        <v>983.39</v>
      </c>
      <c r="BC10" s="63"/>
      <c r="BD10" s="63"/>
      <c r="BE10" s="63"/>
      <c r="BF10" s="63"/>
      <c r="BG10" s="63"/>
      <c r="BH10" s="63"/>
      <c r="BI10" s="63"/>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23</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24</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2"/>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118</v>
      </c>
      <c r="BM16" s="89"/>
      <c r="BN16" s="89"/>
      <c r="BO16" s="89"/>
      <c r="BP16" s="89"/>
      <c r="BQ16" s="89"/>
      <c r="BR16" s="89"/>
      <c r="BS16" s="89"/>
      <c r="BT16" s="89"/>
      <c r="BU16" s="89"/>
      <c r="BV16" s="89"/>
      <c r="BW16" s="89"/>
      <c r="BX16" s="89"/>
      <c r="BY16" s="89"/>
      <c r="BZ16" s="9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x14ac:dyDescent="0.15">
      <c r="A34" s="2"/>
      <c r="B34" s="17"/>
      <c r="C34" s="49" t="s">
        <v>26</v>
      </c>
      <c r="D34" s="49"/>
      <c r="E34" s="49"/>
      <c r="F34" s="49"/>
      <c r="G34" s="49"/>
      <c r="H34" s="49"/>
      <c r="I34" s="49"/>
      <c r="J34" s="49"/>
      <c r="K34" s="49"/>
      <c r="L34" s="49"/>
      <c r="M34" s="49"/>
      <c r="N34" s="49"/>
      <c r="O34" s="49"/>
      <c r="P34" s="49"/>
      <c r="Q34" s="19"/>
      <c r="R34" s="49" t="s">
        <v>27</v>
      </c>
      <c r="S34" s="49"/>
      <c r="T34" s="49"/>
      <c r="U34" s="49"/>
      <c r="V34" s="49"/>
      <c r="W34" s="49"/>
      <c r="X34" s="49"/>
      <c r="Y34" s="49"/>
      <c r="Z34" s="49"/>
      <c r="AA34" s="49"/>
      <c r="AB34" s="49"/>
      <c r="AC34" s="49"/>
      <c r="AD34" s="49"/>
      <c r="AE34" s="49"/>
      <c r="AF34" s="19"/>
      <c r="AG34" s="49" t="s">
        <v>28</v>
      </c>
      <c r="AH34" s="49"/>
      <c r="AI34" s="49"/>
      <c r="AJ34" s="49"/>
      <c r="AK34" s="49"/>
      <c r="AL34" s="49"/>
      <c r="AM34" s="49"/>
      <c r="AN34" s="49"/>
      <c r="AO34" s="49"/>
      <c r="AP34" s="49"/>
      <c r="AQ34" s="49"/>
      <c r="AR34" s="49"/>
      <c r="AS34" s="49"/>
      <c r="AT34" s="49"/>
      <c r="AU34" s="19"/>
      <c r="AV34" s="49" t="s">
        <v>29</v>
      </c>
      <c r="AW34" s="49"/>
      <c r="AX34" s="49"/>
      <c r="AY34" s="49"/>
      <c r="AZ34" s="49"/>
      <c r="BA34" s="49"/>
      <c r="BB34" s="49"/>
      <c r="BC34" s="49"/>
      <c r="BD34" s="49"/>
      <c r="BE34" s="49"/>
      <c r="BF34" s="49"/>
      <c r="BG34" s="49"/>
      <c r="BH34" s="49"/>
      <c r="BI34" s="49"/>
      <c r="BJ34" s="18"/>
      <c r="BK34" s="2"/>
      <c r="BL34" s="88"/>
      <c r="BM34" s="89"/>
      <c r="BN34" s="89"/>
      <c r="BO34" s="89"/>
      <c r="BP34" s="89"/>
      <c r="BQ34" s="89"/>
      <c r="BR34" s="89"/>
      <c r="BS34" s="89"/>
      <c r="BT34" s="89"/>
      <c r="BU34" s="89"/>
      <c r="BV34" s="89"/>
      <c r="BW34" s="89"/>
      <c r="BX34" s="89"/>
      <c r="BY34" s="89"/>
      <c r="BZ34" s="90"/>
    </row>
    <row r="35" spans="1:78" ht="13.5" customHeight="1" x14ac:dyDescent="0.15">
      <c r="A35" s="2"/>
      <c r="B35" s="17"/>
      <c r="C35" s="49"/>
      <c r="D35" s="49"/>
      <c r="E35" s="49"/>
      <c r="F35" s="49"/>
      <c r="G35" s="49"/>
      <c r="H35" s="49"/>
      <c r="I35" s="49"/>
      <c r="J35" s="49"/>
      <c r="K35" s="49"/>
      <c r="L35" s="49"/>
      <c r="M35" s="49"/>
      <c r="N35" s="49"/>
      <c r="O35" s="49"/>
      <c r="P35" s="49"/>
      <c r="Q35" s="19"/>
      <c r="R35" s="49"/>
      <c r="S35" s="49"/>
      <c r="T35" s="49"/>
      <c r="U35" s="49"/>
      <c r="V35" s="49"/>
      <c r="W35" s="49"/>
      <c r="X35" s="49"/>
      <c r="Y35" s="49"/>
      <c r="Z35" s="49"/>
      <c r="AA35" s="49"/>
      <c r="AB35" s="49"/>
      <c r="AC35" s="49"/>
      <c r="AD35" s="49"/>
      <c r="AE35" s="49"/>
      <c r="AF35" s="19"/>
      <c r="AG35" s="49"/>
      <c r="AH35" s="49"/>
      <c r="AI35" s="49"/>
      <c r="AJ35" s="49"/>
      <c r="AK35" s="49"/>
      <c r="AL35" s="49"/>
      <c r="AM35" s="49"/>
      <c r="AN35" s="49"/>
      <c r="AO35" s="49"/>
      <c r="AP35" s="49"/>
      <c r="AQ35" s="49"/>
      <c r="AR35" s="49"/>
      <c r="AS35" s="49"/>
      <c r="AT35" s="49"/>
      <c r="AU35" s="19"/>
      <c r="AV35" s="49"/>
      <c r="AW35" s="49"/>
      <c r="AX35" s="49"/>
      <c r="AY35" s="49"/>
      <c r="AZ35" s="49"/>
      <c r="BA35" s="49"/>
      <c r="BB35" s="49"/>
      <c r="BC35" s="49"/>
      <c r="BD35" s="49"/>
      <c r="BE35" s="49"/>
      <c r="BF35" s="49"/>
      <c r="BG35" s="49"/>
      <c r="BH35" s="49"/>
      <c r="BI35" s="49"/>
      <c r="BJ35" s="18"/>
      <c r="BK35" s="2"/>
      <c r="BL35" s="88"/>
      <c r="BM35" s="89"/>
      <c r="BN35" s="89"/>
      <c r="BO35" s="89"/>
      <c r="BP35" s="89"/>
      <c r="BQ35" s="89"/>
      <c r="BR35" s="89"/>
      <c r="BS35" s="89"/>
      <c r="BT35" s="89"/>
      <c r="BU35" s="89"/>
      <c r="BV35" s="89"/>
      <c r="BW35" s="89"/>
      <c r="BX35" s="89"/>
      <c r="BY35" s="89"/>
      <c r="BZ35" s="9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8" t="s">
        <v>119</v>
      </c>
      <c r="BM47" s="89"/>
      <c r="BN47" s="89"/>
      <c r="BO47" s="89"/>
      <c r="BP47" s="89"/>
      <c r="BQ47" s="89"/>
      <c r="BR47" s="89"/>
      <c r="BS47" s="89"/>
      <c r="BT47" s="89"/>
      <c r="BU47" s="89"/>
      <c r="BV47" s="89"/>
      <c r="BW47" s="89"/>
      <c r="BX47" s="89"/>
      <c r="BY47" s="89"/>
      <c r="BZ47" s="9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8"/>
      <c r="BM48" s="89"/>
      <c r="BN48" s="89"/>
      <c r="BO48" s="89"/>
      <c r="BP48" s="89"/>
      <c r="BQ48" s="89"/>
      <c r="BR48" s="89"/>
      <c r="BS48" s="89"/>
      <c r="BT48" s="89"/>
      <c r="BU48" s="89"/>
      <c r="BV48" s="89"/>
      <c r="BW48" s="89"/>
      <c r="BX48" s="89"/>
      <c r="BY48" s="89"/>
      <c r="BZ48" s="9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8"/>
      <c r="BM49" s="89"/>
      <c r="BN49" s="89"/>
      <c r="BO49" s="89"/>
      <c r="BP49" s="89"/>
      <c r="BQ49" s="89"/>
      <c r="BR49" s="89"/>
      <c r="BS49" s="89"/>
      <c r="BT49" s="89"/>
      <c r="BU49" s="89"/>
      <c r="BV49" s="89"/>
      <c r="BW49" s="89"/>
      <c r="BX49" s="89"/>
      <c r="BY49" s="89"/>
      <c r="BZ49" s="9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8"/>
      <c r="BM50" s="89"/>
      <c r="BN50" s="89"/>
      <c r="BO50" s="89"/>
      <c r="BP50" s="89"/>
      <c r="BQ50" s="89"/>
      <c r="BR50" s="89"/>
      <c r="BS50" s="89"/>
      <c r="BT50" s="89"/>
      <c r="BU50" s="89"/>
      <c r="BV50" s="89"/>
      <c r="BW50" s="89"/>
      <c r="BX50" s="89"/>
      <c r="BY50" s="89"/>
      <c r="BZ50" s="9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8"/>
      <c r="BM51" s="89"/>
      <c r="BN51" s="89"/>
      <c r="BO51" s="89"/>
      <c r="BP51" s="89"/>
      <c r="BQ51" s="89"/>
      <c r="BR51" s="89"/>
      <c r="BS51" s="89"/>
      <c r="BT51" s="89"/>
      <c r="BU51" s="89"/>
      <c r="BV51" s="89"/>
      <c r="BW51" s="89"/>
      <c r="BX51" s="89"/>
      <c r="BY51" s="89"/>
      <c r="BZ51" s="9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8"/>
      <c r="BM52" s="89"/>
      <c r="BN52" s="89"/>
      <c r="BO52" s="89"/>
      <c r="BP52" s="89"/>
      <c r="BQ52" s="89"/>
      <c r="BR52" s="89"/>
      <c r="BS52" s="89"/>
      <c r="BT52" s="89"/>
      <c r="BU52" s="89"/>
      <c r="BV52" s="89"/>
      <c r="BW52" s="89"/>
      <c r="BX52" s="89"/>
      <c r="BY52" s="89"/>
      <c r="BZ52" s="9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8"/>
      <c r="BM53" s="89"/>
      <c r="BN53" s="89"/>
      <c r="BO53" s="89"/>
      <c r="BP53" s="89"/>
      <c r="BQ53" s="89"/>
      <c r="BR53" s="89"/>
      <c r="BS53" s="89"/>
      <c r="BT53" s="89"/>
      <c r="BU53" s="89"/>
      <c r="BV53" s="89"/>
      <c r="BW53" s="89"/>
      <c r="BX53" s="89"/>
      <c r="BY53" s="89"/>
      <c r="BZ53" s="9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8"/>
      <c r="BM54" s="89"/>
      <c r="BN54" s="89"/>
      <c r="BO54" s="89"/>
      <c r="BP54" s="89"/>
      <c r="BQ54" s="89"/>
      <c r="BR54" s="89"/>
      <c r="BS54" s="89"/>
      <c r="BT54" s="89"/>
      <c r="BU54" s="89"/>
      <c r="BV54" s="89"/>
      <c r="BW54" s="89"/>
      <c r="BX54" s="89"/>
      <c r="BY54" s="89"/>
      <c r="BZ54" s="9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8"/>
      <c r="BM55" s="89"/>
      <c r="BN55" s="89"/>
      <c r="BO55" s="89"/>
      <c r="BP55" s="89"/>
      <c r="BQ55" s="89"/>
      <c r="BR55" s="89"/>
      <c r="BS55" s="89"/>
      <c r="BT55" s="89"/>
      <c r="BU55" s="89"/>
      <c r="BV55" s="89"/>
      <c r="BW55" s="89"/>
      <c r="BX55" s="89"/>
      <c r="BY55" s="89"/>
      <c r="BZ55" s="90"/>
    </row>
    <row r="56" spans="1:78" ht="13.5" customHeight="1" x14ac:dyDescent="0.15">
      <c r="A56" s="2"/>
      <c r="B56" s="17"/>
      <c r="C56" s="49" t="s">
        <v>31</v>
      </c>
      <c r="D56" s="49"/>
      <c r="E56" s="49"/>
      <c r="F56" s="49"/>
      <c r="G56" s="49"/>
      <c r="H56" s="49"/>
      <c r="I56" s="49"/>
      <c r="J56" s="49"/>
      <c r="K56" s="49"/>
      <c r="L56" s="49"/>
      <c r="M56" s="49"/>
      <c r="N56" s="49"/>
      <c r="O56" s="49"/>
      <c r="P56" s="49"/>
      <c r="Q56" s="19"/>
      <c r="R56" s="49" t="s">
        <v>32</v>
      </c>
      <c r="S56" s="49"/>
      <c r="T56" s="49"/>
      <c r="U56" s="49"/>
      <c r="V56" s="49"/>
      <c r="W56" s="49"/>
      <c r="X56" s="49"/>
      <c r="Y56" s="49"/>
      <c r="Z56" s="49"/>
      <c r="AA56" s="49"/>
      <c r="AB56" s="49"/>
      <c r="AC56" s="49"/>
      <c r="AD56" s="49"/>
      <c r="AE56" s="49"/>
      <c r="AF56" s="19"/>
      <c r="AG56" s="49" t="s">
        <v>33</v>
      </c>
      <c r="AH56" s="49"/>
      <c r="AI56" s="49"/>
      <c r="AJ56" s="49"/>
      <c r="AK56" s="49"/>
      <c r="AL56" s="49"/>
      <c r="AM56" s="49"/>
      <c r="AN56" s="49"/>
      <c r="AO56" s="49"/>
      <c r="AP56" s="49"/>
      <c r="AQ56" s="49"/>
      <c r="AR56" s="49"/>
      <c r="AS56" s="49"/>
      <c r="AT56" s="49"/>
      <c r="AU56" s="19"/>
      <c r="AV56" s="49" t="s">
        <v>34</v>
      </c>
      <c r="AW56" s="49"/>
      <c r="AX56" s="49"/>
      <c r="AY56" s="49"/>
      <c r="AZ56" s="49"/>
      <c r="BA56" s="49"/>
      <c r="BB56" s="49"/>
      <c r="BC56" s="49"/>
      <c r="BD56" s="49"/>
      <c r="BE56" s="49"/>
      <c r="BF56" s="49"/>
      <c r="BG56" s="49"/>
      <c r="BH56" s="49"/>
      <c r="BI56" s="49"/>
      <c r="BJ56" s="18"/>
      <c r="BK56" s="2"/>
      <c r="BL56" s="88"/>
      <c r="BM56" s="89"/>
      <c r="BN56" s="89"/>
      <c r="BO56" s="89"/>
      <c r="BP56" s="89"/>
      <c r="BQ56" s="89"/>
      <c r="BR56" s="89"/>
      <c r="BS56" s="89"/>
      <c r="BT56" s="89"/>
      <c r="BU56" s="89"/>
      <c r="BV56" s="89"/>
      <c r="BW56" s="89"/>
      <c r="BX56" s="89"/>
      <c r="BY56" s="89"/>
      <c r="BZ56" s="90"/>
    </row>
    <row r="57" spans="1:78" ht="13.5" customHeight="1" x14ac:dyDescent="0.15">
      <c r="A57" s="2"/>
      <c r="B57" s="17"/>
      <c r="C57" s="49"/>
      <c r="D57" s="49"/>
      <c r="E57" s="49"/>
      <c r="F57" s="49"/>
      <c r="G57" s="49"/>
      <c r="H57" s="49"/>
      <c r="I57" s="49"/>
      <c r="J57" s="49"/>
      <c r="K57" s="49"/>
      <c r="L57" s="49"/>
      <c r="M57" s="49"/>
      <c r="N57" s="49"/>
      <c r="O57" s="49"/>
      <c r="P57" s="49"/>
      <c r="Q57" s="19"/>
      <c r="R57" s="49"/>
      <c r="S57" s="49"/>
      <c r="T57" s="49"/>
      <c r="U57" s="49"/>
      <c r="V57" s="49"/>
      <c r="W57" s="49"/>
      <c r="X57" s="49"/>
      <c r="Y57" s="49"/>
      <c r="Z57" s="49"/>
      <c r="AA57" s="49"/>
      <c r="AB57" s="49"/>
      <c r="AC57" s="49"/>
      <c r="AD57" s="49"/>
      <c r="AE57" s="49"/>
      <c r="AF57" s="19"/>
      <c r="AG57" s="49"/>
      <c r="AH57" s="49"/>
      <c r="AI57" s="49"/>
      <c r="AJ57" s="49"/>
      <c r="AK57" s="49"/>
      <c r="AL57" s="49"/>
      <c r="AM57" s="49"/>
      <c r="AN57" s="49"/>
      <c r="AO57" s="49"/>
      <c r="AP57" s="49"/>
      <c r="AQ57" s="49"/>
      <c r="AR57" s="49"/>
      <c r="AS57" s="49"/>
      <c r="AT57" s="49"/>
      <c r="AU57" s="19"/>
      <c r="AV57" s="49"/>
      <c r="AW57" s="49"/>
      <c r="AX57" s="49"/>
      <c r="AY57" s="49"/>
      <c r="AZ57" s="49"/>
      <c r="BA57" s="49"/>
      <c r="BB57" s="49"/>
      <c r="BC57" s="49"/>
      <c r="BD57" s="49"/>
      <c r="BE57" s="49"/>
      <c r="BF57" s="49"/>
      <c r="BG57" s="49"/>
      <c r="BH57" s="49"/>
      <c r="BI57" s="49"/>
      <c r="BJ57" s="18"/>
      <c r="BK57" s="2"/>
      <c r="BL57" s="88"/>
      <c r="BM57" s="89"/>
      <c r="BN57" s="89"/>
      <c r="BO57" s="89"/>
      <c r="BP57" s="89"/>
      <c r="BQ57" s="89"/>
      <c r="BR57" s="89"/>
      <c r="BS57" s="89"/>
      <c r="BT57" s="89"/>
      <c r="BU57" s="89"/>
      <c r="BV57" s="89"/>
      <c r="BW57" s="89"/>
      <c r="BX57" s="89"/>
      <c r="BY57" s="89"/>
      <c r="BZ57" s="90"/>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8"/>
      <c r="BM58" s="89"/>
      <c r="BN58" s="89"/>
      <c r="BO58" s="89"/>
      <c r="BP58" s="89"/>
      <c r="BQ58" s="89"/>
      <c r="BR58" s="89"/>
      <c r="BS58" s="89"/>
      <c r="BT58" s="89"/>
      <c r="BU58" s="89"/>
      <c r="BV58" s="89"/>
      <c r="BW58" s="89"/>
      <c r="BX58" s="89"/>
      <c r="BY58" s="89"/>
      <c r="BZ58" s="9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8"/>
      <c r="BM59" s="89"/>
      <c r="BN59" s="89"/>
      <c r="BO59" s="89"/>
      <c r="BP59" s="89"/>
      <c r="BQ59" s="89"/>
      <c r="BR59" s="89"/>
      <c r="BS59" s="89"/>
      <c r="BT59" s="89"/>
      <c r="BU59" s="89"/>
      <c r="BV59" s="89"/>
      <c r="BW59" s="89"/>
      <c r="BX59" s="89"/>
      <c r="BY59" s="89"/>
      <c r="BZ59" s="90"/>
    </row>
    <row r="60" spans="1:78" ht="13.5" customHeight="1" x14ac:dyDescent="0.15">
      <c r="A60" s="2"/>
      <c r="B60" s="50" t="s">
        <v>35</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2"/>
      <c r="BK60" s="2"/>
      <c r="BL60" s="88"/>
      <c r="BM60" s="89"/>
      <c r="BN60" s="89"/>
      <c r="BO60" s="89"/>
      <c r="BP60" s="89"/>
      <c r="BQ60" s="89"/>
      <c r="BR60" s="89"/>
      <c r="BS60" s="89"/>
      <c r="BT60" s="89"/>
      <c r="BU60" s="89"/>
      <c r="BV60" s="89"/>
      <c r="BW60" s="89"/>
      <c r="BX60" s="89"/>
      <c r="BY60" s="89"/>
      <c r="BZ60" s="90"/>
    </row>
    <row r="61" spans="1:78" ht="13.5" customHeight="1" x14ac:dyDescent="0.15">
      <c r="A61" s="2"/>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2"/>
      <c r="BK61" s="2"/>
      <c r="BL61" s="88"/>
      <c r="BM61" s="89"/>
      <c r="BN61" s="89"/>
      <c r="BO61" s="89"/>
      <c r="BP61" s="89"/>
      <c r="BQ61" s="89"/>
      <c r="BR61" s="89"/>
      <c r="BS61" s="89"/>
      <c r="BT61" s="89"/>
      <c r="BU61" s="89"/>
      <c r="BV61" s="89"/>
      <c r="BW61" s="89"/>
      <c r="BX61" s="89"/>
      <c r="BY61" s="89"/>
      <c r="BZ61" s="9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8"/>
      <c r="BM62" s="89"/>
      <c r="BN62" s="89"/>
      <c r="BO62" s="89"/>
      <c r="BP62" s="89"/>
      <c r="BQ62" s="89"/>
      <c r="BR62" s="89"/>
      <c r="BS62" s="89"/>
      <c r="BT62" s="89"/>
      <c r="BU62" s="89"/>
      <c r="BV62" s="89"/>
      <c r="BW62" s="89"/>
      <c r="BX62" s="89"/>
      <c r="BY62" s="89"/>
      <c r="BZ62" s="9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8"/>
      <c r="BM63" s="89"/>
      <c r="BN63" s="89"/>
      <c r="BO63" s="89"/>
      <c r="BP63" s="89"/>
      <c r="BQ63" s="89"/>
      <c r="BR63" s="89"/>
      <c r="BS63" s="89"/>
      <c r="BT63" s="89"/>
      <c r="BU63" s="89"/>
      <c r="BV63" s="89"/>
      <c r="BW63" s="89"/>
      <c r="BX63" s="89"/>
      <c r="BY63" s="89"/>
      <c r="BZ63" s="9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8" t="s">
        <v>117</v>
      </c>
      <c r="BM66" s="89"/>
      <c r="BN66" s="89"/>
      <c r="BO66" s="89"/>
      <c r="BP66" s="89"/>
      <c r="BQ66" s="89"/>
      <c r="BR66" s="89"/>
      <c r="BS66" s="89"/>
      <c r="BT66" s="89"/>
      <c r="BU66" s="89"/>
      <c r="BV66" s="89"/>
      <c r="BW66" s="89"/>
      <c r="BX66" s="89"/>
      <c r="BY66" s="89"/>
      <c r="BZ66" s="90"/>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8"/>
      <c r="BM67" s="89"/>
      <c r="BN67" s="89"/>
      <c r="BO67" s="89"/>
      <c r="BP67" s="89"/>
      <c r="BQ67" s="89"/>
      <c r="BR67" s="89"/>
      <c r="BS67" s="89"/>
      <c r="BT67" s="89"/>
      <c r="BU67" s="89"/>
      <c r="BV67" s="89"/>
      <c r="BW67" s="89"/>
      <c r="BX67" s="89"/>
      <c r="BY67" s="89"/>
      <c r="BZ67" s="90"/>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8"/>
      <c r="BM68" s="89"/>
      <c r="BN68" s="89"/>
      <c r="BO68" s="89"/>
      <c r="BP68" s="89"/>
      <c r="BQ68" s="89"/>
      <c r="BR68" s="89"/>
      <c r="BS68" s="89"/>
      <c r="BT68" s="89"/>
      <c r="BU68" s="89"/>
      <c r="BV68" s="89"/>
      <c r="BW68" s="89"/>
      <c r="BX68" s="89"/>
      <c r="BY68" s="89"/>
      <c r="BZ68" s="90"/>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8"/>
      <c r="BM69" s="89"/>
      <c r="BN69" s="89"/>
      <c r="BO69" s="89"/>
      <c r="BP69" s="89"/>
      <c r="BQ69" s="89"/>
      <c r="BR69" s="89"/>
      <c r="BS69" s="89"/>
      <c r="BT69" s="89"/>
      <c r="BU69" s="89"/>
      <c r="BV69" s="89"/>
      <c r="BW69" s="89"/>
      <c r="BX69" s="89"/>
      <c r="BY69" s="89"/>
      <c r="BZ69" s="90"/>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8"/>
      <c r="BM70" s="89"/>
      <c r="BN70" s="89"/>
      <c r="BO70" s="89"/>
      <c r="BP70" s="89"/>
      <c r="BQ70" s="89"/>
      <c r="BR70" s="89"/>
      <c r="BS70" s="89"/>
      <c r="BT70" s="89"/>
      <c r="BU70" s="89"/>
      <c r="BV70" s="89"/>
      <c r="BW70" s="89"/>
      <c r="BX70" s="89"/>
      <c r="BY70" s="89"/>
      <c r="BZ70" s="90"/>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8"/>
      <c r="BM71" s="89"/>
      <c r="BN71" s="89"/>
      <c r="BO71" s="89"/>
      <c r="BP71" s="89"/>
      <c r="BQ71" s="89"/>
      <c r="BR71" s="89"/>
      <c r="BS71" s="89"/>
      <c r="BT71" s="89"/>
      <c r="BU71" s="89"/>
      <c r="BV71" s="89"/>
      <c r="BW71" s="89"/>
      <c r="BX71" s="89"/>
      <c r="BY71" s="89"/>
      <c r="BZ71" s="90"/>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8"/>
      <c r="BM72" s="89"/>
      <c r="BN72" s="89"/>
      <c r="BO72" s="89"/>
      <c r="BP72" s="89"/>
      <c r="BQ72" s="89"/>
      <c r="BR72" s="89"/>
      <c r="BS72" s="89"/>
      <c r="BT72" s="89"/>
      <c r="BU72" s="89"/>
      <c r="BV72" s="89"/>
      <c r="BW72" s="89"/>
      <c r="BX72" s="89"/>
      <c r="BY72" s="89"/>
      <c r="BZ72" s="90"/>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8"/>
      <c r="BM73" s="89"/>
      <c r="BN73" s="89"/>
      <c r="BO73" s="89"/>
      <c r="BP73" s="89"/>
      <c r="BQ73" s="89"/>
      <c r="BR73" s="89"/>
      <c r="BS73" s="89"/>
      <c r="BT73" s="89"/>
      <c r="BU73" s="89"/>
      <c r="BV73" s="89"/>
      <c r="BW73" s="89"/>
      <c r="BX73" s="89"/>
      <c r="BY73" s="89"/>
      <c r="BZ73" s="90"/>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8"/>
      <c r="BM74" s="89"/>
      <c r="BN74" s="89"/>
      <c r="BO74" s="89"/>
      <c r="BP74" s="89"/>
      <c r="BQ74" s="89"/>
      <c r="BR74" s="89"/>
      <c r="BS74" s="89"/>
      <c r="BT74" s="89"/>
      <c r="BU74" s="89"/>
      <c r="BV74" s="89"/>
      <c r="BW74" s="89"/>
      <c r="BX74" s="89"/>
      <c r="BY74" s="89"/>
      <c r="BZ74" s="90"/>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8"/>
      <c r="BM75" s="89"/>
      <c r="BN75" s="89"/>
      <c r="BO75" s="89"/>
      <c r="BP75" s="89"/>
      <c r="BQ75" s="89"/>
      <c r="BR75" s="89"/>
      <c r="BS75" s="89"/>
      <c r="BT75" s="89"/>
      <c r="BU75" s="89"/>
      <c r="BV75" s="89"/>
      <c r="BW75" s="89"/>
      <c r="BX75" s="89"/>
      <c r="BY75" s="89"/>
      <c r="BZ75" s="90"/>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8"/>
      <c r="BM76" s="89"/>
      <c r="BN76" s="89"/>
      <c r="BO76" s="89"/>
      <c r="BP76" s="89"/>
      <c r="BQ76" s="89"/>
      <c r="BR76" s="89"/>
      <c r="BS76" s="89"/>
      <c r="BT76" s="89"/>
      <c r="BU76" s="89"/>
      <c r="BV76" s="89"/>
      <c r="BW76" s="89"/>
      <c r="BX76" s="89"/>
      <c r="BY76" s="89"/>
      <c r="BZ76" s="90"/>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8"/>
      <c r="BM77" s="89"/>
      <c r="BN77" s="89"/>
      <c r="BO77" s="89"/>
      <c r="BP77" s="89"/>
      <c r="BQ77" s="89"/>
      <c r="BR77" s="89"/>
      <c r="BS77" s="89"/>
      <c r="BT77" s="89"/>
      <c r="BU77" s="89"/>
      <c r="BV77" s="89"/>
      <c r="BW77" s="89"/>
      <c r="BX77" s="89"/>
      <c r="BY77" s="89"/>
      <c r="BZ77" s="90"/>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8"/>
      <c r="BM78" s="89"/>
      <c r="BN78" s="89"/>
      <c r="BO78" s="89"/>
      <c r="BP78" s="89"/>
      <c r="BQ78" s="89"/>
      <c r="BR78" s="89"/>
      <c r="BS78" s="89"/>
      <c r="BT78" s="89"/>
      <c r="BU78" s="89"/>
      <c r="BV78" s="89"/>
      <c r="BW78" s="89"/>
      <c r="BX78" s="89"/>
      <c r="BY78" s="89"/>
      <c r="BZ78" s="90"/>
    </row>
    <row r="79" spans="1:78" ht="13.5" customHeight="1" x14ac:dyDescent="0.15">
      <c r="A79" s="2"/>
      <c r="B79" s="17"/>
      <c r="C79" s="49" t="s">
        <v>37</v>
      </c>
      <c r="D79" s="49"/>
      <c r="E79" s="49"/>
      <c r="F79" s="49"/>
      <c r="G79" s="49"/>
      <c r="H79" s="49"/>
      <c r="I79" s="49"/>
      <c r="J79" s="49"/>
      <c r="K79" s="49"/>
      <c r="L79" s="49"/>
      <c r="M79" s="49"/>
      <c r="N79" s="49"/>
      <c r="O79" s="49"/>
      <c r="P79" s="49"/>
      <c r="Q79" s="49"/>
      <c r="R79" s="49"/>
      <c r="S79" s="49"/>
      <c r="T79" s="49"/>
      <c r="U79" s="19"/>
      <c r="V79" s="19"/>
      <c r="W79" s="49" t="s">
        <v>38</v>
      </c>
      <c r="X79" s="49"/>
      <c r="Y79" s="49"/>
      <c r="Z79" s="49"/>
      <c r="AA79" s="49"/>
      <c r="AB79" s="49"/>
      <c r="AC79" s="49"/>
      <c r="AD79" s="49"/>
      <c r="AE79" s="49"/>
      <c r="AF79" s="49"/>
      <c r="AG79" s="49"/>
      <c r="AH79" s="49"/>
      <c r="AI79" s="49"/>
      <c r="AJ79" s="49"/>
      <c r="AK79" s="49"/>
      <c r="AL79" s="49"/>
      <c r="AM79" s="49"/>
      <c r="AN79" s="49"/>
      <c r="AO79" s="19"/>
      <c r="AP79" s="19"/>
      <c r="AQ79" s="49" t="s">
        <v>39</v>
      </c>
      <c r="AR79" s="49"/>
      <c r="AS79" s="49"/>
      <c r="AT79" s="49"/>
      <c r="AU79" s="49"/>
      <c r="AV79" s="49"/>
      <c r="AW79" s="49"/>
      <c r="AX79" s="49"/>
      <c r="AY79" s="49"/>
      <c r="AZ79" s="49"/>
      <c r="BA79" s="49"/>
      <c r="BB79" s="49"/>
      <c r="BC79" s="49"/>
      <c r="BD79" s="49"/>
      <c r="BE79" s="49"/>
      <c r="BF79" s="49"/>
      <c r="BG79" s="49"/>
      <c r="BH79" s="49"/>
      <c r="BI79" s="4"/>
      <c r="BJ79" s="18"/>
      <c r="BK79" s="2"/>
      <c r="BL79" s="88"/>
      <c r="BM79" s="89"/>
      <c r="BN79" s="89"/>
      <c r="BO79" s="89"/>
      <c r="BP79" s="89"/>
      <c r="BQ79" s="89"/>
      <c r="BR79" s="89"/>
      <c r="BS79" s="89"/>
      <c r="BT79" s="89"/>
      <c r="BU79" s="89"/>
      <c r="BV79" s="89"/>
      <c r="BW79" s="89"/>
      <c r="BX79" s="89"/>
      <c r="BY79" s="89"/>
      <c r="BZ79" s="90"/>
    </row>
    <row r="80" spans="1:78" ht="13.5" customHeight="1" x14ac:dyDescent="0.15">
      <c r="A80" s="2"/>
      <c r="B80" s="17"/>
      <c r="C80" s="49"/>
      <c r="D80" s="49"/>
      <c r="E80" s="49"/>
      <c r="F80" s="49"/>
      <c r="G80" s="49"/>
      <c r="H80" s="49"/>
      <c r="I80" s="49"/>
      <c r="J80" s="49"/>
      <c r="K80" s="49"/>
      <c r="L80" s="49"/>
      <c r="M80" s="49"/>
      <c r="N80" s="49"/>
      <c r="O80" s="49"/>
      <c r="P80" s="49"/>
      <c r="Q80" s="49"/>
      <c r="R80" s="49"/>
      <c r="S80" s="49"/>
      <c r="T80" s="49"/>
      <c r="U80" s="19"/>
      <c r="V80" s="19"/>
      <c r="W80" s="49"/>
      <c r="X80" s="49"/>
      <c r="Y80" s="49"/>
      <c r="Z80" s="49"/>
      <c r="AA80" s="49"/>
      <c r="AB80" s="49"/>
      <c r="AC80" s="49"/>
      <c r="AD80" s="49"/>
      <c r="AE80" s="49"/>
      <c r="AF80" s="49"/>
      <c r="AG80" s="49"/>
      <c r="AH80" s="49"/>
      <c r="AI80" s="49"/>
      <c r="AJ80" s="49"/>
      <c r="AK80" s="49"/>
      <c r="AL80" s="49"/>
      <c r="AM80" s="49"/>
      <c r="AN80" s="49"/>
      <c r="AO80" s="19"/>
      <c r="AP80" s="19"/>
      <c r="AQ80" s="49"/>
      <c r="AR80" s="49"/>
      <c r="AS80" s="49"/>
      <c r="AT80" s="49"/>
      <c r="AU80" s="49"/>
      <c r="AV80" s="49"/>
      <c r="AW80" s="49"/>
      <c r="AX80" s="49"/>
      <c r="AY80" s="49"/>
      <c r="AZ80" s="49"/>
      <c r="BA80" s="49"/>
      <c r="BB80" s="49"/>
      <c r="BC80" s="49"/>
      <c r="BD80" s="49"/>
      <c r="BE80" s="49"/>
      <c r="BF80" s="49"/>
      <c r="BG80" s="49"/>
      <c r="BH80" s="49"/>
      <c r="BI80" s="4"/>
      <c r="BJ80" s="18"/>
      <c r="BK80" s="2"/>
      <c r="BL80" s="88"/>
      <c r="BM80" s="89"/>
      <c r="BN80" s="89"/>
      <c r="BO80" s="89"/>
      <c r="BP80" s="89"/>
      <c r="BQ80" s="89"/>
      <c r="BR80" s="89"/>
      <c r="BS80" s="89"/>
      <c r="BT80" s="89"/>
      <c r="BU80" s="89"/>
      <c r="BV80" s="89"/>
      <c r="BW80" s="89"/>
      <c r="BX80" s="89"/>
      <c r="BY80" s="89"/>
      <c r="BZ80" s="90"/>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8"/>
      <c r="BM81" s="89"/>
      <c r="BN81" s="89"/>
      <c r="BO81" s="89"/>
      <c r="BP81" s="89"/>
      <c r="BQ81" s="89"/>
      <c r="BR81" s="89"/>
      <c r="BS81" s="89"/>
      <c r="BT81" s="89"/>
      <c r="BU81" s="89"/>
      <c r="BV81" s="89"/>
      <c r="BW81" s="89"/>
      <c r="BX81" s="89"/>
      <c r="BY81" s="89"/>
      <c r="BZ81" s="9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1"/>
      <c r="BM82" s="92"/>
      <c r="BN82" s="92"/>
      <c r="BO82" s="92"/>
      <c r="BP82" s="92"/>
      <c r="BQ82" s="92"/>
      <c r="BR82" s="92"/>
      <c r="BS82" s="92"/>
      <c r="BT82" s="92"/>
      <c r="BU82" s="92"/>
      <c r="BV82" s="92"/>
      <c r="BW82" s="92"/>
      <c r="BX82" s="92"/>
      <c r="BY82" s="92"/>
      <c r="BZ82" s="9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mvck6Hzo7pw/ZMF4AR7Xsi+jSb2z5/aR57y/BbQktwJH7kuchL5nryZ15d4N9tP4foPpaNExzHwVOB7VKmGe5A==" saltValue="/2mzBkM2SOaQWhBGpdLQu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1" t="s">
        <v>62</v>
      </c>
      <c r="I3" s="82"/>
      <c r="J3" s="82"/>
      <c r="K3" s="82"/>
      <c r="L3" s="82"/>
      <c r="M3" s="82"/>
      <c r="N3" s="82"/>
      <c r="O3" s="82"/>
      <c r="P3" s="82"/>
      <c r="Q3" s="82"/>
      <c r="R3" s="82"/>
      <c r="S3" s="82"/>
      <c r="T3" s="82"/>
      <c r="U3" s="82"/>
      <c r="V3" s="82"/>
      <c r="W3" s="83"/>
      <c r="X3" s="87" t="s">
        <v>63</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64</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15">
      <c r="A4" s="28" t="s">
        <v>65</v>
      </c>
      <c r="B4" s="30"/>
      <c r="C4" s="30"/>
      <c r="D4" s="30"/>
      <c r="E4" s="30"/>
      <c r="F4" s="30"/>
      <c r="G4" s="30"/>
      <c r="H4" s="84"/>
      <c r="I4" s="85"/>
      <c r="J4" s="85"/>
      <c r="K4" s="85"/>
      <c r="L4" s="85"/>
      <c r="M4" s="85"/>
      <c r="N4" s="85"/>
      <c r="O4" s="85"/>
      <c r="P4" s="85"/>
      <c r="Q4" s="85"/>
      <c r="R4" s="85"/>
      <c r="S4" s="85"/>
      <c r="T4" s="85"/>
      <c r="U4" s="85"/>
      <c r="V4" s="85"/>
      <c r="W4" s="86"/>
      <c r="X4" s="80" t="s">
        <v>66</v>
      </c>
      <c r="Y4" s="80"/>
      <c r="Z4" s="80"/>
      <c r="AA4" s="80"/>
      <c r="AB4" s="80"/>
      <c r="AC4" s="80"/>
      <c r="AD4" s="80"/>
      <c r="AE4" s="80"/>
      <c r="AF4" s="80"/>
      <c r="AG4" s="80"/>
      <c r="AH4" s="80"/>
      <c r="AI4" s="80" t="s">
        <v>67</v>
      </c>
      <c r="AJ4" s="80"/>
      <c r="AK4" s="80"/>
      <c r="AL4" s="80"/>
      <c r="AM4" s="80"/>
      <c r="AN4" s="80"/>
      <c r="AO4" s="80"/>
      <c r="AP4" s="80"/>
      <c r="AQ4" s="80"/>
      <c r="AR4" s="80"/>
      <c r="AS4" s="80"/>
      <c r="AT4" s="80" t="s">
        <v>68</v>
      </c>
      <c r="AU4" s="80"/>
      <c r="AV4" s="80"/>
      <c r="AW4" s="80"/>
      <c r="AX4" s="80"/>
      <c r="AY4" s="80"/>
      <c r="AZ4" s="80"/>
      <c r="BA4" s="80"/>
      <c r="BB4" s="80"/>
      <c r="BC4" s="80"/>
      <c r="BD4" s="80"/>
      <c r="BE4" s="80" t="s">
        <v>69</v>
      </c>
      <c r="BF4" s="80"/>
      <c r="BG4" s="80"/>
      <c r="BH4" s="80"/>
      <c r="BI4" s="80"/>
      <c r="BJ4" s="80"/>
      <c r="BK4" s="80"/>
      <c r="BL4" s="80"/>
      <c r="BM4" s="80"/>
      <c r="BN4" s="80"/>
      <c r="BO4" s="80"/>
      <c r="BP4" s="80" t="s">
        <v>70</v>
      </c>
      <c r="BQ4" s="80"/>
      <c r="BR4" s="80"/>
      <c r="BS4" s="80"/>
      <c r="BT4" s="80"/>
      <c r="BU4" s="80"/>
      <c r="BV4" s="80"/>
      <c r="BW4" s="80"/>
      <c r="BX4" s="80"/>
      <c r="BY4" s="80"/>
      <c r="BZ4" s="80"/>
      <c r="CA4" s="80" t="s">
        <v>71</v>
      </c>
      <c r="CB4" s="80"/>
      <c r="CC4" s="80"/>
      <c r="CD4" s="80"/>
      <c r="CE4" s="80"/>
      <c r="CF4" s="80"/>
      <c r="CG4" s="80"/>
      <c r="CH4" s="80"/>
      <c r="CI4" s="80"/>
      <c r="CJ4" s="80"/>
      <c r="CK4" s="80"/>
      <c r="CL4" s="80" t="s">
        <v>72</v>
      </c>
      <c r="CM4" s="80"/>
      <c r="CN4" s="80"/>
      <c r="CO4" s="80"/>
      <c r="CP4" s="80"/>
      <c r="CQ4" s="80"/>
      <c r="CR4" s="80"/>
      <c r="CS4" s="80"/>
      <c r="CT4" s="80"/>
      <c r="CU4" s="80"/>
      <c r="CV4" s="80"/>
      <c r="CW4" s="80" t="s">
        <v>73</v>
      </c>
      <c r="CX4" s="80"/>
      <c r="CY4" s="80"/>
      <c r="CZ4" s="80"/>
      <c r="DA4" s="80"/>
      <c r="DB4" s="80"/>
      <c r="DC4" s="80"/>
      <c r="DD4" s="80"/>
      <c r="DE4" s="80"/>
      <c r="DF4" s="80"/>
      <c r="DG4" s="80"/>
      <c r="DH4" s="80" t="s">
        <v>74</v>
      </c>
      <c r="DI4" s="80"/>
      <c r="DJ4" s="80"/>
      <c r="DK4" s="80"/>
      <c r="DL4" s="80"/>
      <c r="DM4" s="80"/>
      <c r="DN4" s="80"/>
      <c r="DO4" s="80"/>
      <c r="DP4" s="80"/>
      <c r="DQ4" s="80"/>
      <c r="DR4" s="80"/>
      <c r="DS4" s="80" t="s">
        <v>75</v>
      </c>
      <c r="DT4" s="80"/>
      <c r="DU4" s="80"/>
      <c r="DV4" s="80"/>
      <c r="DW4" s="80"/>
      <c r="DX4" s="80"/>
      <c r="DY4" s="80"/>
      <c r="DZ4" s="80"/>
      <c r="EA4" s="80"/>
      <c r="EB4" s="80"/>
      <c r="EC4" s="80"/>
      <c r="ED4" s="80" t="s">
        <v>76</v>
      </c>
      <c r="EE4" s="80"/>
      <c r="EF4" s="80"/>
      <c r="EG4" s="80"/>
      <c r="EH4" s="80"/>
      <c r="EI4" s="80"/>
      <c r="EJ4" s="80"/>
      <c r="EK4" s="80"/>
      <c r="EL4" s="80"/>
      <c r="EM4" s="80"/>
      <c r="EN4" s="80"/>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122025</v>
      </c>
      <c r="D6" s="33">
        <f t="shared" si="3"/>
        <v>46</v>
      </c>
      <c r="E6" s="33">
        <f t="shared" si="3"/>
        <v>1</v>
      </c>
      <c r="F6" s="33">
        <f t="shared" si="3"/>
        <v>0</v>
      </c>
      <c r="G6" s="33">
        <f t="shared" si="3"/>
        <v>1</v>
      </c>
      <c r="H6" s="33" t="str">
        <f t="shared" si="3"/>
        <v>千葉県　銚子市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69.760000000000005</v>
      </c>
      <c r="P6" s="34">
        <f t="shared" si="3"/>
        <v>98.84</v>
      </c>
      <c r="Q6" s="34">
        <f t="shared" si="3"/>
        <v>3013</v>
      </c>
      <c r="R6" s="34">
        <f t="shared" si="3"/>
        <v>63058</v>
      </c>
      <c r="S6" s="34">
        <f t="shared" si="3"/>
        <v>84.2</v>
      </c>
      <c r="T6" s="34">
        <f t="shared" si="3"/>
        <v>748.91</v>
      </c>
      <c r="U6" s="34">
        <f t="shared" si="3"/>
        <v>61757</v>
      </c>
      <c r="V6" s="34">
        <f t="shared" si="3"/>
        <v>62.8</v>
      </c>
      <c r="W6" s="34">
        <f t="shared" si="3"/>
        <v>983.39</v>
      </c>
      <c r="X6" s="35">
        <f>IF(X7="",NA(),X7)</f>
        <v>105.34</v>
      </c>
      <c r="Y6" s="35">
        <f t="shared" ref="Y6:AG6" si="4">IF(Y7="",NA(),Y7)</f>
        <v>109.8</v>
      </c>
      <c r="Z6" s="35">
        <f t="shared" si="4"/>
        <v>110.41</v>
      </c>
      <c r="AA6" s="35">
        <f t="shared" si="4"/>
        <v>113.72</v>
      </c>
      <c r="AB6" s="35">
        <f t="shared" si="4"/>
        <v>112.09</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952.15</v>
      </c>
      <c r="AU6" s="35">
        <f t="shared" ref="AU6:BC6" si="6">IF(AU7="",NA(),AU7)</f>
        <v>300.47000000000003</v>
      </c>
      <c r="AV6" s="35">
        <f t="shared" si="6"/>
        <v>289.64999999999998</v>
      </c>
      <c r="AW6" s="35">
        <f t="shared" si="6"/>
        <v>321.77999999999997</v>
      </c>
      <c r="AX6" s="35">
        <f t="shared" si="6"/>
        <v>374.47</v>
      </c>
      <c r="AY6" s="35">
        <f t="shared" si="6"/>
        <v>739.59</v>
      </c>
      <c r="AZ6" s="35">
        <f t="shared" si="6"/>
        <v>335.95</v>
      </c>
      <c r="BA6" s="35">
        <f t="shared" si="6"/>
        <v>346.59</v>
      </c>
      <c r="BB6" s="35">
        <f t="shared" si="6"/>
        <v>357.82</v>
      </c>
      <c r="BC6" s="35">
        <f t="shared" si="6"/>
        <v>355.5</v>
      </c>
      <c r="BD6" s="34" t="str">
        <f>IF(BD7="","",IF(BD7="-","【-】","【"&amp;SUBSTITUTE(TEXT(BD7,"#,##0.00"),"-","△")&amp;"】"))</f>
        <v>【264.34】</v>
      </c>
      <c r="BE6" s="35">
        <f>IF(BE7="",NA(),BE7)</f>
        <v>282.07</v>
      </c>
      <c r="BF6" s="35">
        <f t="shared" ref="BF6:BN6" si="7">IF(BF7="",NA(),BF7)</f>
        <v>280.38</v>
      </c>
      <c r="BG6" s="35">
        <f t="shared" si="7"/>
        <v>268.11</v>
      </c>
      <c r="BH6" s="35">
        <f t="shared" si="7"/>
        <v>250.65</v>
      </c>
      <c r="BI6" s="35">
        <f t="shared" si="7"/>
        <v>266.61</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102.13</v>
      </c>
      <c r="BQ6" s="35">
        <f t="shared" ref="BQ6:BY6" si="8">IF(BQ7="",NA(),BQ7)</f>
        <v>107.59</v>
      </c>
      <c r="BR6" s="35">
        <f t="shared" si="8"/>
        <v>108.25</v>
      </c>
      <c r="BS6" s="35">
        <f t="shared" si="8"/>
        <v>111.86</v>
      </c>
      <c r="BT6" s="35">
        <f t="shared" si="8"/>
        <v>110.77</v>
      </c>
      <c r="BU6" s="35">
        <f t="shared" si="8"/>
        <v>99.46</v>
      </c>
      <c r="BV6" s="35">
        <f t="shared" si="8"/>
        <v>105.21</v>
      </c>
      <c r="BW6" s="35">
        <f t="shared" si="8"/>
        <v>105.71</v>
      </c>
      <c r="BX6" s="35">
        <f t="shared" si="8"/>
        <v>106.01</v>
      </c>
      <c r="BY6" s="35">
        <f t="shared" si="8"/>
        <v>104.57</v>
      </c>
      <c r="BZ6" s="34" t="str">
        <f>IF(BZ7="","",IF(BZ7="-","【-】","【"&amp;SUBSTITUTE(TEXT(BZ7,"#,##0.00"),"-","△")&amp;"】"))</f>
        <v>【104.36】</v>
      </c>
      <c r="CA6" s="35">
        <f>IF(CA7="",NA(),CA7)</f>
        <v>225.06</v>
      </c>
      <c r="CB6" s="35">
        <f t="shared" ref="CB6:CJ6" si="9">IF(CB7="",NA(),CB7)</f>
        <v>213.71</v>
      </c>
      <c r="CC6" s="35">
        <f t="shared" si="9"/>
        <v>212.85</v>
      </c>
      <c r="CD6" s="35">
        <f t="shared" si="9"/>
        <v>207.08</v>
      </c>
      <c r="CE6" s="35">
        <f t="shared" si="9"/>
        <v>208.86</v>
      </c>
      <c r="CF6" s="35">
        <f t="shared" si="9"/>
        <v>171.78</v>
      </c>
      <c r="CG6" s="35">
        <f t="shared" si="9"/>
        <v>162.59</v>
      </c>
      <c r="CH6" s="35">
        <f t="shared" si="9"/>
        <v>162.15</v>
      </c>
      <c r="CI6" s="35">
        <f t="shared" si="9"/>
        <v>162.24</v>
      </c>
      <c r="CJ6" s="35">
        <f t="shared" si="9"/>
        <v>165.47</v>
      </c>
      <c r="CK6" s="34" t="str">
        <f>IF(CK7="","",IF(CK7="-","【-】","【"&amp;SUBSTITUTE(TEXT(CK7,"#,##0.00"),"-","△")&amp;"】"))</f>
        <v>【165.71】</v>
      </c>
      <c r="CL6" s="35">
        <f>IF(CL7="",NA(),CL7)</f>
        <v>35.78</v>
      </c>
      <c r="CM6" s="35">
        <f t="shared" ref="CM6:CU6" si="10">IF(CM7="",NA(),CM7)</f>
        <v>74.069999999999993</v>
      </c>
      <c r="CN6" s="35">
        <f t="shared" si="10"/>
        <v>73.930000000000007</v>
      </c>
      <c r="CO6" s="35">
        <f t="shared" si="10"/>
        <v>73.25</v>
      </c>
      <c r="CP6" s="35">
        <f t="shared" si="10"/>
        <v>72.599999999999994</v>
      </c>
      <c r="CQ6" s="35">
        <f t="shared" si="10"/>
        <v>59.68</v>
      </c>
      <c r="CR6" s="35">
        <f t="shared" si="10"/>
        <v>59.17</v>
      </c>
      <c r="CS6" s="35">
        <f t="shared" si="10"/>
        <v>59.34</v>
      </c>
      <c r="CT6" s="35">
        <f t="shared" si="10"/>
        <v>59.11</v>
      </c>
      <c r="CU6" s="35">
        <f t="shared" si="10"/>
        <v>59.74</v>
      </c>
      <c r="CV6" s="34" t="str">
        <f>IF(CV7="","",IF(CV7="-","【-】","【"&amp;SUBSTITUTE(TEXT(CV7,"#,##0.00"),"-","△")&amp;"】"))</f>
        <v>【60.41】</v>
      </c>
      <c r="CW6" s="35">
        <f>IF(CW7="",NA(),CW7)</f>
        <v>92.42</v>
      </c>
      <c r="CX6" s="35">
        <f t="shared" ref="CX6:DF6" si="11">IF(CX7="",NA(),CX7)</f>
        <v>92.22</v>
      </c>
      <c r="CY6" s="35">
        <f t="shared" si="11"/>
        <v>91.31</v>
      </c>
      <c r="CZ6" s="35">
        <f t="shared" si="11"/>
        <v>92.03</v>
      </c>
      <c r="DA6" s="35">
        <f t="shared" si="11"/>
        <v>91</v>
      </c>
      <c r="DB6" s="35">
        <f t="shared" si="11"/>
        <v>87.63</v>
      </c>
      <c r="DC6" s="35">
        <f t="shared" si="11"/>
        <v>87.6</v>
      </c>
      <c r="DD6" s="35">
        <f t="shared" si="11"/>
        <v>87.74</v>
      </c>
      <c r="DE6" s="35">
        <f t="shared" si="11"/>
        <v>87.91</v>
      </c>
      <c r="DF6" s="35">
        <f t="shared" si="11"/>
        <v>87.28</v>
      </c>
      <c r="DG6" s="34" t="str">
        <f>IF(DG7="","",IF(DG7="-","【-】","【"&amp;SUBSTITUTE(TEXT(DG7,"#,##0.00"),"-","△")&amp;"】"))</f>
        <v>【89.93】</v>
      </c>
      <c r="DH6" s="35">
        <f>IF(DH7="",NA(),DH7)</f>
        <v>42.66</v>
      </c>
      <c r="DI6" s="35">
        <f t="shared" ref="DI6:DQ6" si="12">IF(DI7="",NA(),DI7)</f>
        <v>45.71</v>
      </c>
      <c r="DJ6" s="35">
        <f t="shared" si="12"/>
        <v>47.58</v>
      </c>
      <c r="DK6" s="35">
        <f t="shared" si="12"/>
        <v>49.34</v>
      </c>
      <c r="DL6" s="35">
        <f t="shared" si="12"/>
        <v>50.83</v>
      </c>
      <c r="DM6" s="35">
        <f t="shared" si="12"/>
        <v>39.65</v>
      </c>
      <c r="DN6" s="35">
        <f t="shared" si="12"/>
        <v>45.25</v>
      </c>
      <c r="DO6" s="35">
        <f t="shared" si="12"/>
        <v>46.27</v>
      </c>
      <c r="DP6" s="35">
        <f t="shared" si="12"/>
        <v>46.88</v>
      </c>
      <c r="DQ6" s="35">
        <f t="shared" si="12"/>
        <v>46.94</v>
      </c>
      <c r="DR6" s="34" t="str">
        <f>IF(DR7="","",IF(DR7="-","【-】","【"&amp;SUBSTITUTE(TEXT(DR7,"#,##0.00"),"-","△")&amp;"】"))</f>
        <v>【48.12】</v>
      </c>
      <c r="DS6" s="35">
        <f>IF(DS7="",NA(),DS7)</f>
        <v>10.050000000000001</v>
      </c>
      <c r="DT6" s="35">
        <f t="shared" ref="DT6:EB6" si="13">IF(DT7="",NA(),DT7)</f>
        <v>9.43</v>
      </c>
      <c r="DU6" s="35">
        <f t="shared" si="13"/>
        <v>9.27</v>
      </c>
      <c r="DV6" s="35">
        <f t="shared" si="13"/>
        <v>10.36</v>
      </c>
      <c r="DW6" s="35">
        <f t="shared" si="13"/>
        <v>13.09</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1.06</v>
      </c>
      <c r="EE6" s="35">
        <f t="shared" ref="EE6:EM6" si="14">IF(EE7="",NA(),EE7)</f>
        <v>0.98</v>
      </c>
      <c r="EF6" s="35">
        <f t="shared" si="14"/>
        <v>0.51</v>
      </c>
      <c r="EG6" s="35">
        <f t="shared" si="14"/>
        <v>0.53</v>
      </c>
      <c r="EH6" s="35">
        <f t="shared" si="14"/>
        <v>0.45</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122025</v>
      </c>
      <c r="D7" s="37">
        <v>46</v>
      </c>
      <c r="E7" s="37">
        <v>1</v>
      </c>
      <c r="F7" s="37">
        <v>0</v>
      </c>
      <c r="G7" s="37">
        <v>1</v>
      </c>
      <c r="H7" s="37" t="s">
        <v>105</v>
      </c>
      <c r="I7" s="37" t="s">
        <v>106</v>
      </c>
      <c r="J7" s="37" t="s">
        <v>107</v>
      </c>
      <c r="K7" s="37" t="s">
        <v>108</v>
      </c>
      <c r="L7" s="37" t="s">
        <v>109</v>
      </c>
      <c r="M7" s="37" t="s">
        <v>110</v>
      </c>
      <c r="N7" s="38" t="s">
        <v>111</v>
      </c>
      <c r="O7" s="38">
        <v>69.760000000000005</v>
      </c>
      <c r="P7" s="38">
        <v>98.84</v>
      </c>
      <c r="Q7" s="38">
        <v>3013</v>
      </c>
      <c r="R7" s="38">
        <v>63058</v>
      </c>
      <c r="S7" s="38">
        <v>84.2</v>
      </c>
      <c r="T7" s="38">
        <v>748.91</v>
      </c>
      <c r="U7" s="38">
        <v>61757</v>
      </c>
      <c r="V7" s="38">
        <v>62.8</v>
      </c>
      <c r="W7" s="38">
        <v>983.39</v>
      </c>
      <c r="X7" s="38">
        <v>105.34</v>
      </c>
      <c r="Y7" s="38">
        <v>109.8</v>
      </c>
      <c r="Z7" s="38">
        <v>110.41</v>
      </c>
      <c r="AA7" s="38">
        <v>113.72</v>
      </c>
      <c r="AB7" s="38">
        <v>112.09</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952.15</v>
      </c>
      <c r="AU7" s="38">
        <v>300.47000000000003</v>
      </c>
      <c r="AV7" s="38">
        <v>289.64999999999998</v>
      </c>
      <c r="AW7" s="38">
        <v>321.77999999999997</v>
      </c>
      <c r="AX7" s="38">
        <v>374.47</v>
      </c>
      <c r="AY7" s="38">
        <v>739.59</v>
      </c>
      <c r="AZ7" s="38">
        <v>335.95</v>
      </c>
      <c r="BA7" s="38">
        <v>346.59</v>
      </c>
      <c r="BB7" s="38">
        <v>357.82</v>
      </c>
      <c r="BC7" s="38">
        <v>355.5</v>
      </c>
      <c r="BD7" s="38">
        <v>264.33999999999997</v>
      </c>
      <c r="BE7" s="38">
        <v>282.07</v>
      </c>
      <c r="BF7" s="38">
        <v>280.38</v>
      </c>
      <c r="BG7" s="38">
        <v>268.11</v>
      </c>
      <c r="BH7" s="38">
        <v>250.65</v>
      </c>
      <c r="BI7" s="38">
        <v>266.61</v>
      </c>
      <c r="BJ7" s="38">
        <v>324.08999999999997</v>
      </c>
      <c r="BK7" s="38">
        <v>319.82</v>
      </c>
      <c r="BL7" s="38">
        <v>312.02999999999997</v>
      </c>
      <c r="BM7" s="38">
        <v>307.45999999999998</v>
      </c>
      <c r="BN7" s="38">
        <v>312.58</v>
      </c>
      <c r="BO7" s="38">
        <v>274.27</v>
      </c>
      <c r="BP7" s="38">
        <v>102.13</v>
      </c>
      <c r="BQ7" s="38">
        <v>107.59</v>
      </c>
      <c r="BR7" s="38">
        <v>108.25</v>
      </c>
      <c r="BS7" s="38">
        <v>111.86</v>
      </c>
      <c r="BT7" s="38">
        <v>110.77</v>
      </c>
      <c r="BU7" s="38">
        <v>99.46</v>
      </c>
      <c r="BV7" s="38">
        <v>105.21</v>
      </c>
      <c r="BW7" s="38">
        <v>105.71</v>
      </c>
      <c r="BX7" s="38">
        <v>106.01</v>
      </c>
      <c r="BY7" s="38">
        <v>104.57</v>
      </c>
      <c r="BZ7" s="38">
        <v>104.36</v>
      </c>
      <c r="CA7" s="38">
        <v>225.06</v>
      </c>
      <c r="CB7" s="38">
        <v>213.71</v>
      </c>
      <c r="CC7" s="38">
        <v>212.85</v>
      </c>
      <c r="CD7" s="38">
        <v>207.08</v>
      </c>
      <c r="CE7" s="38">
        <v>208.86</v>
      </c>
      <c r="CF7" s="38">
        <v>171.78</v>
      </c>
      <c r="CG7" s="38">
        <v>162.59</v>
      </c>
      <c r="CH7" s="38">
        <v>162.15</v>
      </c>
      <c r="CI7" s="38">
        <v>162.24</v>
      </c>
      <c r="CJ7" s="38">
        <v>165.47</v>
      </c>
      <c r="CK7" s="38">
        <v>165.71</v>
      </c>
      <c r="CL7" s="38">
        <v>35.78</v>
      </c>
      <c r="CM7" s="38">
        <v>74.069999999999993</v>
      </c>
      <c r="CN7" s="38">
        <v>73.930000000000007</v>
      </c>
      <c r="CO7" s="38">
        <v>73.25</v>
      </c>
      <c r="CP7" s="38">
        <v>72.599999999999994</v>
      </c>
      <c r="CQ7" s="38">
        <v>59.68</v>
      </c>
      <c r="CR7" s="38">
        <v>59.17</v>
      </c>
      <c r="CS7" s="38">
        <v>59.34</v>
      </c>
      <c r="CT7" s="38">
        <v>59.11</v>
      </c>
      <c r="CU7" s="38">
        <v>59.74</v>
      </c>
      <c r="CV7" s="38">
        <v>60.41</v>
      </c>
      <c r="CW7" s="38">
        <v>92.42</v>
      </c>
      <c r="CX7" s="38">
        <v>92.22</v>
      </c>
      <c r="CY7" s="38">
        <v>91.31</v>
      </c>
      <c r="CZ7" s="38">
        <v>92.03</v>
      </c>
      <c r="DA7" s="38">
        <v>91</v>
      </c>
      <c r="DB7" s="38">
        <v>87.63</v>
      </c>
      <c r="DC7" s="38">
        <v>87.6</v>
      </c>
      <c r="DD7" s="38">
        <v>87.74</v>
      </c>
      <c r="DE7" s="38">
        <v>87.91</v>
      </c>
      <c r="DF7" s="38">
        <v>87.28</v>
      </c>
      <c r="DG7" s="38">
        <v>89.93</v>
      </c>
      <c r="DH7" s="38">
        <v>42.66</v>
      </c>
      <c r="DI7" s="38">
        <v>45.71</v>
      </c>
      <c r="DJ7" s="38">
        <v>47.58</v>
      </c>
      <c r="DK7" s="38">
        <v>49.34</v>
      </c>
      <c r="DL7" s="38">
        <v>50.83</v>
      </c>
      <c r="DM7" s="38">
        <v>39.65</v>
      </c>
      <c r="DN7" s="38">
        <v>45.25</v>
      </c>
      <c r="DO7" s="38">
        <v>46.27</v>
      </c>
      <c r="DP7" s="38">
        <v>46.88</v>
      </c>
      <c r="DQ7" s="38">
        <v>46.94</v>
      </c>
      <c r="DR7" s="38">
        <v>48.12</v>
      </c>
      <c r="DS7" s="38">
        <v>10.050000000000001</v>
      </c>
      <c r="DT7" s="38">
        <v>9.43</v>
      </c>
      <c r="DU7" s="38">
        <v>9.27</v>
      </c>
      <c r="DV7" s="38">
        <v>10.36</v>
      </c>
      <c r="DW7" s="38">
        <v>13.09</v>
      </c>
      <c r="DX7" s="38">
        <v>9.7100000000000009</v>
      </c>
      <c r="DY7" s="38">
        <v>10.71</v>
      </c>
      <c r="DZ7" s="38">
        <v>10.93</v>
      </c>
      <c r="EA7" s="38">
        <v>13.39</v>
      </c>
      <c r="EB7" s="38">
        <v>14.48</v>
      </c>
      <c r="EC7" s="38">
        <v>15.89</v>
      </c>
      <c r="ED7" s="38">
        <v>1.06</v>
      </c>
      <c r="EE7" s="38">
        <v>0.98</v>
      </c>
      <c r="EF7" s="38">
        <v>0.51</v>
      </c>
      <c r="EG7" s="38">
        <v>0.53</v>
      </c>
      <c r="EH7" s="38">
        <v>0.45</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