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7EE1CF05-2F48-4CDA-8591-03CBC78CD45C}" xr6:coauthVersionLast="47" xr6:coauthVersionMax="47" xr10:uidLastSave="{00000000-0000-0000-0000-000000000000}"/>
  <bookViews>
    <workbookView xWindow="-19320" yWindow="-120" windowWidth="19440" windowHeight="15000" xr2:uid="{0E84B756-5AF3-410C-97DD-AAA13A45810D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0">'7-1'!$A$1:$W$43</definedName>
    <definedName name="_xlnm.Print_Area" localSheetId="2">'7-3'!$A$1:$AS$29</definedName>
    <definedName name="_xlnm.Print_Area" localSheetId="3">'7-4'!$B$1:$AH$31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Z20" i="5"/>
  <c r="T20" i="5"/>
  <c r="Q20" i="5"/>
  <c r="K20" i="5"/>
  <c r="H20" i="5"/>
  <c r="AC7" i="5"/>
  <c r="Z7" i="5"/>
  <c r="T7" i="5"/>
  <c r="Q7" i="5"/>
  <c r="K7" i="5"/>
  <c r="H7" i="5"/>
  <c r="T27" i="4"/>
  <c r="N27" i="4"/>
  <c r="K27" i="4"/>
  <c r="T26" i="4"/>
  <c r="N26" i="4"/>
  <c r="K26" i="4"/>
  <c r="T25" i="4"/>
  <c r="N25" i="4"/>
  <c r="K25" i="4"/>
  <c r="T24" i="4"/>
  <c r="N24" i="4"/>
  <c r="K24" i="4"/>
  <c r="T23" i="4"/>
  <c r="N23" i="4"/>
  <c r="K23" i="4"/>
  <c r="T22" i="4"/>
  <c r="N22" i="4"/>
  <c r="K22" i="4"/>
  <c r="AO21" i="4"/>
  <c r="AJ21" i="4"/>
  <c r="AE21" i="4"/>
  <c r="Z21" i="4"/>
  <c r="X21" i="4"/>
  <c r="V21" i="4"/>
  <c r="T21" i="4"/>
  <c r="R21" i="4"/>
  <c r="P21" i="4"/>
  <c r="N21" i="4"/>
  <c r="K21" i="4"/>
  <c r="H21" i="4"/>
  <c r="T20" i="4"/>
  <c r="N20" i="4"/>
  <c r="K20" i="4"/>
  <c r="T19" i="4"/>
  <c r="N19" i="4"/>
  <c r="K19" i="4"/>
  <c r="T18" i="4"/>
  <c r="N18" i="4"/>
  <c r="K18" i="4"/>
  <c r="T17" i="4"/>
  <c r="N17" i="4"/>
  <c r="K17" i="4"/>
  <c r="T16" i="4"/>
  <c r="N16" i="4"/>
  <c r="K16" i="4"/>
  <c r="T15" i="4"/>
  <c r="N15" i="4"/>
  <c r="K15" i="4"/>
  <c r="AO14" i="4"/>
  <c r="AJ14" i="4"/>
  <c r="AE14" i="4"/>
  <c r="Z14" i="4"/>
  <c r="X14" i="4"/>
  <c r="V14" i="4"/>
  <c r="T14" i="4"/>
  <c r="R14" i="4"/>
  <c r="P14" i="4"/>
  <c r="N14" i="4"/>
  <c r="K14" i="4"/>
  <c r="H14" i="4"/>
  <c r="T13" i="4"/>
  <c r="N13" i="4"/>
  <c r="K13" i="4"/>
  <c r="T12" i="4"/>
  <c r="N12" i="4"/>
  <c r="K12" i="4"/>
  <c r="T11" i="4"/>
  <c r="N11" i="4"/>
  <c r="K11" i="4"/>
  <c r="T10" i="4"/>
  <c r="N10" i="4"/>
  <c r="K10" i="4"/>
  <c r="T9" i="4"/>
  <c r="N9" i="4"/>
  <c r="K9" i="4"/>
  <c r="T8" i="4"/>
  <c r="N8" i="4"/>
  <c r="K8" i="4"/>
  <c r="AO7" i="4"/>
  <c r="AJ7" i="4"/>
  <c r="AE7" i="4"/>
  <c r="Z7" i="4"/>
  <c r="X7" i="4"/>
  <c r="V7" i="4"/>
  <c r="T7" i="4"/>
  <c r="R7" i="4"/>
  <c r="P7" i="4"/>
  <c r="N7" i="4"/>
  <c r="K7" i="4"/>
  <c r="H7" i="4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R7" i="3"/>
  <c r="P7" i="3"/>
  <c r="N7" i="3"/>
  <c r="L7" i="3"/>
  <c r="I7" i="3"/>
  <c r="F7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<sst xmlns="http://schemas.openxmlformats.org/spreadsheetml/2006/main" count="266" uniqueCount="129">
  <si>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</si>
  <si>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</si>
  <si>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</si>
  <si>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</si>
  <si>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</si>
  <si>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</si>
  <si>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</si>
  <si>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</si>
  <si>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</si>
  <si>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</si>
  <si>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</si>
  <si>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</si>
  <si>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</si>
  <si>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</si>
  <si>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</t>
  </si>
  <si>
    <t>平成12～22・24～26年</t>
    <rPh sb="0" eb="2">
      <t>ヘイセイ</t>
    </rPh>
    <rPh sb="13" eb="14">
      <t>ネン</t>
    </rPh>
    <phoneticPr fontId="4"/>
  </si>
  <si>
    <t>千葉県統計課</t>
    <rPh sb="0" eb="3">
      <t>チバケン</t>
    </rPh>
    <rPh sb="3" eb="5">
      <t>トウケイ</t>
    </rPh>
    <rPh sb="5" eb="6">
      <t>カ</t>
    </rPh>
    <phoneticPr fontId="4"/>
  </si>
  <si>
    <t>「工業統計調査結果」</t>
    <rPh sb="1" eb="3">
      <t>コウギョウ</t>
    </rPh>
    <rPh sb="3" eb="5">
      <t>トウケイ</t>
    </rPh>
    <rPh sb="5" eb="7">
      <t>チョウサ</t>
    </rPh>
    <rPh sb="7" eb="9">
      <t>ケッカ</t>
    </rPh>
    <phoneticPr fontId="4"/>
  </si>
  <si>
    <t>　　　　　　　　　　</t>
    <phoneticPr fontId="4"/>
  </si>
  <si>
    <t>平成23年</t>
    <rPh sb="0" eb="2">
      <t>ヘイセイ</t>
    </rPh>
    <rPh sb="4" eb="5">
      <t>ネン</t>
    </rPh>
    <phoneticPr fontId="4"/>
  </si>
  <si>
    <t>「経済センサス-活動調査結果」</t>
    <rPh sb="1" eb="3">
      <t>ケイザイ</t>
    </rPh>
    <rPh sb="8" eb="10">
      <t>カツドウ</t>
    </rPh>
    <rPh sb="10" eb="12">
      <t>チョウサ</t>
    </rPh>
    <rPh sb="12" eb="14">
      <t>ケッカ</t>
    </rPh>
    <phoneticPr fontId="4"/>
  </si>
  <si>
    <t>　</t>
    <phoneticPr fontId="4"/>
  </si>
  <si>
    <t xml:space="preserve">注)平成23年の事業所数・従業者数は平成24年2月1日現在            
</t>
    <rPh sb="0" eb="1">
      <t>チュウ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</si>
  <si>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</si>
  <si>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</si>
  <si>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(平成２６年１２月３１日現在）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</si>
  <si>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</si>
  <si>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</si>
  <si>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</si>
  <si>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</si>
  <si>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</si>
  <si>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</si>
  <si>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</si>
  <si>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</si>
  <si>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</si>
  <si>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</si>
  <si>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</si>
  <si>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飲料・たばこ・飼料</t>
    <rPh sb="0" eb="2">
      <t>インリョウ</t>
    </rPh>
    <rPh sb="7" eb="9">
      <t>シリョウ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</si>
  <si>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</si>
  <si>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</si>
  <si>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  <phoneticPr fontId="4"/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</si>
  <si>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</si>
  <si>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</si>
  <si>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</si>
  <si>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</si>
  <si>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</si>
  <si>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</si>
  <si>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</si>
  <si>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</si>
  <si>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</si>
  <si>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</si>
  <si>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</si>
  <si>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</si>
  <si>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</si>
  <si>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</si>
  <si>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</si>
  <si>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</si>
  <si>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</si>
  <si>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</si>
  <si>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</si>
  <si>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</si>
  <si>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</si>
  <si>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</si>
  <si>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</si>
  <si>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</si>
  <si>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</si>
  <si>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</si>
  <si>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</si>
  <si>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</si>
  <si>
    <t>平</t>
  </si>
  <si>
    <t>4～ 9</t>
  </si>
  <si>
    <t>成</t>
  </si>
  <si>
    <t>10～19</t>
  </si>
  <si>
    <t>20～29</t>
  </si>
  <si>
    <t>年</t>
  </si>
  <si>
    <t>30～49</t>
  </si>
  <si>
    <t>50～99</t>
  </si>
  <si>
    <t>100人以上</t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</si>
  <si>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</si>
  <si>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</si>
  <si>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</si>
  <si>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</si>
  <si>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</si>
  <si>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</si>
  <si>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</si>
  <si>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</si>
  <si>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</si>
  <si>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平成24～26年</t>
  </si>
  <si>
    <t>千葉県統計課</t>
  </si>
  <si>
    <t>「工業統計調査結果」</t>
    <rPh sb="7" eb="9">
      <t>ケッカ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</si>
  <si>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</si>
  <si>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</si>
  <si>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２　１　年</t>
    <phoneticPr fontId="4"/>
  </si>
  <si>
    <t>平　成　２　２　年</t>
    <phoneticPr fontId="4"/>
  </si>
  <si>
    <t>平　成　２　３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</si>
  <si>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</si>
  <si>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</si>
  <si>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</si>
  <si>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</si>
  <si>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x</t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</si>
  <si>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</si>
  <si>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</si>
  <si>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</si>
  <si>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</si>
  <si>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</si>
  <si>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 xml:space="preserve"> x </t>
  </si>
  <si>
    <t>平  成  ２　４　年</t>
    <phoneticPr fontId="4"/>
  </si>
  <si>
    <t>平  成  ２　５　年</t>
    <phoneticPr fontId="4"/>
  </si>
  <si>
    <t>平  成  ２　６  年</t>
    <rPh sb="0" eb="1">
      <t>ヒラ</t>
    </rPh>
    <rPh sb="3" eb="4">
      <t>シゲル</t>
    </rPh>
    <rPh sb="11" eb="12">
      <t>ネン</t>
    </rPh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</si>
  <si>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</si>
  <si>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</si>
  <si>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平成21～22・24～26年</t>
    <phoneticPr fontId="4"/>
  </si>
  <si>
    <t>「工業統計調査結果」</t>
    <phoneticPr fontId="4"/>
  </si>
  <si>
    <t xml:space="preserve">平成23年 </t>
  </si>
  <si>
    <t>「経済センサス－活動調査」</t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</si>
  <si>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</si>
  <si>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品目別</t>
    <rPh sb="0" eb="2">
      <t>ヒンモク</t>
    </rPh>
    <rPh sb="2" eb="3">
      <t>ベツ</t>
    </rPh>
    <phoneticPr fontId="4"/>
  </si>
  <si>
    <t>事業所別</t>
    <rPh sb="0" eb="3">
      <t>ジギョウショ</t>
    </rPh>
    <rPh sb="3" eb="4">
      <t>ベツ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</si>
  <si>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</si>
  <si>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</si>
  <si>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</si>
  <si>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</si>
  <si>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</si>
  <si>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</si>
  <si>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</si>
  <si>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</si>
  <si>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 xml:space="preserve">X </t>
  </si>
  <si>
    <t xml:space="preserve">X </t>
    <phoneticPr fontId="4"/>
  </si>
  <si>
    <t>平成13～22・24～26年</t>
    <rPh sb="0" eb="2">
      <t>ヘイセイ</t>
    </rPh>
    <rPh sb="13" eb="1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</si>
</sst>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1" fillId="0" borderId="0" xfId="1" applyAlignment="1">
      <alignment horizontal="centerContinuous"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2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0" fontId="6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4" xfId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</cellXfs>
  <cellStyles count="2">
    <cellStyle name="標準" xfId="0" builtinId="0"/>
    <cellStyle name="標準 2" xfId="1" xr:uid="{88BF34A6-91DB-4D5A-A57E-7B740D610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AA8B-624F-421A-9A03-F6C032A42E2F}">
  <dimension ref="A1:AF46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12</v>
      </c>
      <c r="E8" s="19"/>
      <c r="F8" s="10" t="s">
        <v>4</v>
      </c>
      <c r="G8" s="20">
        <v>305</v>
      </c>
      <c r="H8" s="21"/>
      <c r="I8" s="21"/>
      <c r="J8" s="21"/>
      <c r="K8" s="22"/>
      <c r="M8" s="23">
        <f>Q8+U8</f>
        <v>6822</v>
      </c>
      <c r="N8" s="23"/>
      <c r="O8" s="23"/>
      <c r="Q8" s="23">
        <v>6671</v>
      </c>
      <c r="R8" s="23"/>
      <c r="S8" s="23"/>
      <c r="U8" s="24">
        <v>151</v>
      </c>
      <c r="V8" s="24"/>
      <c r="W8" s="25"/>
    </row>
    <row r="9" spans="2:26" ht="22.5" customHeight="1" x14ac:dyDescent="0.15">
      <c r="B9" s="19"/>
      <c r="C9" s="19"/>
      <c r="D9" s="19">
        <v>13</v>
      </c>
      <c r="E9" s="19"/>
      <c r="G9" s="20">
        <v>294</v>
      </c>
      <c r="H9" s="21"/>
      <c r="I9" s="21"/>
      <c r="J9" s="21"/>
      <c r="K9" s="22"/>
      <c r="M9" s="23">
        <f t="shared" ref="M9:M19" si="0">Q9+U9</f>
        <v>6624</v>
      </c>
      <c r="N9" s="23"/>
      <c r="O9" s="23"/>
      <c r="Q9" s="23">
        <v>6499</v>
      </c>
      <c r="R9" s="23"/>
      <c r="S9" s="23"/>
      <c r="U9" s="24">
        <v>125</v>
      </c>
      <c r="V9" s="24"/>
      <c r="W9" s="26"/>
    </row>
    <row r="10" spans="2:26" ht="22.5" customHeight="1" x14ac:dyDescent="0.15">
      <c r="B10" s="19"/>
      <c r="C10" s="19"/>
      <c r="D10" s="19">
        <v>14</v>
      </c>
      <c r="E10" s="19"/>
      <c r="G10" s="20">
        <v>267</v>
      </c>
      <c r="H10" s="21"/>
      <c r="I10" s="21"/>
      <c r="J10" s="21"/>
      <c r="K10" s="22"/>
      <c r="M10" s="23">
        <f t="shared" si="0"/>
        <v>5837</v>
      </c>
      <c r="N10" s="23"/>
      <c r="O10" s="23"/>
      <c r="Q10" s="23">
        <v>5730</v>
      </c>
      <c r="R10" s="23"/>
      <c r="S10" s="23"/>
      <c r="U10" s="24">
        <v>107</v>
      </c>
      <c r="V10" s="24"/>
      <c r="W10" s="26"/>
    </row>
    <row r="11" spans="2:26" ht="22.5" customHeight="1" x14ac:dyDescent="0.15">
      <c r="B11" s="19"/>
      <c r="C11" s="19"/>
      <c r="D11" s="19">
        <v>15</v>
      </c>
      <c r="E11" s="19"/>
      <c r="G11" s="20">
        <v>267</v>
      </c>
      <c r="H11" s="21"/>
      <c r="I11" s="21"/>
      <c r="J11" s="21"/>
      <c r="K11" s="22"/>
      <c r="M11" s="23">
        <f t="shared" si="0"/>
        <v>5793</v>
      </c>
      <c r="N11" s="23"/>
      <c r="O11" s="23"/>
      <c r="Q11" s="23">
        <v>5677</v>
      </c>
      <c r="R11" s="23"/>
      <c r="S11" s="23"/>
      <c r="U11" s="24">
        <v>116</v>
      </c>
      <c r="V11" s="24"/>
      <c r="W11" s="26"/>
    </row>
    <row r="12" spans="2:26" ht="22.5" customHeight="1" x14ac:dyDescent="0.15">
      <c r="B12" s="19"/>
      <c r="C12" s="19"/>
      <c r="D12" s="19">
        <v>16</v>
      </c>
      <c r="E12" s="19"/>
      <c r="G12" s="20">
        <v>247</v>
      </c>
      <c r="H12" s="21"/>
      <c r="I12" s="21"/>
      <c r="J12" s="21"/>
      <c r="K12" s="22"/>
      <c r="M12" s="23">
        <f t="shared" si="0"/>
        <v>5767</v>
      </c>
      <c r="N12" s="23"/>
      <c r="O12" s="23"/>
      <c r="Q12" s="23">
        <v>5675</v>
      </c>
      <c r="R12" s="23"/>
      <c r="S12" s="23"/>
      <c r="U12" s="24">
        <v>92</v>
      </c>
      <c r="V12" s="24"/>
      <c r="W12" s="26"/>
    </row>
    <row r="13" spans="2:26" ht="22.5" customHeight="1" x14ac:dyDescent="0.15">
      <c r="B13" s="19"/>
      <c r="C13" s="19"/>
      <c r="D13" s="19">
        <v>17</v>
      </c>
      <c r="E13" s="19"/>
      <c r="G13" s="20">
        <v>250</v>
      </c>
      <c r="H13" s="21"/>
      <c r="I13" s="21"/>
      <c r="J13" s="21"/>
      <c r="K13" s="22"/>
      <c r="M13" s="23">
        <f t="shared" si="0"/>
        <v>5604</v>
      </c>
      <c r="N13" s="23"/>
      <c r="O13" s="23"/>
      <c r="Q13" s="23">
        <v>5490</v>
      </c>
      <c r="R13" s="23"/>
      <c r="S13" s="23"/>
      <c r="U13" s="24">
        <v>114</v>
      </c>
      <c r="V13" s="24"/>
      <c r="W13" s="26"/>
    </row>
    <row r="14" spans="2:26" ht="22.5" customHeight="1" x14ac:dyDescent="0.15">
      <c r="B14" s="19"/>
      <c r="C14" s="19"/>
      <c r="D14" s="19">
        <v>18</v>
      </c>
      <c r="E14" s="19"/>
      <c r="G14" s="20">
        <v>249</v>
      </c>
      <c r="H14" s="21"/>
      <c r="I14" s="21"/>
      <c r="J14" s="21"/>
      <c r="K14" s="22"/>
      <c r="M14" s="23">
        <f t="shared" si="0"/>
        <v>5739</v>
      </c>
      <c r="N14" s="23"/>
      <c r="O14" s="23"/>
      <c r="Q14" s="23">
        <v>5645</v>
      </c>
      <c r="R14" s="23"/>
      <c r="S14" s="23"/>
      <c r="U14" s="24">
        <v>94</v>
      </c>
      <c r="V14" s="24"/>
    </row>
    <row r="15" spans="2:26" ht="22.5" customHeight="1" x14ac:dyDescent="0.15">
      <c r="B15" s="19"/>
      <c r="C15" s="19"/>
      <c r="D15" s="19">
        <v>19</v>
      </c>
      <c r="E15" s="19"/>
      <c r="G15" s="20">
        <v>237</v>
      </c>
      <c r="H15" s="21"/>
      <c r="I15" s="21"/>
      <c r="J15" s="21"/>
      <c r="K15" s="22"/>
      <c r="M15" s="23">
        <f t="shared" si="0"/>
        <v>5629</v>
      </c>
      <c r="N15" s="23"/>
      <c r="O15" s="23"/>
      <c r="Q15" s="23">
        <v>5552</v>
      </c>
      <c r="R15" s="23"/>
      <c r="S15" s="23"/>
      <c r="U15" s="24">
        <v>77</v>
      </c>
      <c r="V15" s="24"/>
      <c r="W15" s="26"/>
    </row>
    <row r="16" spans="2:26" ht="22.5" customHeight="1" x14ac:dyDescent="0.15">
      <c r="B16" s="19"/>
      <c r="C16" s="19"/>
      <c r="D16" s="19">
        <v>20</v>
      </c>
      <c r="E16" s="19"/>
      <c r="G16" s="20">
        <v>241</v>
      </c>
      <c r="H16" s="21"/>
      <c r="I16" s="21"/>
      <c r="J16" s="21"/>
      <c r="K16" s="22"/>
      <c r="M16" s="23">
        <f t="shared" si="0"/>
        <v>5590</v>
      </c>
      <c r="N16" s="23"/>
      <c r="O16" s="23"/>
      <c r="Q16" s="23">
        <v>5510</v>
      </c>
      <c r="R16" s="23"/>
      <c r="S16" s="23"/>
      <c r="U16" s="24">
        <v>80</v>
      </c>
      <c r="V16" s="24"/>
      <c r="W16" s="26"/>
    </row>
    <row r="17" spans="2:23" ht="22.5" customHeight="1" x14ac:dyDescent="0.15">
      <c r="B17" s="19"/>
      <c r="C17" s="19"/>
      <c r="D17" s="19">
        <v>21</v>
      </c>
      <c r="E17" s="19"/>
      <c r="G17" s="20">
        <v>230</v>
      </c>
      <c r="H17" s="21"/>
      <c r="I17" s="21"/>
      <c r="J17" s="21"/>
      <c r="K17" s="22"/>
      <c r="M17" s="23">
        <f t="shared" si="0"/>
        <v>5526</v>
      </c>
      <c r="N17" s="23"/>
      <c r="O17" s="23"/>
      <c r="Q17" s="23">
        <v>5464</v>
      </c>
      <c r="R17" s="23"/>
      <c r="S17" s="23"/>
      <c r="U17" s="24">
        <v>62</v>
      </c>
      <c r="V17" s="24"/>
      <c r="W17" s="26"/>
    </row>
    <row r="18" spans="2:23" ht="22.5" customHeight="1" x14ac:dyDescent="0.15">
      <c r="B18" s="19"/>
      <c r="C18" s="19"/>
      <c r="D18" s="19">
        <v>22</v>
      </c>
      <c r="E18" s="19"/>
      <c r="G18" s="20">
        <v>219</v>
      </c>
      <c r="H18" s="21"/>
      <c r="I18" s="21"/>
      <c r="J18" s="21"/>
      <c r="K18" s="22"/>
      <c r="M18" s="23">
        <f t="shared" si="0"/>
        <v>5353</v>
      </c>
      <c r="N18" s="23"/>
      <c r="O18" s="23"/>
      <c r="Q18" s="23">
        <v>5300</v>
      </c>
      <c r="R18" s="23"/>
      <c r="S18" s="23"/>
      <c r="U18" s="24">
        <v>53</v>
      </c>
      <c r="V18" s="24"/>
    </row>
    <row r="19" spans="2:23" ht="22.5" customHeight="1" x14ac:dyDescent="0.15">
      <c r="B19" s="19"/>
      <c r="C19" s="19"/>
      <c r="D19" s="19">
        <v>23</v>
      </c>
      <c r="E19" s="19"/>
      <c r="G19" s="20">
        <v>205</v>
      </c>
      <c r="H19" s="21"/>
      <c r="I19" s="21"/>
      <c r="J19" s="21"/>
      <c r="K19" s="22"/>
      <c r="M19" s="23">
        <f t="shared" si="0"/>
        <v>4943</v>
      </c>
      <c r="N19" s="23"/>
      <c r="O19" s="23"/>
      <c r="Q19" s="23">
        <v>4888</v>
      </c>
      <c r="R19" s="23"/>
      <c r="S19" s="23"/>
      <c r="U19" s="24">
        <v>55</v>
      </c>
      <c r="V19" s="24"/>
      <c r="W19" s="26"/>
    </row>
    <row r="20" spans="2:23" ht="22.5" customHeight="1" x14ac:dyDescent="0.15">
      <c r="B20" s="19"/>
      <c r="C20" s="19"/>
      <c r="D20" s="19">
        <v>24</v>
      </c>
      <c r="E20" s="19"/>
      <c r="G20" s="20">
        <v>208</v>
      </c>
      <c r="H20" s="21"/>
      <c r="I20" s="21"/>
      <c r="J20" s="21"/>
      <c r="K20" s="22"/>
      <c r="M20" s="23">
        <f>Q20+U20</f>
        <v>5208</v>
      </c>
      <c r="N20" s="23"/>
      <c r="O20" s="23"/>
      <c r="Q20" s="23">
        <v>5156</v>
      </c>
      <c r="R20" s="23"/>
      <c r="S20" s="23"/>
      <c r="U20" s="24">
        <v>52</v>
      </c>
      <c r="V20" s="24"/>
      <c r="W20" s="26"/>
    </row>
    <row r="21" spans="2:23" ht="22.5" customHeight="1" x14ac:dyDescent="0.15">
      <c r="B21" s="10"/>
      <c r="C21" s="10"/>
      <c r="D21" s="19">
        <v>25</v>
      </c>
      <c r="E21" s="19"/>
      <c r="G21" s="20">
        <v>186</v>
      </c>
      <c r="H21" s="21"/>
      <c r="I21" s="21"/>
      <c r="J21" s="21"/>
      <c r="K21" s="22"/>
      <c r="M21" s="23">
        <f>Q21+U21</f>
        <v>4810</v>
      </c>
      <c r="N21" s="23"/>
      <c r="O21" s="23"/>
      <c r="P21" s="22"/>
      <c r="Q21" s="23">
        <v>4765</v>
      </c>
      <c r="R21" s="23"/>
      <c r="S21" s="23"/>
      <c r="U21" s="24">
        <v>45</v>
      </c>
      <c r="V21" s="24"/>
      <c r="W21" s="26"/>
    </row>
    <row r="22" spans="2:23" ht="22.5" customHeight="1" x14ac:dyDescent="0.15">
      <c r="B22" s="27"/>
      <c r="C22" s="27"/>
      <c r="D22" s="28">
        <v>26</v>
      </c>
      <c r="E22" s="28"/>
      <c r="F22" s="29"/>
      <c r="G22" s="30">
        <v>175</v>
      </c>
      <c r="H22" s="31"/>
      <c r="I22" s="31"/>
      <c r="J22" s="31"/>
      <c r="K22" s="32"/>
      <c r="L22" s="29"/>
      <c r="M22" s="33">
        <f>Q22+U22</f>
        <v>4757</v>
      </c>
      <c r="N22" s="33"/>
      <c r="O22" s="33"/>
      <c r="P22" s="32"/>
      <c r="Q22" s="33">
        <v>4722</v>
      </c>
      <c r="R22" s="33"/>
      <c r="S22" s="33"/>
      <c r="T22" s="29"/>
      <c r="U22" s="34">
        <v>35</v>
      </c>
      <c r="V22" s="34"/>
      <c r="W22" s="35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12</v>
      </c>
      <c r="E26" s="19"/>
      <c r="F26" s="36" t="s">
        <v>4</v>
      </c>
      <c r="G26" s="20">
        <v>2558188</v>
      </c>
      <c r="H26" s="21"/>
      <c r="I26" s="21"/>
      <c r="J26" s="21"/>
      <c r="K26" s="22"/>
      <c r="M26" s="21">
        <v>9840961</v>
      </c>
      <c r="N26" s="21"/>
      <c r="O26" s="21"/>
      <c r="P26" s="21"/>
      <c r="Q26" s="22"/>
      <c r="S26" s="21">
        <v>19205532</v>
      </c>
      <c r="T26" s="21"/>
      <c r="U26" s="21"/>
      <c r="V26" s="21"/>
      <c r="W26" s="37"/>
    </row>
    <row r="27" spans="2:23" ht="22.5" customHeight="1" x14ac:dyDescent="0.15">
      <c r="B27" s="19"/>
      <c r="C27" s="19"/>
      <c r="D27" s="19">
        <v>13</v>
      </c>
      <c r="E27" s="19"/>
      <c r="G27" s="20">
        <v>2547997</v>
      </c>
      <c r="H27" s="21"/>
      <c r="I27" s="21"/>
      <c r="J27" s="21"/>
      <c r="K27" s="22"/>
      <c r="M27" s="21">
        <v>9708760</v>
      </c>
      <c r="N27" s="21"/>
      <c r="O27" s="21"/>
      <c r="P27" s="21"/>
      <c r="Q27" s="22"/>
      <c r="S27" s="21">
        <v>18664545</v>
      </c>
      <c r="T27" s="21"/>
      <c r="U27" s="21"/>
      <c r="V27" s="21"/>
      <c r="W27" s="22"/>
    </row>
    <row r="28" spans="2:23" ht="22.5" customHeight="1" x14ac:dyDescent="0.15">
      <c r="B28" s="19"/>
      <c r="C28" s="19"/>
      <c r="D28" s="19">
        <v>14</v>
      </c>
      <c r="E28" s="19"/>
      <c r="G28" s="20">
        <v>2229039</v>
      </c>
      <c r="H28" s="21"/>
      <c r="I28" s="21"/>
      <c r="J28" s="21"/>
      <c r="K28" s="22"/>
      <c r="M28" s="21">
        <v>8441546</v>
      </c>
      <c r="N28" s="21"/>
      <c r="O28" s="21"/>
      <c r="P28" s="21"/>
      <c r="Q28" s="22"/>
      <c r="S28" s="21">
        <v>16345958</v>
      </c>
      <c r="T28" s="21"/>
      <c r="U28" s="21"/>
      <c r="V28" s="21"/>
      <c r="W28" s="22"/>
    </row>
    <row r="29" spans="2:23" ht="22.5" customHeight="1" x14ac:dyDescent="0.15">
      <c r="B29" s="19"/>
      <c r="C29" s="19"/>
      <c r="D29" s="19">
        <v>15</v>
      </c>
      <c r="E29" s="19"/>
      <c r="G29" s="20">
        <v>2117535</v>
      </c>
      <c r="H29" s="21"/>
      <c r="I29" s="21"/>
      <c r="J29" s="21"/>
      <c r="K29" s="22"/>
      <c r="M29" s="21">
        <v>8027993</v>
      </c>
      <c r="N29" s="21"/>
      <c r="O29" s="21"/>
      <c r="P29" s="21"/>
      <c r="Q29" s="22"/>
      <c r="S29" s="21">
        <v>15468873</v>
      </c>
      <c r="T29" s="21"/>
      <c r="U29" s="21"/>
      <c r="V29" s="21"/>
      <c r="W29" s="22"/>
    </row>
    <row r="30" spans="2:23" ht="22.5" customHeight="1" x14ac:dyDescent="0.15">
      <c r="B30" s="19"/>
      <c r="C30" s="19"/>
      <c r="D30" s="19">
        <v>16</v>
      </c>
      <c r="E30" s="19"/>
      <c r="G30" s="20">
        <v>2005677</v>
      </c>
      <c r="H30" s="21"/>
      <c r="I30" s="21"/>
      <c r="J30" s="21"/>
      <c r="K30" s="22"/>
      <c r="M30" s="21">
        <v>8409939</v>
      </c>
      <c r="N30" s="21"/>
      <c r="O30" s="21"/>
      <c r="P30" s="21"/>
      <c r="Q30" s="22"/>
      <c r="S30" s="21">
        <v>15754336</v>
      </c>
      <c r="T30" s="21"/>
      <c r="U30" s="21"/>
      <c r="V30" s="21"/>
      <c r="W30" s="22"/>
    </row>
    <row r="31" spans="2:23" ht="22.5" customHeight="1" x14ac:dyDescent="0.15">
      <c r="B31" s="19"/>
      <c r="C31" s="19"/>
      <c r="D31" s="19">
        <v>17</v>
      </c>
      <c r="E31" s="19"/>
      <c r="G31" s="20">
        <v>2028094</v>
      </c>
      <c r="H31" s="21"/>
      <c r="I31" s="21"/>
      <c r="J31" s="21"/>
      <c r="K31" s="22"/>
      <c r="M31" s="21">
        <v>8055725</v>
      </c>
      <c r="N31" s="21"/>
      <c r="O31" s="21"/>
      <c r="P31" s="21"/>
      <c r="Q31" s="22"/>
      <c r="S31" s="21">
        <v>15813616</v>
      </c>
      <c r="T31" s="21"/>
      <c r="U31" s="21"/>
      <c r="V31" s="21"/>
      <c r="W31" s="22"/>
    </row>
    <row r="32" spans="2:23" ht="22.5" customHeight="1" x14ac:dyDescent="0.15">
      <c r="B32" s="19"/>
      <c r="C32" s="19"/>
      <c r="D32" s="19">
        <v>18</v>
      </c>
      <c r="E32" s="19"/>
      <c r="G32" s="20">
        <v>2056246</v>
      </c>
      <c r="H32" s="21"/>
      <c r="I32" s="21"/>
      <c r="J32" s="21"/>
      <c r="K32" s="22"/>
      <c r="M32" s="21">
        <v>8813498</v>
      </c>
      <c r="N32" s="21"/>
      <c r="O32" s="21"/>
      <c r="P32" s="21"/>
      <c r="Q32" s="22"/>
      <c r="S32" s="21">
        <v>16655460</v>
      </c>
      <c r="T32" s="21"/>
      <c r="U32" s="21"/>
      <c r="V32" s="21"/>
      <c r="W32" s="22"/>
    </row>
    <row r="33" spans="1:32" ht="22.5" customHeight="1" x14ac:dyDescent="0.15">
      <c r="B33" s="19"/>
      <c r="C33" s="19"/>
      <c r="D33" s="19">
        <v>19</v>
      </c>
      <c r="E33" s="19"/>
      <c r="G33" s="20">
        <v>2064152</v>
      </c>
      <c r="H33" s="21"/>
      <c r="I33" s="21"/>
      <c r="J33" s="21"/>
      <c r="K33" s="22"/>
      <c r="M33" s="21">
        <v>10106518</v>
      </c>
      <c r="N33" s="21"/>
      <c r="O33" s="21"/>
      <c r="P33" s="21"/>
      <c r="Q33" s="22"/>
      <c r="S33" s="21">
        <v>18488953</v>
      </c>
      <c r="T33" s="21"/>
      <c r="U33" s="21"/>
      <c r="V33" s="21"/>
      <c r="W33" s="22"/>
    </row>
    <row r="34" spans="1:32" ht="22.5" customHeight="1" x14ac:dyDescent="0.15">
      <c r="B34" s="19"/>
      <c r="C34" s="19"/>
      <c r="D34" s="19">
        <v>20</v>
      </c>
      <c r="E34" s="19"/>
      <c r="G34" s="20">
        <v>2031134</v>
      </c>
      <c r="H34" s="21"/>
      <c r="I34" s="21"/>
      <c r="J34" s="21"/>
      <c r="K34" s="22"/>
      <c r="M34" s="21">
        <v>10417265</v>
      </c>
      <c r="N34" s="21"/>
      <c r="O34" s="21"/>
      <c r="P34" s="21"/>
      <c r="Q34" s="22"/>
      <c r="S34" s="21">
        <v>18600050</v>
      </c>
      <c r="T34" s="21"/>
      <c r="U34" s="21"/>
      <c r="V34" s="21"/>
      <c r="W34" s="22"/>
    </row>
    <row r="35" spans="1:32" ht="22.5" customHeight="1" x14ac:dyDescent="0.15">
      <c r="B35" s="19"/>
      <c r="C35" s="19"/>
      <c r="D35" s="19">
        <v>21</v>
      </c>
      <c r="E35" s="19"/>
      <c r="G35" s="20">
        <v>1954592</v>
      </c>
      <c r="H35" s="21"/>
      <c r="I35" s="21"/>
      <c r="J35" s="21"/>
      <c r="K35" s="22"/>
      <c r="M35" s="21">
        <v>10035888</v>
      </c>
      <c r="N35" s="21"/>
      <c r="O35" s="21"/>
      <c r="P35" s="21"/>
      <c r="Q35" s="22"/>
      <c r="S35" s="21">
        <v>17935028</v>
      </c>
      <c r="T35" s="21"/>
      <c r="U35" s="21"/>
      <c r="V35" s="21"/>
      <c r="W35" s="22"/>
    </row>
    <row r="36" spans="1:32" ht="22.5" customHeight="1" x14ac:dyDescent="0.15">
      <c r="B36" s="19"/>
      <c r="C36" s="19"/>
      <c r="D36" s="19">
        <v>22</v>
      </c>
      <c r="E36" s="19"/>
      <c r="G36" s="20">
        <v>1921570</v>
      </c>
      <c r="H36" s="21"/>
      <c r="I36" s="21"/>
      <c r="J36" s="21"/>
      <c r="K36" s="22"/>
      <c r="M36" s="21">
        <v>9474488</v>
      </c>
      <c r="N36" s="21"/>
      <c r="O36" s="21"/>
      <c r="P36" s="21"/>
      <c r="Q36" s="22"/>
      <c r="S36" s="21">
        <v>17352257</v>
      </c>
      <c r="T36" s="21"/>
      <c r="U36" s="21"/>
      <c r="V36" s="21"/>
      <c r="W36" s="22"/>
    </row>
    <row r="37" spans="1:32" ht="22.5" customHeight="1" x14ac:dyDescent="0.15">
      <c r="B37" s="19"/>
      <c r="C37" s="19"/>
      <c r="D37" s="19">
        <v>23</v>
      </c>
      <c r="E37" s="19"/>
      <c r="G37" s="20">
        <v>1882818</v>
      </c>
      <c r="H37" s="21"/>
      <c r="I37" s="21"/>
      <c r="J37" s="21"/>
      <c r="K37" s="22"/>
      <c r="M37" s="21">
        <v>8827846</v>
      </c>
      <c r="N37" s="21"/>
      <c r="O37" s="21"/>
      <c r="P37" s="21"/>
      <c r="Q37" s="22"/>
      <c r="S37" s="21">
        <v>15551501</v>
      </c>
      <c r="T37" s="21"/>
      <c r="U37" s="21"/>
      <c r="V37" s="21"/>
      <c r="W37" s="22"/>
    </row>
    <row r="38" spans="1:32" ht="22.5" customHeight="1" x14ac:dyDescent="0.15">
      <c r="B38" s="19"/>
      <c r="C38" s="19"/>
      <c r="D38" s="19">
        <v>24</v>
      </c>
      <c r="E38" s="19"/>
      <c r="G38" s="20">
        <v>1881519</v>
      </c>
      <c r="H38" s="21"/>
      <c r="I38" s="21"/>
      <c r="J38" s="21"/>
      <c r="K38" s="22"/>
      <c r="M38" s="21">
        <v>9510727</v>
      </c>
      <c r="N38" s="21"/>
      <c r="O38" s="21"/>
      <c r="P38" s="21"/>
      <c r="Q38" s="22"/>
      <c r="S38" s="21">
        <v>17165914</v>
      </c>
      <c r="T38" s="21"/>
      <c r="U38" s="21"/>
      <c r="V38" s="21"/>
      <c r="W38" s="22"/>
    </row>
    <row r="39" spans="1:32" ht="22.5" customHeight="1" x14ac:dyDescent="0.15">
      <c r="B39" s="10"/>
      <c r="C39" s="10"/>
      <c r="D39" s="19">
        <v>25</v>
      </c>
      <c r="E39" s="19"/>
      <c r="G39" s="20">
        <v>1697086</v>
      </c>
      <c r="H39" s="21"/>
      <c r="I39" s="21"/>
      <c r="J39" s="21"/>
      <c r="M39" s="38">
        <v>8976866</v>
      </c>
      <c r="N39" s="38"/>
      <c r="O39" s="38"/>
      <c r="P39" s="38"/>
      <c r="Q39" s="39"/>
      <c r="R39" s="39"/>
      <c r="S39" s="38">
        <v>16186287</v>
      </c>
      <c r="T39" s="38"/>
      <c r="U39" s="38"/>
      <c r="V39" s="38"/>
      <c r="W39" s="22"/>
    </row>
    <row r="40" spans="1:32" ht="22.5" customHeight="1" x14ac:dyDescent="0.15">
      <c r="B40" s="27"/>
      <c r="C40" s="27"/>
      <c r="D40" s="19">
        <v>26</v>
      </c>
      <c r="E40" s="19"/>
      <c r="F40" s="29"/>
      <c r="G40" s="30">
        <v>1691510</v>
      </c>
      <c r="H40" s="31"/>
      <c r="I40" s="31"/>
      <c r="J40" s="31"/>
      <c r="K40" s="29"/>
      <c r="L40" s="29"/>
      <c r="M40" s="40">
        <v>9620659</v>
      </c>
      <c r="N40" s="40"/>
      <c r="O40" s="40"/>
      <c r="P40" s="40"/>
      <c r="Q40" s="41"/>
      <c r="R40" s="41"/>
      <c r="S40" s="40">
        <v>17013031</v>
      </c>
      <c r="T40" s="40"/>
      <c r="U40" s="40"/>
      <c r="V40" s="40"/>
      <c r="W40" s="29"/>
      <c r="AF40" s="42"/>
    </row>
    <row r="41" spans="1:32" s="47" customFormat="1" ht="22.5" customHeight="1" x14ac:dyDescent="0.15">
      <c r="A41" s="43" t="s">
        <v>14</v>
      </c>
      <c r="B41" s="43"/>
      <c r="C41" s="44" t="s">
        <v>15</v>
      </c>
      <c r="D41" s="44"/>
      <c r="E41" s="44"/>
      <c r="F41" s="44"/>
      <c r="G41" s="44"/>
      <c r="H41" s="44"/>
      <c r="I41" s="45" t="s">
        <v>16</v>
      </c>
      <c r="J41" s="45"/>
      <c r="K41" s="45"/>
      <c r="L41" s="46" t="s">
        <v>17</v>
      </c>
      <c r="M41" s="46"/>
      <c r="N41" s="46"/>
      <c r="O41" s="46"/>
      <c r="P41" s="46"/>
    </row>
    <row r="42" spans="1:32" s="49" customFormat="1" ht="16.5" customHeight="1" x14ac:dyDescent="0.15">
      <c r="A42" s="48"/>
      <c r="B42" s="49" t="s">
        <v>18</v>
      </c>
      <c r="C42" s="49" t="s">
        <v>19</v>
      </c>
      <c r="I42" s="49" t="s">
        <v>16</v>
      </c>
      <c r="L42" s="50" t="s">
        <v>20</v>
      </c>
    </row>
    <row r="43" spans="1:32" s="50" customFormat="1" ht="22.5" customHeight="1" x14ac:dyDescent="0.15">
      <c r="A43" s="50" t="s">
        <v>21</v>
      </c>
      <c r="B43" s="51" t="s">
        <v>22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32" ht="22.5" customHeight="1" x14ac:dyDescent="0.15"/>
    <row r="45" spans="1:32" ht="22.5" customHeight="1" x14ac:dyDescent="0.15"/>
    <row r="46" spans="1:32" ht="22.5" customHeight="1" x14ac:dyDescent="0.15"/>
  </sheetData>
  <mergeCells count="179">
    <mergeCell ref="A41:B41"/>
    <mergeCell ref="I41:K41"/>
    <mergeCell ref="L41:P41"/>
    <mergeCell ref="B43:R43"/>
    <mergeCell ref="D39:E39"/>
    <mergeCell ref="G39:J39"/>
    <mergeCell ref="M39:P39"/>
    <mergeCell ref="S39:V39"/>
    <mergeCell ref="D40:E40"/>
    <mergeCell ref="G40:J40"/>
    <mergeCell ref="M40:P40"/>
    <mergeCell ref="S40:V40"/>
    <mergeCell ref="B37:C37"/>
    <mergeCell ref="D37:E37"/>
    <mergeCell ref="G37:J37"/>
    <mergeCell ref="M37:P37"/>
    <mergeCell ref="S37:V37"/>
    <mergeCell ref="B38:C38"/>
    <mergeCell ref="D38:E38"/>
    <mergeCell ref="G38:J38"/>
    <mergeCell ref="M38:P38"/>
    <mergeCell ref="S38:V38"/>
    <mergeCell ref="B35:C35"/>
    <mergeCell ref="D35:E35"/>
    <mergeCell ref="G35:J35"/>
    <mergeCell ref="M35:P35"/>
    <mergeCell ref="S35:V35"/>
    <mergeCell ref="B36:C36"/>
    <mergeCell ref="D36:E36"/>
    <mergeCell ref="G36:J36"/>
    <mergeCell ref="M36:P36"/>
    <mergeCell ref="S36:V36"/>
    <mergeCell ref="B33:C33"/>
    <mergeCell ref="D33:E33"/>
    <mergeCell ref="G33:J33"/>
    <mergeCell ref="M33:P33"/>
    <mergeCell ref="S33:V33"/>
    <mergeCell ref="B34:C34"/>
    <mergeCell ref="D34:E34"/>
    <mergeCell ref="G34:J34"/>
    <mergeCell ref="M34:P34"/>
    <mergeCell ref="S34:V34"/>
    <mergeCell ref="B31:C31"/>
    <mergeCell ref="D31:E31"/>
    <mergeCell ref="G31:J31"/>
    <mergeCell ref="M31:P31"/>
    <mergeCell ref="S31:V31"/>
    <mergeCell ref="B32:C32"/>
    <mergeCell ref="D32:E32"/>
    <mergeCell ref="G32:J32"/>
    <mergeCell ref="M32:P32"/>
    <mergeCell ref="S32:V32"/>
    <mergeCell ref="B29:C29"/>
    <mergeCell ref="D29:E29"/>
    <mergeCell ref="G29:J29"/>
    <mergeCell ref="M29:P29"/>
    <mergeCell ref="S29:V29"/>
    <mergeCell ref="B30:C30"/>
    <mergeCell ref="D30:E30"/>
    <mergeCell ref="G30:J30"/>
    <mergeCell ref="M30:P30"/>
    <mergeCell ref="S30:V30"/>
    <mergeCell ref="B27:C27"/>
    <mergeCell ref="D27:E27"/>
    <mergeCell ref="G27:J27"/>
    <mergeCell ref="M27:P27"/>
    <mergeCell ref="S27:V27"/>
    <mergeCell ref="B28:C28"/>
    <mergeCell ref="D28:E28"/>
    <mergeCell ref="G28:J28"/>
    <mergeCell ref="M28:P28"/>
    <mergeCell ref="S28:V28"/>
    <mergeCell ref="B25:F25"/>
    <mergeCell ref="G25:K25"/>
    <mergeCell ref="L25:Q25"/>
    <mergeCell ref="R25:W25"/>
    <mergeCell ref="B26:C26"/>
    <mergeCell ref="D26:E26"/>
    <mergeCell ref="G26:J26"/>
    <mergeCell ref="M26:P26"/>
    <mergeCell ref="S26:V26"/>
    <mergeCell ref="D21:E21"/>
    <mergeCell ref="G21:J21"/>
    <mergeCell ref="M21:O21"/>
    <mergeCell ref="Q21:S21"/>
    <mergeCell ref="U21:V21"/>
    <mergeCell ref="D22:E22"/>
    <mergeCell ref="G22:J22"/>
    <mergeCell ref="M22:O22"/>
    <mergeCell ref="Q22:S22"/>
    <mergeCell ref="U22:V22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" top="0.59055118110236227" bottom="0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1EF2B-F3ED-4ACA-AE4E-4E39619BAAA2}">
  <dimension ref="B1:AL32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384" width="4.140625" style="3"/>
  </cols>
  <sheetData>
    <row r="1" spans="2:38" ht="24.95" customHeight="1" x14ac:dyDescent="0.15">
      <c r="B1" s="5" t="s">
        <v>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2"/>
    </row>
    <row r="2" spans="2:38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2"/>
    </row>
    <row r="3" spans="2:38" ht="13.5" customHeight="1" thickBot="1" x14ac:dyDescent="0.2">
      <c r="I3" s="10"/>
      <c r="M3" s="9"/>
      <c r="N3" s="9"/>
      <c r="O3" s="9"/>
      <c r="P3" s="9"/>
      <c r="Q3" s="9"/>
      <c r="R3" s="9"/>
      <c r="S3" s="9"/>
      <c r="T3" s="53"/>
      <c r="U3" s="54" t="s">
        <v>24</v>
      </c>
      <c r="V3" s="54"/>
      <c r="W3" s="54"/>
      <c r="X3" s="54"/>
      <c r="Y3" s="54"/>
      <c r="Z3" s="54"/>
      <c r="AA3" s="55"/>
      <c r="AB3" s="55"/>
      <c r="AC3" s="55"/>
      <c r="AD3" s="55"/>
      <c r="AE3" s="9" t="s">
        <v>25</v>
      </c>
      <c r="AF3" s="9"/>
      <c r="AG3" s="9"/>
      <c r="AH3" s="9"/>
      <c r="AI3" s="9"/>
      <c r="AJ3" s="9"/>
      <c r="AK3" s="9"/>
      <c r="AL3" s="9"/>
    </row>
    <row r="4" spans="2:38" ht="30" customHeight="1" x14ac:dyDescent="0.15">
      <c r="B4" s="56" t="s">
        <v>26</v>
      </c>
      <c r="C4" s="56"/>
      <c r="D4" s="56"/>
      <c r="E4" s="57"/>
      <c r="F4" s="12" t="s">
        <v>27</v>
      </c>
      <c r="G4" s="12"/>
      <c r="H4" s="12"/>
      <c r="I4" s="13" t="s">
        <v>28</v>
      </c>
      <c r="J4" s="14"/>
      <c r="K4" s="14"/>
      <c r="L4" s="14"/>
      <c r="M4" s="14"/>
      <c r="N4" s="14"/>
      <c r="O4" s="14"/>
      <c r="P4" s="56"/>
      <c r="Q4" s="56"/>
      <c r="R4" s="56"/>
      <c r="S4" s="58"/>
      <c r="T4" s="59"/>
      <c r="U4" s="60" t="s">
        <v>11</v>
      </c>
      <c r="V4" s="60"/>
      <c r="W4" s="60"/>
      <c r="X4" s="60"/>
      <c r="Y4" s="60"/>
      <c r="Z4" s="60" t="s">
        <v>12</v>
      </c>
      <c r="AA4" s="60"/>
      <c r="AB4" s="60"/>
      <c r="AC4" s="60"/>
      <c r="AD4" s="60"/>
      <c r="AE4" s="60" t="s">
        <v>29</v>
      </c>
      <c r="AF4" s="60"/>
      <c r="AG4" s="60"/>
      <c r="AH4" s="60"/>
      <c r="AI4" s="60" t="s">
        <v>30</v>
      </c>
      <c r="AJ4" s="60"/>
      <c r="AK4" s="60"/>
      <c r="AL4" s="61"/>
    </row>
    <row r="5" spans="2:38" ht="33.75" customHeight="1" x14ac:dyDescent="0.15">
      <c r="B5" s="19"/>
      <c r="C5" s="19"/>
      <c r="D5" s="19"/>
      <c r="E5" s="62"/>
      <c r="F5" s="16"/>
      <c r="G5" s="16"/>
      <c r="H5" s="16"/>
      <c r="I5" s="16" t="s">
        <v>7</v>
      </c>
      <c r="J5" s="16"/>
      <c r="K5" s="16"/>
      <c r="L5" s="18" t="s">
        <v>31</v>
      </c>
      <c r="M5" s="63"/>
      <c r="N5" s="63"/>
      <c r="O5" s="15"/>
      <c r="P5" s="64" t="s">
        <v>32</v>
      </c>
      <c r="Q5" s="65"/>
      <c r="R5" s="65"/>
      <c r="S5" s="65"/>
      <c r="T5" s="66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8"/>
    </row>
    <row r="6" spans="2:38" ht="30" customHeight="1" x14ac:dyDescent="0.15">
      <c r="B6" s="28"/>
      <c r="C6" s="28"/>
      <c r="D6" s="28"/>
      <c r="E6" s="69"/>
      <c r="F6" s="16"/>
      <c r="G6" s="16"/>
      <c r="H6" s="16"/>
      <c r="I6" s="16"/>
      <c r="J6" s="16"/>
      <c r="K6" s="16"/>
      <c r="L6" s="16" t="s">
        <v>33</v>
      </c>
      <c r="M6" s="16"/>
      <c r="N6" s="16" t="s">
        <v>34</v>
      </c>
      <c r="O6" s="16"/>
      <c r="P6" s="16" t="s">
        <v>33</v>
      </c>
      <c r="Q6" s="18"/>
      <c r="R6" s="16" t="s">
        <v>34</v>
      </c>
      <c r="S6" s="16"/>
      <c r="T6" s="27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1"/>
    </row>
    <row r="7" spans="2:38" ht="30" customHeight="1" x14ac:dyDescent="0.15">
      <c r="B7" s="72" t="s">
        <v>35</v>
      </c>
      <c r="C7" s="72"/>
      <c r="D7" s="72"/>
      <c r="E7" s="73"/>
      <c r="F7" s="74">
        <f>SUM(F8:H31)</f>
        <v>175</v>
      </c>
      <c r="G7" s="75"/>
      <c r="H7" s="75"/>
      <c r="I7" s="76">
        <f>SUM(L7:S7)</f>
        <v>4757</v>
      </c>
      <c r="J7" s="76"/>
      <c r="K7" s="76"/>
      <c r="L7" s="77">
        <f>SUM(L8:M31)</f>
        <v>2561</v>
      </c>
      <c r="M7" s="77"/>
      <c r="N7" s="77">
        <f>SUM(N8:O31)</f>
        <v>2161</v>
      </c>
      <c r="O7" s="77"/>
      <c r="P7" s="75">
        <f>SUM(P8:Q31)</f>
        <v>23</v>
      </c>
      <c r="Q7" s="75"/>
      <c r="R7" s="75">
        <f>SUM(R8:S31)</f>
        <v>12</v>
      </c>
      <c r="S7" s="75"/>
      <c r="T7" s="78"/>
      <c r="U7" s="79">
        <v>1691510</v>
      </c>
      <c r="V7" s="80"/>
      <c r="W7" s="80"/>
      <c r="X7" s="80"/>
      <c r="Y7" s="80"/>
      <c r="Z7" s="80">
        <v>9620659</v>
      </c>
      <c r="AA7" s="80"/>
      <c r="AB7" s="80"/>
      <c r="AC7" s="80"/>
      <c r="AD7" s="80"/>
      <c r="AE7" s="80">
        <v>17013031</v>
      </c>
      <c r="AF7" s="80"/>
      <c r="AG7" s="80"/>
      <c r="AH7" s="80"/>
      <c r="AI7" s="80">
        <v>6682025</v>
      </c>
      <c r="AJ7" s="80"/>
      <c r="AK7" s="80"/>
      <c r="AL7" s="80"/>
    </row>
    <row r="8" spans="2:38" ht="30" customHeight="1" x14ac:dyDescent="0.15">
      <c r="B8" s="81" t="s">
        <v>36</v>
      </c>
      <c r="C8" s="81"/>
      <c r="D8" s="81"/>
      <c r="E8" s="62"/>
      <c r="F8" s="82">
        <v>105</v>
      </c>
      <c r="G8" s="83"/>
      <c r="H8" s="83"/>
      <c r="I8" s="76">
        <f t="shared" ref="I8:I31" si="0">SUM(L8:S8)</f>
        <v>3842</v>
      </c>
      <c r="J8" s="76"/>
      <c r="K8" s="76"/>
      <c r="L8" s="83">
        <v>1978</v>
      </c>
      <c r="M8" s="83"/>
      <c r="N8" s="83">
        <v>1837</v>
      </c>
      <c r="O8" s="83"/>
      <c r="P8" s="83">
        <v>17</v>
      </c>
      <c r="Q8" s="83"/>
      <c r="R8" s="83">
        <v>10</v>
      </c>
      <c r="S8" s="83"/>
      <c r="T8" s="84"/>
      <c r="U8" s="85">
        <v>1388668</v>
      </c>
      <c r="V8" s="38"/>
      <c r="W8" s="38"/>
      <c r="X8" s="38"/>
      <c r="Y8" s="38"/>
      <c r="Z8" s="38">
        <v>8599521</v>
      </c>
      <c r="AA8" s="38"/>
      <c r="AB8" s="38"/>
      <c r="AC8" s="38"/>
      <c r="AD8" s="38"/>
      <c r="AE8" s="38">
        <v>15314797</v>
      </c>
      <c r="AF8" s="38"/>
      <c r="AG8" s="38"/>
      <c r="AH8" s="38"/>
      <c r="AI8" s="38">
        <v>6052276</v>
      </c>
      <c r="AJ8" s="38"/>
      <c r="AK8" s="38"/>
      <c r="AL8" s="38"/>
    </row>
    <row r="9" spans="2:38" ht="30" customHeight="1" x14ac:dyDescent="0.15">
      <c r="B9" s="47" t="s">
        <v>37</v>
      </c>
      <c r="E9" s="62"/>
      <c r="F9" s="82">
        <v>12</v>
      </c>
      <c r="G9" s="83"/>
      <c r="H9" s="83"/>
      <c r="I9" s="76">
        <f t="shared" si="0"/>
        <v>116</v>
      </c>
      <c r="J9" s="76"/>
      <c r="K9" s="76"/>
      <c r="L9" s="83">
        <v>96</v>
      </c>
      <c r="M9" s="83"/>
      <c r="N9" s="83">
        <v>20</v>
      </c>
      <c r="O9" s="83"/>
      <c r="P9" s="83">
        <v>0</v>
      </c>
      <c r="Q9" s="83"/>
      <c r="R9" s="83">
        <v>0</v>
      </c>
      <c r="S9" s="83"/>
      <c r="T9" s="84"/>
      <c r="U9" s="82">
        <v>47577</v>
      </c>
      <c r="V9" s="83"/>
      <c r="W9" s="83"/>
      <c r="X9" s="83"/>
      <c r="Y9" s="83"/>
      <c r="Z9" s="83">
        <v>424789</v>
      </c>
      <c r="AA9" s="83"/>
      <c r="AB9" s="83"/>
      <c r="AC9" s="83"/>
      <c r="AD9" s="83"/>
      <c r="AE9" s="83">
        <v>545740</v>
      </c>
      <c r="AF9" s="83"/>
      <c r="AG9" s="83"/>
      <c r="AH9" s="83"/>
      <c r="AI9" s="83">
        <v>112734</v>
      </c>
      <c r="AJ9" s="83"/>
      <c r="AK9" s="83"/>
      <c r="AL9" s="83"/>
    </row>
    <row r="10" spans="2:38" ht="30" customHeight="1" x14ac:dyDescent="0.15">
      <c r="B10" s="81" t="s">
        <v>38</v>
      </c>
      <c r="C10" s="81"/>
      <c r="D10" s="81"/>
      <c r="E10" s="62"/>
      <c r="F10" s="82">
        <v>8</v>
      </c>
      <c r="G10" s="83"/>
      <c r="H10" s="83"/>
      <c r="I10" s="76">
        <f t="shared" si="0"/>
        <v>104</v>
      </c>
      <c r="J10" s="76"/>
      <c r="K10" s="76"/>
      <c r="L10" s="83">
        <v>23</v>
      </c>
      <c r="M10" s="83"/>
      <c r="N10" s="83">
        <v>79</v>
      </c>
      <c r="O10" s="83"/>
      <c r="P10" s="83">
        <v>1</v>
      </c>
      <c r="Q10" s="83"/>
      <c r="R10" s="83">
        <v>1</v>
      </c>
      <c r="S10" s="83"/>
      <c r="T10" s="84"/>
      <c r="U10" s="82">
        <v>22246</v>
      </c>
      <c r="V10" s="83"/>
      <c r="W10" s="83"/>
      <c r="X10" s="83"/>
      <c r="Y10" s="83"/>
      <c r="Z10" s="83">
        <v>36480</v>
      </c>
      <c r="AA10" s="83"/>
      <c r="AB10" s="83"/>
      <c r="AC10" s="83"/>
      <c r="AD10" s="83"/>
      <c r="AE10" s="83">
        <v>71689</v>
      </c>
      <c r="AF10" s="83"/>
      <c r="AG10" s="83"/>
      <c r="AH10" s="83"/>
      <c r="AI10" s="83">
        <v>32844</v>
      </c>
      <c r="AJ10" s="83"/>
      <c r="AK10" s="83"/>
      <c r="AL10" s="83"/>
    </row>
    <row r="11" spans="2:38" ht="30" customHeight="1" x14ac:dyDescent="0.15">
      <c r="B11" s="81" t="s">
        <v>39</v>
      </c>
      <c r="C11" s="81"/>
      <c r="D11" s="81"/>
      <c r="E11" s="62"/>
      <c r="F11" s="82">
        <v>1</v>
      </c>
      <c r="G11" s="83"/>
      <c r="H11" s="83"/>
      <c r="I11" s="76">
        <f t="shared" si="0"/>
        <v>7</v>
      </c>
      <c r="J11" s="76"/>
      <c r="K11" s="76"/>
      <c r="L11" s="83">
        <v>2</v>
      </c>
      <c r="M11" s="83"/>
      <c r="N11" s="83">
        <v>5</v>
      </c>
      <c r="O11" s="83"/>
      <c r="P11" s="83">
        <v>0</v>
      </c>
      <c r="Q11" s="83"/>
      <c r="R11" s="83">
        <v>0</v>
      </c>
      <c r="S11" s="83"/>
      <c r="T11" s="84"/>
      <c r="U11" s="82" t="s">
        <v>40</v>
      </c>
      <c r="V11" s="83"/>
      <c r="W11" s="83"/>
      <c r="X11" s="83"/>
      <c r="Y11" s="83"/>
      <c r="Z11" s="83" t="s">
        <v>40</v>
      </c>
      <c r="AA11" s="83"/>
      <c r="AB11" s="83"/>
      <c r="AC11" s="83"/>
      <c r="AD11" s="83"/>
      <c r="AE11" s="83" t="s">
        <v>40</v>
      </c>
      <c r="AF11" s="83"/>
      <c r="AG11" s="83"/>
      <c r="AH11" s="83"/>
      <c r="AI11" s="83" t="s">
        <v>40</v>
      </c>
      <c r="AJ11" s="83"/>
      <c r="AK11" s="83"/>
      <c r="AL11" s="83"/>
    </row>
    <row r="12" spans="2:38" ht="30" customHeight="1" x14ac:dyDescent="0.15">
      <c r="B12" s="81" t="s">
        <v>41</v>
      </c>
      <c r="C12" s="81"/>
      <c r="D12" s="81"/>
      <c r="E12" s="62"/>
      <c r="F12" s="82">
        <v>2</v>
      </c>
      <c r="G12" s="83"/>
      <c r="H12" s="83"/>
      <c r="I12" s="76">
        <f t="shared" si="0"/>
        <v>16</v>
      </c>
      <c r="J12" s="76"/>
      <c r="K12" s="76"/>
      <c r="L12" s="83">
        <v>12</v>
      </c>
      <c r="M12" s="83"/>
      <c r="N12" s="83">
        <v>3</v>
      </c>
      <c r="O12" s="83"/>
      <c r="P12" s="83">
        <v>1</v>
      </c>
      <c r="Q12" s="83"/>
      <c r="R12" s="83">
        <v>0</v>
      </c>
      <c r="S12" s="83"/>
      <c r="T12" s="84"/>
      <c r="U12" s="82" t="s">
        <v>40</v>
      </c>
      <c r="V12" s="83"/>
      <c r="W12" s="83"/>
      <c r="X12" s="83"/>
      <c r="Y12" s="83"/>
      <c r="Z12" s="83" t="s">
        <v>40</v>
      </c>
      <c r="AA12" s="83"/>
      <c r="AB12" s="83"/>
      <c r="AC12" s="83"/>
      <c r="AD12" s="83"/>
      <c r="AE12" s="83" t="s">
        <v>40</v>
      </c>
      <c r="AF12" s="83"/>
      <c r="AG12" s="83"/>
      <c r="AH12" s="83"/>
      <c r="AI12" s="83" t="s">
        <v>40</v>
      </c>
      <c r="AJ12" s="83"/>
      <c r="AK12" s="83"/>
      <c r="AL12" s="83"/>
    </row>
    <row r="13" spans="2:38" ht="30" customHeight="1" x14ac:dyDescent="0.15">
      <c r="B13" s="81" t="s">
        <v>42</v>
      </c>
      <c r="C13" s="81"/>
      <c r="D13" s="81"/>
      <c r="E13" s="62"/>
      <c r="F13" s="82">
        <v>0</v>
      </c>
      <c r="G13" s="83"/>
      <c r="H13" s="83"/>
      <c r="I13" s="76">
        <f t="shared" si="0"/>
        <v>0</v>
      </c>
      <c r="J13" s="76"/>
      <c r="K13" s="76"/>
      <c r="L13" s="83">
        <v>0</v>
      </c>
      <c r="M13" s="83"/>
      <c r="N13" s="83">
        <v>0</v>
      </c>
      <c r="O13" s="83"/>
      <c r="P13" s="83">
        <v>0</v>
      </c>
      <c r="Q13" s="83"/>
      <c r="R13" s="83">
        <v>0</v>
      </c>
      <c r="S13" s="83"/>
      <c r="T13" s="84"/>
      <c r="U13" s="82">
        <v>0</v>
      </c>
      <c r="V13" s="83"/>
      <c r="W13" s="83"/>
      <c r="X13" s="83"/>
      <c r="Y13" s="83"/>
      <c r="Z13" s="83">
        <v>0</v>
      </c>
      <c r="AA13" s="83"/>
      <c r="AB13" s="83"/>
      <c r="AC13" s="83"/>
      <c r="AD13" s="83"/>
      <c r="AE13" s="83">
        <v>0</v>
      </c>
      <c r="AF13" s="83"/>
      <c r="AG13" s="83"/>
      <c r="AH13" s="83"/>
      <c r="AI13" s="83">
        <v>0</v>
      </c>
      <c r="AJ13" s="83"/>
      <c r="AK13" s="83"/>
      <c r="AL13" s="83"/>
    </row>
    <row r="14" spans="2:38" ht="30" customHeight="1" x14ac:dyDescent="0.15">
      <c r="B14" s="81" t="s">
        <v>43</v>
      </c>
      <c r="C14" s="81"/>
      <c r="D14" s="81"/>
      <c r="E14" s="62"/>
      <c r="F14" s="82">
        <v>3</v>
      </c>
      <c r="G14" s="83"/>
      <c r="H14" s="83"/>
      <c r="I14" s="76">
        <f t="shared" si="0"/>
        <v>38</v>
      </c>
      <c r="J14" s="76"/>
      <c r="K14" s="76"/>
      <c r="L14" s="83">
        <v>24</v>
      </c>
      <c r="M14" s="83"/>
      <c r="N14" s="83">
        <v>14</v>
      </c>
      <c r="O14" s="83"/>
      <c r="P14" s="83">
        <v>0</v>
      </c>
      <c r="Q14" s="83"/>
      <c r="R14" s="83">
        <v>0</v>
      </c>
      <c r="S14" s="83"/>
      <c r="T14" s="84"/>
      <c r="U14" s="82">
        <v>12383</v>
      </c>
      <c r="V14" s="83"/>
      <c r="W14" s="83"/>
      <c r="X14" s="83"/>
      <c r="Y14" s="83"/>
      <c r="Z14" s="83">
        <v>27619</v>
      </c>
      <c r="AA14" s="83"/>
      <c r="AB14" s="83"/>
      <c r="AC14" s="83"/>
      <c r="AD14" s="83"/>
      <c r="AE14" s="83">
        <v>44631</v>
      </c>
      <c r="AF14" s="83"/>
      <c r="AG14" s="83"/>
      <c r="AH14" s="83"/>
      <c r="AI14" s="83">
        <v>15870</v>
      </c>
      <c r="AJ14" s="83"/>
      <c r="AK14" s="83"/>
      <c r="AL14" s="83"/>
    </row>
    <row r="15" spans="2:38" ht="30" customHeight="1" x14ac:dyDescent="0.15">
      <c r="B15" s="81" t="s">
        <v>44</v>
      </c>
      <c r="C15" s="81"/>
      <c r="D15" s="81"/>
      <c r="E15" s="62"/>
      <c r="F15" s="82">
        <v>1</v>
      </c>
      <c r="G15" s="83"/>
      <c r="H15" s="83"/>
      <c r="I15" s="76">
        <f t="shared" si="0"/>
        <v>29</v>
      </c>
      <c r="J15" s="76"/>
      <c r="K15" s="76"/>
      <c r="L15" s="83">
        <v>27</v>
      </c>
      <c r="M15" s="83"/>
      <c r="N15" s="83">
        <v>2</v>
      </c>
      <c r="O15" s="83"/>
      <c r="P15" s="83">
        <v>0</v>
      </c>
      <c r="Q15" s="83"/>
      <c r="R15" s="83">
        <v>0</v>
      </c>
      <c r="S15" s="83"/>
      <c r="T15" s="84"/>
      <c r="U15" s="82" t="s">
        <v>40</v>
      </c>
      <c r="V15" s="83"/>
      <c r="W15" s="83"/>
      <c r="X15" s="83"/>
      <c r="Y15" s="83"/>
      <c r="Z15" s="83" t="s">
        <v>40</v>
      </c>
      <c r="AA15" s="83"/>
      <c r="AB15" s="83"/>
      <c r="AC15" s="83"/>
      <c r="AD15" s="83"/>
      <c r="AE15" s="83" t="s">
        <v>40</v>
      </c>
      <c r="AF15" s="83"/>
      <c r="AG15" s="83"/>
      <c r="AH15" s="83"/>
      <c r="AI15" s="83" t="s">
        <v>40</v>
      </c>
      <c r="AJ15" s="83"/>
      <c r="AK15" s="83"/>
      <c r="AL15" s="83"/>
    </row>
    <row r="16" spans="2:38" ht="30" customHeight="1" x14ac:dyDescent="0.15">
      <c r="B16" s="81" t="s">
        <v>45</v>
      </c>
      <c r="C16" s="81"/>
      <c r="D16" s="81"/>
      <c r="E16" s="62"/>
      <c r="F16" s="82">
        <v>0</v>
      </c>
      <c r="G16" s="83"/>
      <c r="H16" s="83"/>
      <c r="I16" s="76">
        <f t="shared" si="0"/>
        <v>0</v>
      </c>
      <c r="J16" s="76"/>
      <c r="K16" s="76"/>
      <c r="L16" s="83">
        <v>0</v>
      </c>
      <c r="M16" s="83"/>
      <c r="N16" s="83">
        <v>0</v>
      </c>
      <c r="O16" s="83"/>
      <c r="P16" s="83">
        <v>0</v>
      </c>
      <c r="Q16" s="83"/>
      <c r="R16" s="83">
        <v>0</v>
      </c>
      <c r="S16" s="83"/>
      <c r="T16" s="84"/>
      <c r="U16" s="82">
        <v>0</v>
      </c>
      <c r="V16" s="83"/>
      <c r="W16" s="83"/>
      <c r="X16" s="83"/>
      <c r="Y16" s="83"/>
      <c r="Z16" s="83">
        <v>0</v>
      </c>
      <c r="AA16" s="83"/>
      <c r="AB16" s="83"/>
      <c r="AC16" s="83"/>
      <c r="AD16" s="83"/>
      <c r="AE16" s="83">
        <v>0</v>
      </c>
      <c r="AF16" s="83"/>
      <c r="AG16" s="83"/>
      <c r="AH16" s="83"/>
      <c r="AI16" s="83">
        <v>0</v>
      </c>
      <c r="AJ16" s="83"/>
      <c r="AK16" s="83"/>
      <c r="AL16" s="83"/>
    </row>
    <row r="17" spans="2:38" ht="30" customHeight="1" x14ac:dyDescent="0.15">
      <c r="B17" s="81" t="s">
        <v>46</v>
      </c>
      <c r="C17" s="81"/>
      <c r="D17" s="81"/>
      <c r="E17" s="62"/>
      <c r="F17" s="82">
        <v>2</v>
      </c>
      <c r="G17" s="83"/>
      <c r="H17" s="83"/>
      <c r="I17" s="76">
        <f t="shared" si="0"/>
        <v>31</v>
      </c>
      <c r="J17" s="76"/>
      <c r="K17" s="76"/>
      <c r="L17" s="83">
        <v>12</v>
      </c>
      <c r="M17" s="83"/>
      <c r="N17" s="83">
        <v>18</v>
      </c>
      <c r="O17" s="83"/>
      <c r="P17" s="83">
        <v>1</v>
      </c>
      <c r="Q17" s="83"/>
      <c r="R17" s="83">
        <v>0</v>
      </c>
      <c r="S17" s="83"/>
      <c r="T17" s="84"/>
      <c r="U17" s="82" t="s">
        <v>40</v>
      </c>
      <c r="V17" s="83"/>
      <c r="W17" s="83"/>
      <c r="X17" s="83"/>
      <c r="Y17" s="83"/>
      <c r="Z17" s="83" t="s">
        <v>40</v>
      </c>
      <c r="AA17" s="83"/>
      <c r="AB17" s="83"/>
      <c r="AC17" s="83"/>
      <c r="AD17" s="83"/>
      <c r="AE17" s="83" t="s">
        <v>40</v>
      </c>
      <c r="AF17" s="83"/>
      <c r="AG17" s="83"/>
      <c r="AH17" s="83"/>
      <c r="AI17" s="83" t="s">
        <v>40</v>
      </c>
      <c r="AJ17" s="83"/>
      <c r="AK17" s="83"/>
      <c r="AL17" s="83"/>
    </row>
    <row r="18" spans="2:38" ht="30" customHeight="1" x14ac:dyDescent="0.15">
      <c r="B18" s="81" t="s">
        <v>47</v>
      </c>
      <c r="C18" s="81"/>
      <c r="D18" s="81"/>
      <c r="E18" s="62"/>
      <c r="F18" s="82">
        <v>3</v>
      </c>
      <c r="G18" s="83"/>
      <c r="H18" s="83"/>
      <c r="I18" s="76">
        <f t="shared" si="0"/>
        <v>39</v>
      </c>
      <c r="J18" s="76"/>
      <c r="K18" s="76"/>
      <c r="L18" s="83">
        <v>22</v>
      </c>
      <c r="M18" s="83"/>
      <c r="N18" s="83">
        <v>17</v>
      </c>
      <c r="O18" s="83"/>
      <c r="P18" s="83">
        <v>0</v>
      </c>
      <c r="Q18" s="83"/>
      <c r="R18" s="83">
        <v>0</v>
      </c>
      <c r="S18" s="83"/>
      <c r="T18" s="84"/>
      <c r="U18" s="82">
        <v>6848</v>
      </c>
      <c r="V18" s="83"/>
      <c r="W18" s="83"/>
      <c r="X18" s="83"/>
      <c r="Y18" s="83"/>
      <c r="Z18" s="83">
        <v>9413</v>
      </c>
      <c r="AA18" s="83"/>
      <c r="AB18" s="83"/>
      <c r="AC18" s="83"/>
      <c r="AD18" s="83"/>
      <c r="AE18" s="83">
        <v>20059</v>
      </c>
      <c r="AF18" s="83"/>
      <c r="AG18" s="83"/>
      <c r="AH18" s="83"/>
      <c r="AI18" s="83">
        <v>9930</v>
      </c>
      <c r="AJ18" s="83"/>
      <c r="AK18" s="83"/>
      <c r="AL18" s="83"/>
    </row>
    <row r="19" spans="2:38" ht="30" customHeight="1" x14ac:dyDescent="0.15">
      <c r="B19" s="81" t="s">
        <v>48</v>
      </c>
      <c r="C19" s="81"/>
      <c r="D19" s="81"/>
      <c r="E19" s="62"/>
      <c r="F19" s="82">
        <v>4</v>
      </c>
      <c r="G19" s="83"/>
      <c r="H19" s="83"/>
      <c r="I19" s="76">
        <f t="shared" si="0"/>
        <v>79</v>
      </c>
      <c r="J19" s="76"/>
      <c r="K19" s="76"/>
      <c r="L19" s="83">
        <v>7</v>
      </c>
      <c r="M19" s="83"/>
      <c r="N19" s="83">
        <v>70</v>
      </c>
      <c r="O19" s="83"/>
      <c r="P19" s="83">
        <v>2</v>
      </c>
      <c r="Q19" s="83"/>
      <c r="R19" s="83">
        <v>0</v>
      </c>
      <c r="S19" s="83"/>
      <c r="T19" s="84"/>
      <c r="U19" s="82">
        <v>23337</v>
      </c>
      <c r="V19" s="83"/>
      <c r="W19" s="83"/>
      <c r="X19" s="83"/>
      <c r="Y19" s="83"/>
      <c r="Z19" s="83">
        <v>11903</v>
      </c>
      <c r="AA19" s="83"/>
      <c r="AB19" s="83"/>
      <c r="AC19" s="83"/>
      <c r="AD19" s="83"/>
      <c r="AE19" s="83">
        <v>37300</v>
      </c>
      <c r="AF19" s="83"/>
      <c r="AG19" s="83"/>
      <c r="AH19" s="83"/>
      <c r="AI19" s="83">
        <v>22415</v>
      </c>
      <c r="AJ19" s="83"/>
      <c r="AK19" s="83"/>
      <c r="AL19" s="83"/>
    </row>
    <row r="20" spans="2:38" ht="30" customHeight="1" x14ac:dyDescent="0.15">
      <c r="B20" s="81" t="s">
        <v>49</v>
      </c>
      <c r="C20" s="81"/>
      <c r="D20" s="81"/>
      <c r="E20" s="62"/>
      <c r="F20" s="82">
        <v>2</v>
      </c>
      <c r="G20" s="83"/>
      <c r="H20" s="83"/>
      <c r="I20" s="76">
        <f t="shared" si="0"/>
        <v>94</v>
      </c>
      <c r="J20" s="76"/>
      <c r="K20" s="76"/>
      <c r="L20" s="83">
        <v>78</v>
      </c>
      <c r="M20" s="83"/>
      <c r="N20" s="83">
        <v>16</v>
      </c>
      <c r="O20" s="83"/>
      <c r="P20" s="83">
        <v>0</v>
      </c>
      <c r="Q20" s="83"/>
      <c r="R20" s="83">
        <v>0</v>
      </c>
      <c r="S20" s="83"/>
      <c r="T20" s="84"/>
      <c r="U20" s="82" t="s">
        <v>40</v>
      </c>
      <c r="V20" s="83"/>
      <c r="W20" s="83"/>
      <c r="X20" s="83"/>
      <c r="Y20" s="83"/>
      <c r="Z20" s="83" t="s">
        <v>40</v>
      </c>
      <c r="AA20" s="83"/>
      <c r="AB20" s="83"/>
      <c r="AC20" s="83"/>
      <c r="AD20" s="83"/>
      <c r="AE20" s="83" t="s">
        <v>40</v>
      </c>
      <c r="AF20" s="83"/>
      <c r="AG20" s="83"/>
      <c r="AH20" s="83"/>
      <c r="AI20" s="83" t="s">
        <v>40</v>
      </c>
      <c r="AJ20" s="83"/>
      <c r="AK20" s="83"/>
      <c r="AL20" s="83"/>
    </row>
    <row r="21" spans="2:38" ht="30" customHeight="1" x14ac:dyDescent="0.15">
      <c r="B21" s="81" t="s">
        <v>50</v>
      </c>
      <c r="C21" s="81"/>
      <c r="D21" s="81"/>
      <c r="E21" s="62"/>
      <c r="F21" s="82">
        <v>2</v>
      </c>
      <c r="G21" s="83"/>
      <c r="H21" s="83"/>
      <c r="I21" s="76">
        <f t="shared" si="0"/>
        <v>56</v>
      </c>
      <c r="J21" s="76"/>
      <c r="K21" s="76"/>
      <c r="L21" s="83">
        <v>48</v>
      </c>
      <c r="M21" s="83"/>
      <c r="N21" s="83">
        <v>8</v>
      </c>
      <c r="O21" s="83"/>
      <c r="P21" s="83">
        <v>0</v>
      </c>
      <c r="Q21" s="83"/>
      <c r="R21" s="83">
        <v>0</v>
      </c>
      <c r="S21" s="83"/>
      <c r="T21" s="84"/>
      <c r="U21" s="82" t="s">
        <v>40</v>
      </c>
      <c r="V21" s="83"/>
      <c r="W21" s="83"/>
      <c r="X21" s="83"/>
      <c r="Y21" s="83"/>
      <c r="Z21" s="83" t="s">
        <v>40</v>
      </c>
      <c r="AA21" s="83"/>
      <c r="AB21" s="83"/>
      <c r="AC21" s="83"/>
      <c r="AD21" s="83"/>
      <c r="AE21" s="83" t="s">
        <v>40</v>
      </c>
      <c r="AF21" s="83"/>
      <c r="AG21" s="83"/>
      <c r="AH21" s="83"/>
      <c r="AI21" s="83" t="s">
        <v>40</v>
      </c>
      <c r="AJ21" s="83"/>
      <c r="AK21" s="83"/>
      <c r="AL21" s="83"/>
    </row>
    <row r="22" spans="2:38" ht="30" customHeight="1" x14ac:dyDescent="0.15">
      <c r="B22" s="81" t="s">
        <v>51</v>
      </c>
      <c r="C22" s="81"/>
      <c r="D22" s="81"/>
      <c r="E22" s="62"/>
      <c r="F22" s="82">
        <v>2</v>
      </c>
      <c r="G22" s="83"/>
      <c r="H22" s="83"/>
      <c r="I22" s="76">
        <f t="shared" si="0"/>
        <v>13</v>
      </c>
      <c r="J22" s="76"/>
      <c r="K22" s="76"/>
      <c r="L22" s="83">
        <v>9</v>
      </c>
      <c r="M22" s="83"/>
      <c r="N22" s="83">
        <v>4</v>
      </c>
      <c r="O22" s="83"/>
      <c r="P22" s="83">
        <v>0</v>
      </c>
      <c r="Q22" s="83"/>
      <c r="R22" s="83">
        <v>0</v>
      </c>
      <c r="S22" s="83"/>
      <c r="T22" s="84"/>
      <c r="U22" s="82" t="s">
        <v>40</v>
      </c>
      <c r="V22" s="83"/>
      <c r="W22" s="83"/>
      <c r="X22" s="83"/>
      <c r="Y22" s="83"/>
      <c r="Z22" s="83" t="s">
        <v>40</v>
      </c>
      <c r="AA22" s="83"/>
      <c r="AB22" s="83"/>
      <c r="AC22" s="83"/>
      <c r="AD22" s="83"/>
      <c r="AE22" s="83" t="s">
        <v>40</v>
      </c>
      <c r="AF22" s="83"/>
      <c r="AG22" s="83"/>
      <c r="AH22" s="83"/>
      <c r="AI22" s="83" t="s">
        <v>40</v>
      </c>
      <c r="AJ22" s="83"/>
      <c r="AK22" s="83"/>
      <c r="AL22" s="83"/>
    </row>
    <row r="23" spans="2:38" ht="30" customHeight="1" x14ac:dyDescent="0.15">
      <c r="B23" s="81" t="s">
        <v>52</v>
      </c>
      <c r="C23" s="81"/>
      <c r="D23" s="81"/>
      <c r="E23" s="62"/>
      <c r="F23" s="82">
        <v>7</v>
      </c>
      <c r="G23" s="83"/>
      <c r="H23" s="83"/>
      <c r="I23" s="76">
        <f t="shared" si="0"/>
        <v>81</v>
      </c>
      <c r="J23" s="76"/>
      <c r="K23" s="76"/>
      <c r="L23" s="83">
        <v>67</v>
      </c>
      <c r="M23" s="83"/>
      <c r="N23" s="83">
        <v>14</v>
      </c>
      <c r="O23" s="83"/>
      <c r="P23" s="83">
        <v>0</v>
      </c>
      <c r="Q23" s="83"/>
      <c r="R23" s="83">
        <v>0</v>
      </c>
      <c r="S23" s="83"/>
      <c r="T23" s="84"/>
      <c r="U23" s="82">
        <v>25123</v>
      </c>
      <c r="V23" s="83"/>
      <c r="W23" s="83"/>
      <c r="X23" s="83"/>
      <c r="Y23" s="83"/>
      <c r="Z23" s="83">
        <v>52513</v>
      </c>
      <c r="AA23" s="83"/>
      <c r="AB23" s="83"/>
      <c r="AC23" s="83"/>
      <c r="AD23" s="83"/>
      <c r="AE23" s="83">
        <v>121991</v>
      </c>
      <c r="AF23" s="83"/>
      <c r="AG23" s="83"/>
      <c r="AH23" s="83"/>
      <c r="AI23" s="83">
        <v>64812</v>
      </c>
      <c r="AJ23" s="83"/>
      <c r="AK23" s="83"/>
      <c r="AL23" s="83"/>
    </row>
    <row r="24" spans="2:38" ht="30" customHeight="1" x14ac:dyDescent="0.15">
      <c r="B24" s="81" t="s">
        <v>53</v>
      </c>
      <c r="C24" s="81"/>
      <c r="D24" s="81"/>
      <c r="E24" s="62"/>
      <c r="F24" s="82">
        <v>6</v>
      </c>
      <c r="G24" s="83"/>
      <c r="H24" s="83"/>
      <c r="I24" s="76">
        <f t="shared" si="0"/>
        <v>43</v>
      </c>
      <c r="J24" s="76"/>
      <c r="K24" s="76"/>
      <c r="L24" s="83">
        <v>32</v>
      </c>
      <c r="M24" s="83"/>
      <c r="N24" s="83">
        <v>11</v>
      </c>
      <c r="O24" s="83"/>
      <c r="P24" s="83">
        <v>0</v>
      </c>
      <c r="Q24" s="83"/>
      <c r="R24" s="83">
        <v>0</v>
      </c>
      <c r="S24" s="83"/>
      <c r="T24" s="84"/>
      <c r="U24" s="82">
        <v>16857</v>
      </c>
      <c r="V24" s="83"/>
      <c r="W24" s="83"/>
      <c r="X24" s="83"/>
      <c r="Y24" s="83"/>
      <c r="Z24" s="83">
        <v>16726</v>
      </c>
      <c r="AA24" s="83"/>
      <c r="AB24" s="83"/>
      <c r="AC24" s="83"/>
      <c r="AD24" s="83"/>
      <c r="AE24" s="83">
        <v>41726</v>
      </c>
      <c r="AF24" s="83"/>
      <c r="AG24" s="83"/>
      <c r="AH24" s="83"/>
      <c r="AI24" s="83">
        <v>23321</v>
      </c>
      <c r="AJ24" s="83"/>
      <c r="AK24" s="83"/>
      <c r="AL24" s="83"/>
    </row>
    <row r="25" spans="2:38" ht="30" customHeight="1" x14ac:dyDescent="0.15">
      <c r="B25" s="81" t="s">
        <v>54</v>
      </c>
      <c r="C25" s="81"/>
      <c r="D25" s="81"/>
      <c r="E25" s="62"/>
      <c r="F25" s="82">
        <v>4</v>
      </c>
      <c r="G25" s="83"/>
      <c r="H25" s="83"/>
      <c r="I25" s="76">
        <f t="shared" si="0"/>
        <v>37</v>
      </c>
      <c r="J25" s="76"/>
      <c r="K25" s="76"/>
      <c r="L25" s="83">
        <v>28</v>
      </c>
      <c r="M25" s="83"/>
      <c r="N25" s="83">
        <v>9</v>
      </c>
      <c r="O25" s="83"/>
      <c r="P25" s="83">
        <v>0</v>
      </c>
      <c r="Q25" s="83"/>
      <c r="R25" s="83">
        <v>0</v>
      </c>
      <c r="S25" s="83"/>
      <c r="T25" s="84"/>
      <c r="U25" s="82">
        <v>13342</v>
      </c>
      <c r="V25" s="83"/>
      <c r="W25" s="83"/>
      <c r="X25" s="83"/>
      <c r="Y25" s="83"/>
      <c r="Z25" s="83">
        <v>12374</v>
      </c>
      <c r="AA25" s="83"/>
      <c r="AB25" s="83"/>
      <c r="AC25" s="83"/>
      <c r="AD25" s="83"/>
      <c r="AE25" s="83">
        <v>36586</v>
      </c>
      <c r="AF25" s="83"/>
      <c r="AG25" s="83"/>
      <c r="AH25" s="83"/>
      <c r="AI25" s="83">
        <v>22586</v>
      </c>
      <c r="AJ25" s="83"/>
      <c r="AK25" s="83"/>
      <c r="AL25" s="83"/>
    </row>
    <row r="26" spans="2:38" ht="30" customHeight="1" x14ac:dyDescent="0.15">
      <c r="B26" s="81" t="s">
        <v>55</v>
      </c>
      <c r="C26" s="81"/>
      <c r="D26" s="81"/>
      <c r="E26" s="62"/>
      <c r="F26" s="82">
        <v>0</v>
      </c>
      <c r="G26" s="83"/>
      <c r="H26" s="83"/>
      <c r="I26" s="76">
        <f t="shared" si="0"/>
        <v>0</v>
      </c>
      <c r="J26" s="76"/>
      <c r="K26" s="76"/>
      <c r="L26" s="83">
        <v>0</v>
      </c>
      <c r="M26" s="83"/>
      <c r="N26" s="83">
        <v>0</v>
      </c>
      <c r="O26" s="83"/>
      <c r="P26" s="83">
        <v>0</v>
      </c>
      <c r="Q26" s="83"/>
      <c r="R26" s="83">
        <v>0</v>
      </c>
      <c r="S26" s="83"/>
      <c r="T26" s="84"/>
      <c r="U26" s="82">
        <v>0</v>
      </c>
      <c r="V26" s="83"/>
      <c r="W26" s="83"/>
      <c r="X26" s="83"/>
      <c r="Y26" s="83"/>
      <c r="Z26" s="83">
        <v>0</v>
      </c>
      <c r="AA26" s="83"/>
      <c r="AB26" s="83"/>
      <c r="AC26" s="83"/>
      <c r="AD26" s="83"/>
      <c r="AE26" s="83">
        <v>0</v>
      </c>
      <c r="AF26" s="83"/>
      <c r="AG26" s="83"/>
      <c r="AH26" s="83"/>
      <c r="AI26" s="83">
        <v>0</v>
      </c>
      <c r="AJ26" s="83"/>
      <c r="AK26" s="83"/>
      <c r="AL26" s="83"/>
    </row>
    <row r="27" spans="2:38" ht="30" customHeight="1" x14ac:dyDescent="0.15">
      <c r="B27" s="81" t="s">
        <v>56</v>
      </c>
      <c r="C27" s="81"/>
      <c r="D27" s="81"/>
      <c r="E27" s="62"/>
      <c r="F27" s="82">
        <v>0</v>
      </c>
      <c r="G27" s="83"/>
      <c r="H27" s="83"/>
      <c r="I27" s="76">
        <f t="shared" si="0"/>
        <v>0</v>
      </c>
      <c r="J27" s="76"/>
      <c r="K27" s="76"/>
      <c r="L27" s="83">
        <v>0</v>
      </c>
      <c r="M27" s="83"/>
      <c r="N27" s="83">
        <v>0</v>
      </c>
      <c r="O27" s="83"/>
      <c r="P27" s="83">
        <v>0</v>
      </c>
      <c r="Q27" s="83"/>
      <c r="R27" s="83">
        <v>0</v>
      </c>
      <c r="S27" s="83"/>
      <c r="T27" s="84"/>
      <c r="U27" s="82">
        <v>0</v>
      </c>
      <c r="V27" s="83"/>
      <c r="W27" s="83"/>
      <c r="X27" s="83"/>
      <c r="Y27" s="83"/>
      <c r="Z27" s="83" t="s">
        <v>57</v>
      </c>
      <c r="AA27" s="83"/>
      <c r="AB27" s="83"/>
      <c r="AC27" s="83"/>
      <c r="AD27" s="83"/>
      <c r="AE27" s="83" t="s">
        <v>57</v>
      </c>
      <c r="AF27" s="83"/>
      <c r="AG27" s="83"/>
      <c r="AH27" s="83"/>
      <c r="AI27" s="83" t="s">
        <v>57</v>
      </c>
      <c r="AJ27" s="83"/>
      <c r="AK27" s="83"/>
      <c r="AL27" s="83"/>
    </row>
    <row r="28" spans="2:38" ht="30" customHeight="1" x14ac:dyDescent="0.15">
      <c r="B28" s="86" t="s">
        <v>58</v>
      </c>
      <c r="C28" s="81"/>
      <c r="D28" s="81"/>
      <c r="E28" s="62"/>
      <c r="F28" s="82">
        <v>1</v>
      </c>
      <c r="G28" s="83"/>
      <c r="H28" s="83"/>
      <c r="I28" s="76">
        <f t="shared" si="0"/>
        <v>4</v>
      </c>
      <c r="J28" s="76"/>
      <c r="K28" s="76"/>
      <c r="L28" s="83">
        <v>3</v>
      </c>
      <c r="M28" s="83"/>
      <c r="N28" s="83">
        <v>1</v>
      </c>
      <c r="O28" s="83"/>
      <c r="P28" s="83">
        <v>0</v>
      </c>
      <c r="Q28" s="83"/>
      <c r="R28" s="83">
        <v>0</v>
      </c>
      <c r="S28" s="83"/>
      <c r="T28" s="84"/>
      <c r="U28" s="82" t="s">
        <v>40</v>
      </c>
      <c r="V28" s="83"/>
      <c r="W28" s="83"/>
      <c r="X28" s="83"/>
      <c r="Y28" s="83"/>
      <c r="Z28" s="83" t="s">
        <v>40</v>
      </c>
      <c r="AA28" s="83"/>
      <c r="AB28" s="83"/>
      <c r="AC28" s="83"/>
      <c r="AD28" s="83"/>
      <c r="AE28" s="83" t="s">
        <v>40</v>
      </c>
      <c r="AF28" s="83"/>
      <c r="AG28" s="83"/>
      <c r="AH28" s="83"/>
      <c r="AI28" s="83" t="s">
        <v>40</v>
      </c>
      <c r="AJ28" s="83"/>
      <c r="AK28" s="83"/>
      <c r="AL28" s="83"/>
    </row>
    <row r="29" spans="2:38" ht="30" customHeight="1" x14ac:dyDescent="0.15">
      <c r="B29" s="81" t="s">
        <v>59</v>
      </c>
      <c r="C29" s="81"/>
      <c r="D29" s="81"/>
      <c r="E29" s="62"/>
      <c r="F29" s="82">
        <v>0</v>
      </c>
      <c r="G29" s="83"/>
      <c r="H29" s="83"/>
      <c r="I29" s="76">
        <f t="shared" si="0"/>
        <v>0</v>
      </c>
      <c r="J29" s="76"/>
      <c r="K29" s="76"/>
      <c r="L29" s="83">
        <v>0</v>
      </c>
      <c r="M29" s="83"/>
      <c r="N29" s="83" t="s">
        <v>57</v>
      </c>
      <c r="O29" s="83"/>
      <c r="P29" s="83">
        <v>0</v>
      </c>
      <c r="Q29" s="83"/>
      <c r="R29" s="83">
        <v>0</v>
      </c>
      <c r="S29" s="83"/>
      <c r="T29" s="84"/>
      <c r="U29" s="82">
        <v>0</v>
      </c>
      <c r="V29" s="83"/>
      <c r="W29" s="83"/>
      <c r="X29" s="83"/>
      <c r="Y29" s="83"/>
      <c r="Z29" s="83">
        <v>0</v>
      </c>
      <c r="AA29" s="83"/>
      <c r="AB29" s="83"/>
      <c r="AC29" s="83"/>
      <c r="AD29" s="83"/>
      <c r="AE29" s="83">
        <v>0</v>
      </c>
      <c r="AF29" s="83"/>
      <c r="AG29" s="83"/>
      <c r="AH29" s="83"/>
      <c r="AI29" s="83">
        <v>0</v>
      </c>
      <c r="AJ29" s="83"/>
      <c r="AK29" s="83"/>
      <c r="AL29" s="83"/>
    </row>
    <row r="30" spans="2:38" ht="30" customHeight="1" x14ac:dyDescent="0.15">
      <c r="B30" s="81" t="s">
        <v>60</v>
      </c>
      <c r="C30" s="81"/>
      <c r="D30" s="81"/>
      <c r="E30" s="62"/>
      <c r="F30" s="82">
        <v>6</v>
      </c>
      <c r="G30" s="83"/>
      <c r="H30" s="83"/>
      <c r="I30" s="76">
        <f t="shared" si="0"/>
        <v>106</v>
      </c>
      <c r="J30" s="76"/>
      <c r="K30" s="76"/>
      <c r="L30" s="83">
        <v>81</v>
      </c>
      <c r="M30" s="83"/>
      <c r="N30" s="83">
        <v>25</v>
      </c>
      <c r="O30" s="83"/>
      <c r="P30" s="83">
        <v>0</v>
      </c>
      <c r="Q30" s="83"/>
      <c r="R30" s="83">
        <v>0</v>
      </c>
      <c r="S30" s="83"/>
      <c r="T30" s="84"/>
      <c r="U30" s="82">
        <v>39941</v>
      </c>
      <c r="V30" s="83"/>
      <c r="W30" s="83"/>
      <c r="X30" s="83"/>
      <c r="Y30" s="83"/>
      <c r="Z30" s="83">
        <v>103907</v>
      </c>
      <c r="AA30" s="83"/>
      <c r="AB30" s="83"/>
      <c r="AC30" s="83"/>
      <c r="AD30" s="83"/>
      <c r="AE30" s="83">
        <v>204968</v>
      </c>
      <c r="AF30" s="83"/>
      <c r="AG30" s="83"/>
      <c r="AH30" s="83"/>
      <c r="AI30" s="83">
        <v>93538</v>
      </c>
      <c r="AJ30" s="83"/>
      <c r="AK30" s="83"/>
      <c r="AL30" s="83"/>
    </row>
    <row r="31" spans="2:38" ht="30" customHeight="1" x14ac:dyDescent="0.15">
      <c r="B31" s="87" t="s">
        <v>61</v>
      </c>
      <c r="C31" s="87"/>
      <c r="D31" s="87"/>
      <c r="E31" s="69"/>
      <c r="F31" s="88">
        <v>4</v>
      </c>
      <c r="G31" s="89"/>
      <c r="H31" s="89"/>
      <c r="I31" s="76">
        <f t="shared" si="0"/>
        <v>22</v>
      </c>
      <c r="J31" s="76"/>
      <c r="K31" s="76"/>
      <c r="L31" s="89">
        <v>12</v>
      </c>
      <c r="M31" s="89"/>
      <c r="N31" s="89">
        <v>8</v>
      </c>
      <c r="O31" s="89"/>
      <c r="P31" s="89">
        <v>1</v>
      </c>
      <c r="Q31" s="89"/>
      <c r="R31" s="89">
        <v>1</v>
      </c>
      <c r="S31" s="89"/>
      <c r="T31" s="90"/>
      <c r="U31" s="88">
        <v>4883</v>
      </c>
      <c r="V31" s="89"/>
      <c r="W31" s="89"/>
      <c r="X31" s="89"/>
      <c r="Y31" s="89"/>
      <c r="Z31" s="89">
        <v>3096</v>
      </c>
      <c r="AA31" s="89"/>
      <c r="AB31" s="89"/>
      <c r="AC31" s="89"/>
      <c r="AD31" s="89"/>
      <c r="AE31" s="89">
        <v>13708</v>
      </c>
      <c r="AF31" s="89"/>
      <c r="AG31" s="89"/>
      <c r="AH31" s="89"/>
      <c r="AI31" s="89">
        <v>9899</v>
      </c>
      <c r="AJ31" s="89"/>
      <c r="AK31" s="89"/>
      <c r="AL31" s="89"/>
    </row>
    <row r="32" spans="2:38" ht="30" customHeight="1" x14ac:dyDescent="0.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AB32" s="92" t="s">
        <v>62</v>
      </c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</sheetData>
  <mergeCells count="293">
    <mergeCell ref="AB32:AL32"/>
    <mergeCell ref="P31:Q31"/>
    <mergeCell ref="R31:S31"/>
    <mergeCell ref="U31:Y31"/>
    <mergeCell ref="Z31:AD31"/>
    <mergeCell ref="AE31:AH31"/>
    <mergeCell ref="AI31:AL31"/>
    <mergeCell ref="R30:S30"/>
    <mergeCell ref="U30:Y30"/>
    <mergeCell ref="Z30:AD30"/>
    <mergeCell ref="AE30:AH30"/>
    <mergeCell ref="AI30:AL30"/>
    <mergeCell ref="B31:D31"/>
    <mergeCell ref="F31:H31"/>
    <mergeCell ref="I31:K31"/>
    <mergeCell ref="L31:M31"/>
    <mergeCell ref="N31:O31"/>
    <mergeCell ref="B30:D30"/>
    <mergeCell ref="F30:H30"/>
    <mergeCell ref="I30:K30"/>
    <mergeCell ref="L30:M30"/>
    <mergeCell ref="N30:O30"/>
    <mergeCell ref="P30:Q30"/>
    <mergeCell ref="P29:Q29"/>
    <mergeCell ref="R29:S29"/>
    <mergeCell ref="U29:Y29"/>
    <mergeCell ref="Z29:AD29"/>
    <mergeCell ref="AE29:AH29"/>
    <mergeCell ref="AI29:AL29"/>
    <mergeCell ref="R28:S28"/>
    <mergeCell ref="U28:Y28"/>
    <mergeCell ref="Z28:AD28"/>
    <mergeCell ref="AE28:AH28"/>
    <mergeCell ref="AI28:AL28"/>
    <mergeCell ref="B29:D29"/>
    <mergeCell ref="F29:H29"/>
    <mergeCell ref="I29:K29"/>
    <mergeCell ref="L29:M29"/>
    <mergeCell ref="N29:O29"/>
    <mergeCell ref="B28:D28"/>
    <mergeCell ref="F28:H28"/>
    <mergeCell ref="I28:K28"/>
    <mergeCell ref="L28:M28"/>
    <mergeCell ref="N28:O28"/>
    <mergeCell ref="P28:Q28"/>
    <mergeCell ref="P27:Q27"/>
    <mergeCell ref="R27:S27"/>
    <mergeCell ref="U27:Y27"/>
    <mergeCell ref="Z27:AD27"/>
    <mergeCell ref="AE27:AH27"/>
    <mergeCell ref="AI27:AL27"/>
    <mergeCell ref="R26:S26"/>
    <mergeCell ref="U26:Y26"/>
    <mergeCell ref="Z26:AD26"/>
    <mergeCell ref="AE26:AH26"/>
    <mergeCell ref="AI26:AL26"/>
    <mergeCell ref="B27:D27"/>
    <mergeCell ref="F27:H27"/>
    <mergeCell ref="I27:K27"/>
    <mergeCell ref="L27:M27"/>
    <mergeCell ref="N27:O27"/>
    <mergeCell ref="B26:D26"/>
    <mergeCell ref="F26:H26"/>
    <mergeCell ref="I26:K26"/>
    <mergeCell ref="L26:M26"/>
    <mergeCell ref="N26:O26"/>
    <mergeCell ref="P26:Q26"/>
    <mergeCell ref="P25:Q25"/>
    <mergeCell ref="R25:S25"/>
    <mergeCell ref="U25:Y25"/>
    <mergeCell ref="Z25:AD25"/>
    <mergeCell ref="AE25:AH25"/>
    <mergeCell ref="AI25:AL25"/>
    <mergeCell ref="R24:S24"/>
    <mergeCell ref="U24:Y24"/>
    <mergeCell ref="Z24:AD24"/>
    <mergeCell ref="AE24:AH24"/>
    <mergeCell ref="AI24:AL24"/>
    <mergeCell ref="B25:D25"/>
    <mergeCell ref="F25:H25"/>
    <mergeCell ref="I25:K25"/>
    <mergeCell ref="L25:M25"/>
    <mergeCell ref="N25:O25"/>
    <mergeCell ref="B24:D24"/>
    <mergeCell ref="F24:H24"/>
    <mergeCell ref="I24:K24"/>
    <mergeCell ref="L24:M24"/>
    <mergeCell ref="N24:O24"/>
    <mergeCell ref="P24:Q24"/>
    <mergeCell ref="P23:Q23"/>
    <mergeCell ref="R23:S23"/>
    <mergeCell ref="U23:Y23"/>
    <mergeCell ref="Z23:AD23"/>
    <mergeCell ref="AE23:AH23"/>
    <mergeCell ref="AI23:AL23"/>
    <mergeCell ref="R22:S22"/>
    <mergeCell ref="U22:Y22"/>
    <mergeCell ref="Z22:AD22"/>
    <mergeCell ref="AE22:AH22"/>
    <mergeCell ref="AI22:AL22"/>
    <mergeCell ref="B23:D23"/>
    <mergeCell ref="F23:H23"/>
    <mergeCell ref="I23:K23"/>
    <mergeCell ref="L23:M23"/>
    <mergeCell ref="N23:O23"/>
    <mergeCell ref="B22:D22"/>
    <mergeCell ref="F22:H22"/>
    <mergeCell ref="I22:K22"/>
    <mergeCell ref="L22:M22"/>
    <mergeCell ref="N22:O22"/>
    <mergeCell ref="P22:Q22"/>
    <mergeCell ref="P21:Q21"/>
    <mergeCell ref="R21:S21"/>
    <mergeCell ref="U21:Y21"/>
    <mergeCell ref="Z21:AD21"/>
    <mergeCell ref="AE21:AH21"/>
    <mergeCell ref="AI21:AL21"/>
    <mergeCell ref="R20:S20"/>
    <mergeCell ref="U20:Y20"/>
    <mergeCell ref="Z20:AD20"/>
    <mergeCell ref="AE20:AH20"/>
    <mergeCell ref="AI20:AL20"/>
    <mergeCell ref="B21:D21"/>
    <mergeCell ref="F21:H21"/>
    <mergeCell ref="I21:K21"/>
    <mergeCell ref="L21:M21"/>
    <mergeCell ref="N21:O21"/>
    <mergeCell ref="B20:D20"/>
    <mergeCell ref="F20:H20"/>
    <mergeCell ref="I20:K20"/>
    <mergeCell ref="L20:M20"/>
    <mergeCell ref="N20:O20"/>
    <mergeCell ref="P20:Q20"/>
    <mergeCell ref="P19:Q19"/>
    <mergeCell ref="R19:S19"/>
    <mergeCell ref="U19:Y19"/>
    <mergeCell ref="Z19:AD19"/>
    <mergeCell ref="AE19:AH19"/>
    <mergeCell ref="AI19:AL19"/>
    <mergeCell ref="R18:S18"/>
    <mergeCell ref="U18:Y18"/>
    <mergeCell ref="Z18:AD18"/>
    <mergeCell ref="AE18:AH18"/>
    <mergeCell ref="AI18:AL18"/>
    <mergeCell ref="B19:D19"/>
    <mergeCell ref="F19:H19"/>
    <mergeCell ref="I19:K19"/>
    <mergeCell ref="L19:M19"/>
    <mergeCell ref="N19:O19"/>
    <mergeCell ref="B18:D18"/>
    <mergeCell ref="F18:H18"/>
    <mergeCell ref="I18:K18"/>
    <mergeCell ref="L18:M18"/>
    <mergeCell ref="N18:O18"/>
    <mergeCell ref="P18:Q18"/>
    <mergeCell ref="P17:Q17"/>
    <mergeCell ref="R17:S17"/>
    <mergeCell ref="U17:Y17"/>
    <mergeCell ref="Z17:AD17"/>
    <mergeCell ref="AE17:AH17"/>
    <mergeCell ref="AI17:AL17"/>
    <mergeCell ref="R16:S16"/>
    <mergeCell ref="U16:Y16"/>
    <mergeCell ref="Z16:AD16"/>
    <mergeCell ref="AE16:AH16"/>
    <mergeCell ref="AI16:AL16"/>
    <mergeCell ref="B17:D17"/>
    <mergeCell ref="F17:H17"/>
    <mergeCell ref="I17:K17"/>
    <mergeCell ref="L17:M17"/>
    <mergeCell ref="N17:O17"/>
    <mergeCell ref="B16:D16"/>
    <mergeCell ref="F16:H16"/>
    <mergeCell ref="I16:K16"/>
    <mergeCell ref="L16:M16"/>
    <mergeCell ref="N16:O16"/>
    <mergeCell ref="P16:Q16"/>
    <mergeCell ref="P15:Q15"/>
    <mergeCell ref="R15:S15"/>
    <mergeCell ref="U15:Y15"/>
    <mergeCell ref="Z15:AD15"/>
    <mergeCell ref="AE15:AH15"/>
    <mergeCell ref="AI15:AL15"/>
    <mergeCell ref="R14:S14"/>
    <mergeCell ref="U14:Y14"/>
    <mergeCell ref="Z14:AD14"/>
    <mergeCell ref="AE14:AH14"/>
    <mergeCell ref="AI14:AL14"/>
    <mergeCell ref="B15:D15"/>
    <mergeCell ref="F15:H15"/>
    <mergeCell ref="I15:K15"/>
    <mergeCell ref="L15:M15"/>
    <mergeCell ref="N15:O15"/>
    <mergeCell ref="B14:D14"/>
    <mergeCell ref="F14:H14"/>
    <mergeCell ref="I14:K14"/>
    <mergeCell ref="L14:M14"/>
    <mergeCell ref="N14:O14"/>
    <mergeCell ref="P14:Q14"/>
    <mergeCell ref="P13:Q13"/>
    <mergeCell ref="R13:S13"/>
    <mergeCell ref="U13:Y13"/>
    <mergeCell ref="Z13:AD13"/>
    <mergeCell ref="AE13:AH13"/>
    <mergeCell ref="AI13:AL13"/>
    <mergeCell ref="R12:S12"/>
    <mergeCell ref="U12:Y12"/>
    <mergeCell ref="Z12:AD12"/>
    <mergeCell ref="AE12:AH12"/>
    <mergeCell ref="AI12:AL12"/>
    <mergeCell ref="B13:D13"/>
    <mergeCell ref="F13:H13"/>
    <mergeCell ref="I13:K13"/>
    <mergeCell ref="L13:M13"/>
    <mergeCell ref="N13:O13"/>
    <mergeCell ref="B12:D12"/>
    <mergeCell ref="F12:H12"/>
    <mergeCell ref="I12:K12"/>
    <mergeCell ref="L12:M12"/>
    <mergeCell ref="N12:O12"/>
    <mergeCell ref="P12:Q12"/>
    <mergeCell ref="P11:Q11"/>
    <mergeCell ref="R11:S11"/>
    <mergeCell ref="U11:Y11"/>
    <mergeCell ref="Z11:AD11"/>
    <mergeCell ref="AE11:AH11"/>
    <mergeCell ref="AI11:AL11"/>
    <mergeCell ref="R10:S10"/>
    <mergeCell ref="U10:Y10"/>
    <mergeCell ref="Z10:AD10"/>
    <mergeCell ref="AE10:AH10"/>
    <mergeCell ref="AI10:AL10"/>
    <mergeCell ref="B11:D11"/>
    <mergeCell ref="F11:H11"/>
    <mergeCell ref="I11:K11"/>
    <mergeCell ref="L11:M11"/>
    <mergeCell ref="N11:O11"/>
    <mergeCell ref="U9:Y9"/>
    <mergeCell ref="Z9:AD9"/>
    <mergeCell ref="AE9:AH9"/>
    <mergeCell ref="AI9:AL9"/>
    <mergeCell ref="B10:D10"/>
    <mergeCell ref="F10:H10"/>
    <mergeCell ref="I10:K10"/>
    <mergeCell ref="L10:M10"/>
    <mergeCell ref="N10:O10"/>
    <mergeCell ref="P10:Q10"/>
    <mergeCell ref="F9:H9"/>
    <mergeCell ref="I9:K9"/>
    <mergeCell ref="L9:M9"/>
    <mergeCell ref="N9:O9"/>
    <mergeCell ref="P9:Q9"/>
    <mergeCell ref="R9:S9"/>
    <mergeCell ref="P8:Q8"/>
    <mergeCell ref="R8:S8"/>
    <mergeCell ref="U8:Y8"/>
    <mergeCell ref="Z8:AD8"/>
    <mergeCell ref="AE8:AH8"/>
    <mergeCell ref="AI8:AL8"/>
    <mergeCell ref="R7:S7"/>
    <mergeCell ref="U7:Y7"/>
    <mergeCell ref="Z7:AD7"/>
    <mergeCell ref="AE7:AH7"/>
    <mergeCell ref="AI7:AL7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7:Q7"/>
    <mergeCell ref="AI4:AL6"/>
    <mergeCell ref="I5:K6"/>
    <mergeCell ref="L5:O5"/>
    <mergeCell ref="P5:S5"/>
    <mergeCell ref="L6:M6"/>
    <mergeCell ref="N6:O6"/>
    <mergeCell ref="P6:Q6"/>
    <mergeCell ref="R6:S6"/>
    <mergeCell ref="B1:S2"/>
    <mergeCell ref="M3:S3"/>
    <mergeCell ref="U3:Z3"/>
    <mergeCell ref="AE3:AL3"/>
    <mergeCell ref="B4:D6"/>
    <mergeCell ref="F4:H6"/>
    <mergeCell ref="I4:S4"/>
    <mergeCell ref="U4:Y6"/>
    <mergeCell ref="Z4:AD6"/>
    <mergeCell ref="AE4:AH6"/>
  </mergeCells>
  <phoneticPr fontId="3"/>
  <printOptions horizontalCentered="1" verticalCentered="1"/>
  <pageMargins left="0" right="0" top="0.2" bottom="0.19" header="0.51181102362204722" footer="0.19"/>
  <pageSetup paperSize="9" scale="65" orientation="landscape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AAA7-DA15-4DDB-A31B-7D5729F74969}">
  <dimension ref="A1:AU7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93" t="s">
        <v>63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45" ht="26.25" customHeight="1" x14ac:dyDescent="0.15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45" ht="19.5" customHeight="1" thickBot="1" x14ac:dyDescent="0.25">
      <c r="C3" s="95"/>
      <c r="D3" s="95"/>
      <c r="E3" s="95"/>
      <c r="F3" s="95"/>
      <c r="G3" s="95"/>
      <c r="H3" s="95"/>
      <c r="I3" s="95"/>
      <c r="J3" s="95"/>
      <c r="K3" s="95"/>
      <c r="L3" s="95"/>
      <c r="Q3" s="96"/>
      <c r="R3" s="96"/>
      <c r="S3" s="96"/>
      <c r="T3" s="96"/>
      <c r="U3" s="96"/>
      <c r="V3" s="96"/>
      <c r="W3" s="96"/>
      <c r="X3" s="96"/>
      <c r="Y3" s="96"/>
      <c r="Z3" s="97" t="s">
        <v>64</v>
      </c>
      <c r="AA3" s="97"/>
      <c r="AB3" s="97"/>
      <c r="AC3" s="97"/>
      <c r="AL3" s="98" t="s">
        <v>65</v>
      </c>
      <c r="AM3" s="98"/>
      <c r="AN3" s="98"/>
      <c r="AO3" s="98"/>
      <c r="AP3" s="98"/>
      <c r="AQ3" s="98"/>
      <c r="AR3" s="98"/>
      <c r="AS3" s="98"/>
    </row>
    <row r="4" spans="1:45" ht="30" customHeight="1" x14ac:dyDescent="0.15">
      <c r="B4" s="99" t="s">
        <v>26</v>
      </c>
      <c r="C4" s="100"/>
      <c r="D4" s="100"/>
      <c r="E4" s="100"/>
      <c r="F4" s="100"/>
      <c r="G4" s="100"/>
      <c r="H4" s="100" t="s">
        <v>27</v>
      </c>
      <c r="I4" s="100"/>
      <c r="J4" s="100"/>
      <c r="K4" s="100" t="s">
        <v>28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02" t="s">
        <v>11</v>
      </c>
      <c r="AA4" s="102"/>
      <c r="AB4" s="102"/>
      <c r="AC4" s="102"/>
      <c r="AD4" s="102"/>
      <c r="AE4" s="102" t="s">
        <v>12</v>
      </c>
      <c r="AF4" s="102"/>
      <c r="AG4" s="102"/>
      <c r="AH4" s="102"/>
      <c r="AI4" s="102"/>
      <c r="AJ4" s="103" t="s">
        <v>29</v>
      </c>
      <c r="AK4" s="104"/>
      <c r="AL4" s="104"/>
      <c r="AM4" s="104"/>
      <c r="AN4" s="105"/>
      <c r="AO4" s="102" t="s">
        <v>30</v>
      </c>
      <c r="AP4" s="102"/>
      <c r="AQ4" s="102"/>
      <c r="AR4" s="103"/>
      <c r="AS4" s="103"/>
    </row>
    <row r="5" spans="1:45" ht="30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 t="s">
        <v>7</v>
      </c>
      <c r="L5" s="107"/>
      <c r="M5" s="107"/>
      <c r="N5" s="107" t="s">
        <v>31</v>
      </c>
      <c r="O5" s="107"/>
      <c r="P5" s="107"/>
      <c r="Q5" s="107"/>
      <c r="R5" s="107"/>
      <c r="S5" s="107"/>
      <c r="T5" s="16" t="s">
        <v>66</v>
      </c>
      <c r="U5" s="16"/>
      <c r="V5" s="16"/>
      <c r="W5" s="16"/>
      <c r="X5" s="16"/>
      <c r="Y5" s="1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  <c r="AK5" s="110"/>
      <c r="AL5" s="110"/>
      <c r="AM5" s="110"/>
      <c r="AN5" s="111"/>
      <c r="AO5" s="108"/>
      <c r="AP5" s="108"/>
      <c r="AQ5" s="108"/>
      <c r="AR5" s="109"/>
      <c r="AS5" s="109"/>
    </row>
    <row r="6" spans="1:45" ht="30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 t="s">
        <v>67</v>
      </c>
      <c r="O6" s="107"/>
      <c r="P6" s="107" t="s">
        <v>33</v>
      </c>
      <c r="Q6" s="107"/>
      <c r="R6" s="107" t="s">
        <v>34</v>
      </c>
      <c r="S6" s="107"/>
      <c r="T6" s="107" t="s">
        <v>67</v>
      </c>
      <c r="U6" s="107"/>
      <c r="V6" s="107" t="s">
        <v>33</v>
      </c>
      <c r="W6" s="107"/>
      <c r="X6" s="107" t="s">
        <v>34</v>
      </c>
      <c r="Y6" s="112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5"/>
      <c r="AL6" s="115"/>
      <c r="AM6" s="115"/>
      <c r="AN6" s="116"/>
      <c r="AO6" s="113"/>
      <c r="AP6" s="113"/>
      <c r="AQ6" s="113"/>
      <c r="AR6" s="114"/>
      <c r="AS6" s="114"/>
    </row>
    <row r="7" spans="1:45" s="7" customFormat="1" ht="35.25" customHeight="1" x14ac:dyDescent="0.15">
      <c r="B7" s="117"/>
      <c r="C7" s="118"/>
      <c r="D7" s="119" t="s">
        <v>68</v>
      </c>
      <c r="E7" s="119"/>
      <c r="F7" s="119"/>
      <c r="G7" s="120"/>
      <c r="H7" s="74">
        <f>SUM(H8:J13)</f>
        <v>208</v>
      </c>
      <c r="I7" s="75"/>
      <c r="J7" s="75"/>
      <c r="K7" s="75">
        <f>SUM(P8:Q13,R8:S13,V8:W13,X8:Y13)</f>
        <v>5208</v>
      </c>
      <c r="L7" s="75"/>
      <c r="M7" s="75"/>
      <c r="N7" s="77">
        <f>SUM(P8:Q13,R8:S13)</f>
        <v>5156</v>
      </c>
      <c r="O7" s="77"/>
      <c r="P7" s="80">
        <f>SUM(P8:Q13)</f>
        <v>2750</v>
      </c>
      <c r="Q7" s="80"/>
      <c r="R7" s="77">
        <f>SUM(R8:S13)</f>
        <v>2406</v>
      </c>
      <c r="S7" s="77"/>
      <c r="T7" s="75">
        <f>SUM(V8:W13,X8:Y13)</f>
        <v>52</v>
      </c>
      <c r="U7" s="75"/>
      <c r="V7" s="75">
        <f>SUM(V8:W13)</f>
        <v>34</v>
      </c>
      <c r="W7" s="75"/>
      <c r="X7" s="75">
        <f>SUM(X8:Y13)</f>
        <v>18</v>
      </c>
      <c r="Y7" s="75"/>
      <c r="Z7" s="121">
        <f>SUM(Z8:AD13)</f>
        <v>1881519</v>
      </c>
      <c r="AA7" s="122"/>
      <c r="AB7" s="122"/>
      <c r="AC7" s="122"/>
      <c r="AD7" s="122"/>
      <c r="AE7" s="122">
        <f>SUM(AE8:AI13)</f>
        <v>9510727</v>
      </c>
      <c r="AF7" s="122"/>
      <c r="AG7" s="122"/>
      <c r="AH7" s="122"/>
      <c r="AI7" s="122"/>
      <c r="AJ7" s="122">
        <f>SUM(AJ8:AN13)</f>
        <v>17165914</v>
      </c>
      <c r="AK7" s="122"/>
      <c r="AL7" s="122"/>
      <c r="AM7" s="122"/>
      <c r="AN7" s="122"/>
      <c r="AO7" s="122">
        <f>SUM(AO8:AS13)</f>
        <v>6776673</v>
      </c>
      <c r="AP7" s="122"/>
      <c r="AQ7" s="122"/>
      <c r="AR7" s="122"/>
      <c r="AS7" s="122"/>
    </row>
    <row r="8" spans="1:45" ht="35.25" customHeight="1" x14ac:dyDescent="0.15">
      <c r="B8" s="123" t="s">
        <v>69</v>
      </c>
      <c r="C8" s="124"/>
      <c r="D8" s="110" t="s">
        <v>70</v>
      </c>
      <c r="E8" s="110"/>
      <c r="F8" s="110"/>
      <c r="G8" s="125"/>
      <c r="H8" s="82">
        <v>84</v>
      </c>
      <c r="I8" s="83"/>
      <c r="J8" s="83"/>
      <c r="K8" s="83">
        <f t="shared" ref="K8:K13" si="0">P8+R8+V8+X8</f>
        <v>508</v>
      </c>
      <c r="L8" s="83"/>
      <c r="M8" s="83"/>
      <c r="N8" s="83">
        <f t="shared" ref="N8:N13" si="1">P8+R8</f>
        <v>475</v>
      </c>
      <c r="O8" s="83"/>
      <c r="P8" s="83">
        <v>263</v>
      </c>
      <c r="Q8" s="83"/>
      <c r="R8" s="83">
        <v>212</v>
      </c>
      <c r="S8" s="83"/>
      <c r="T8" s="83">
        <f t="shared" ref="T8:T13" si="2">V8+X8</f>
        <v>33</v>
      </c>
      <c r="U8" s="83"/>
      <c r="V8" s="83">
        <v>21</v>
      </c>
      <c r="W8" s="83"/>
      <c r="X8" s="83">
        <v>12</v>
      </c>
      <c r="Y8" s="83"/>
      <c r="Z8" s="126">
        <v>125058</v>
      </c>
      <c r="AA8" s="24"/>
      <c r="AB8" s="24"/>
      <c r="AC8" s="24"/>
      <c r="AD8" s="24"/>
      <c r="AE8" s="24">
        <v>233949</v>
      </c>
      <c r="AF8" s="24"/>
      <c r="AG8" s="24"/>
      <c r="AH8" s="24"/>
      <c r="AI8" s="24"/>
      <c r="AJ8" s="24">
        <v>496934</v>
      </c>
      <c r="AK8" s="24"/>
      <c r="AL8" s="24"/>
      <c r="AM8" s="24"/>
      <c r="AN8" s="24"/>
      <c r="AO8" s="24">
        <v>250324</v>
      </c>
      <c r="AP8" s="24"/>
      <c r="AQ8" s="24"/>
      <c r="AR8" s="24"/>
      <c r="AS8" s="24"/>
    </row>
    <row r="9" spans="1:45" ht="35.25" customHeight="1" x14ac:dyDescent="0.15">
      <c r="B9" s="123" t="s">
        <v>71</v>
      </c>
      <c r="C9" s="124"/>
      <c r="D9" s="110" t="s">
        <v>72</v>
      </c>
      <c r="E9" s="110"/>
      <c r="F9" s="110"/>
      <c r="G9" s="125"/>
      <c r="H9" s="83">
        <v>63</v>
      </c>
      <c r="I9" s="83"/>
      <c r="J9" s="83"/>
      <c r="K9" s="83">
        <f t="shared" si="0"/>
        <v>861</v>
      </c>
      <c r="L9" s="83"/>
      <c r="M9" s="83"/>
      <c r="N9" s="83">
        <f t="shared" si="1"/>
        <v>845</v>
      </c>
      <c r="O9" s="83"/>
      <c r="P9" s="83">
        <v>509</v>
      </c>
      <c r="Q9" s="83"/>
      <c r="R9" s="83">
        <v>336</v>
      </c>
      <c r="S9" s="83"/>
      <c r="T9" s="83">
        <f t="shared" si="2"/>
        <v>16</v>
      </c>
      <c r="U9" s="83"/>
      <c r="V9" s="83">
        <v>11</v>
      </c>
      <c r="W9" s="83"/>
      <c r="X9" s="83">
        <v>5</v>
      </c>
      <c r="Y9" s="83"/>
      <c r="Z9" s="126">
        <v>270463</v>
      </c>
      <c r="AA9" s="24"/>
      <c r="AB9" s="24"/>
      <c r="AC9" s="24"/>
      <c r="AD9" s="24"/>
      <c r="AE9" s="24">
        <v>1750811</v>
      </c>
      <c r="AF9" s="24"/>
      <c r="AG9" s="24"/>
      <c r="AH9" s="24"/>
      <c r="AI9" s="24"/>
      <c r="AJ9" s="24">
        <v>2366166</v>
      </c>
      <c r="AK9" s="24"/>
      <c r="AL9" s="24"/>
      <c r="AM9" s="24"/>
      <c r="AN9" s="24"/>
      <c r="AO9" s="24">
        <v>588295</v>
      </c>
      <c r="AP9" s="24"/>
      <c r="AQ9" s="24"/>
      <c r="AR9" s="24"/>
      <c r="AS9" s="24"/>
    </row>
    <row r="10" spans="1:45" ht="35.25" customHeight="1" x14ac:dyDescent="0.15">
      <c r="B10" s="123">
        <v>24</v>
      </c>
      <c r="C10" s="124"/>
      <c r="D10" s="110" t="s">
        <v>73</v>
      </c>
      <c r="E10" s="110"/>
      <c r="F10" s="110"/>
      <c r="G10" s="125"/>
      <c r="H10" s="83">
        <v>32</v>
      </c>
      <c r="I10" s="83"/>
      <c r="J10" s="83"/>
      <c r="K10" s="83">
        <f t="shared" si="0"/>
        <v>807</v>
      </c>
      <c r="L10" s="83"/>
      <c r="M10" s="83"/>
      <c r="N10" s="83">
        <f t="shared" si="1"/>
        <v>804</v>
      </c>
      <c r="O10" s="83"/>
      <c r="P10" s="83">
        <v>405</v>
      </c>
      <c r="Q10" s="83"/>
      <c r="R10" s="83">
        <v>399</v>
      </c>
      <c r="S10" s="83"/>
      <c r="T10" s="83">
        <f t="shared" si="2"/>
        <v>3</v>
      </c>
      <c r="U10" s="83"/>
      <c r="V10" s="83">
        <v>2</v>
      </c>
      <c r="W10" s="83"/>
      <c r="X10" s="83">
        <v>1</v>
      </c>
      <c r="Y10" s="83"/>
      <c r="Z10" s="126">
        <v>264683</v>
      </c>
      <c r="AA10" s="24"/>
      <c r="AB10" s="24"/>
      <c r="AC10" s="24"/>
      <c r="AD10" s="24"/>
      <c r="AE10" s="24">
        <v>1532192</v>
      </c>
      <c r="AF10" s="24"/>
      <c r="AG10" s="24"/>
      <c r="AH10" s="24"/>
      <c r="AI10" s="24"/>
      <c r="AJ10" s="24">
        <v>2269232</v>
      </c>
      <c r="AK10" s="24"/>
      <c r="AL10" s="24"/>
      <c r="AM10" s="24"/>
      <c r="AN10" s="24"/>
      <c r="AO10" s="24">
        <v>706886</v>
      </c>
      <c r="AP10" s="24"/>
      <c r="AQ10" s="24"/>
      <c r="AR10" s="24"/>
      <c r="AS10" s="24"/>
    </row>
    <row r="11" spans="1:45" ht="35.25" customHeight="1" x14ac:dyDescent="0.15">
      <c r="B11" s="123" t="s">
        <v>74</v>
      </c>
      <c r="C11" s="124"/>
      <c r="D11" s="110" t="s">
        <v>75</v>
      </c>
      <c r="E11" s="110"/>
      <c r="F11" s="110"/>
      <c r="G11" s="125"/>
      <c r="H11" s="82">
        <v>6</v>
      </c>
      <c r="I11" s="83"/>
      <c r="J11" s="83"/>
      <c r="K11" s="83">
        <f t="shared" si="0"/>
        <v>218</v>
      </c>
      <c r="L11" s="83"/>
      <c r="M11" s="83"/>
      <c r="N11" s="83">
        <f t="shared" si="1"/>
        <v>218</v>
      </c>
      <c r="O11" s="83"/>
      <c r="P11" s="83">
        <v>114</v>
      </c>
      <c r="Q11" s="83"/>
      <c r="R11" s="83">
        <v>104</v>
      </c>
      <c r="S11" s="83"/>
      <c r="T11" s="83">
        <f t="shared" si="2"/>
        <v>0</v>
      </c>
      <c r="U11" s="83"/>
      <c r="V11" s="83">
        <v>0</v>
      </c>
      <c r="W11" s="83"/>
      <c r="X11" s="83">
        <v>0</v>
      </c>
      <c r="Y11" s="83"/>
      <c r="Z11" s="126">
        <v>68137</v>
      </c>
      <c r="AA11" s="24"/>
      <c r="AB11" s="24"/>
      <c r="AC11" s="24"/>
      <c r="AD11" s="24"/>
      <c r="AE11" s="24">
        <v>291032</v>
      </c>
      <c r="AF11" s="24"/>
      <c r="AG11" s="24"/>
      <c r="AH11" s="24"/>
      <c r="AI11" s="24"/>
      <c r="AJ11" s="24">
        <v>429320</v>
      </c>
      <c r="AK11" s="24"/>
      <c r="AL11" s="24"/>
      <c r="AM11" s="24"/>
      <c r="AN11" s="24"/>
      <c r="AO11" s="24">
        <v>120241</v>
      </c>
      <c r="AP11" s="24"/>
      <c r="AQ11" s="24"/>
      <c r="AR11" s="24"/>
      <c r="AS11" s="24"/>
    </row>
    <row r="12" spans="1:45" ht="35.25" customHeight="1" x14ac:dyDescent="0.15">
      <c r="B12" s="127"/>
      <c r="C12" s="124"/>
      <c r="D12" s="110" t="s">
        <v>76</v>
      </c>
      <c r="E12" s="110"/>
      <c r="F12" s="110"/>
      <c r="G12" s="125"/>
      <c r="H12" s="82">
        <v>15</v>
      </c>
      <c r="I12" s="83"/>
      <c r="J12" s="83"/>
      <c r="K12" s="83">
        <f t="shared" si="0"/>
        <v>1049</v>
      </c>
      <c r="L12" s="83"/>
      <c r="M12" s="83"/>
      <c r="N12" s="83">
        <f t="shared" si="1"/>
        <v>1049</v>
      </c>
      <c r="O12" s="83"/>
      <c r="P12" s="83">
        <v>464</v>
      </c>
      <c r="Q12" s="83"/>
      <c r="R12" s="83">
        <v>585</v>
      </c>
      <c r="S12" s="83"/>
      <c r="T12" s="83">
        <f t="shared" si="2"/>
        <v>0</v>
      </c>
      <c r="U12" s="83"/>
      <c r="V12" s="83">
        <v>0</v>
      </c>
      <c r="W12" s="83"/>
      <c r="X12" s="83">
        <v>0</v>
      </c>
      <c r="Y12" s="83"/>
      <c r="Z12" s="126">
        <v>356874</v>
      </c>
      <c r="AA12" s="24"/>
      <c r="AB12" s="24"/>
      <c r="AC12" s="24"/>
      <c r="AD12" s="24"/>
      <c r="AE12" s="24">
        <v>2621058</v>
      </c>
      <c r="AF12" s="24"/>
      <c r="AG12" s="24"/>
      <c r="AH12" s="24"/>
      <c r="AI12" s="24"/>
      <c r="AJ12" s="24">
        <v>3432591</v>
      </c>
      <c r="AK12" s="24"/>
      <c r="AL12" s="24"/>
      <c r="AM12" s="24"/>
      <c r="AN12" s="24"/>
      <c r="AO12" s="24">
        <v>744817</v>
      </c>
      <c r="AP12" s="24"/>
      <c r="AQ12" s="24"/>
      <c r="AR12" s="24"/>
      <c r="AS12" s="24"/>
    </row>
    <row r="13" spans="1:45" ht="35.25" customHeight="1" x14ac:dyDescent="0.15">
      <c r="B13" s="128"/>
      <c r="C13" s="129"/>
      <c r="D13" s="115" t="s">
        <v>77</v>
      </c>
      <c r="E13" s="115"/>
      <c r="F13" s="115"/>
      <c r="G13" s="130"/>
      <c r="H13" s="82">
        <v>8</v>
      </c>
      <c r="I13" s="83"/>
      <c r="J13" s="83"/>
      <c r="K13" s="83">
        <f t="shared" si="0"/>
        <v>1765</v>
      </c>
      <c r="L13" s="83"/>
      <c r="M13" s="83"/>
      <c r="N13" s="83">
        <f t="shared" si="1"/>
        <v>1765</v>
      </c>
      <c r="O13" s="83"/>
      <c r="P13" s="89">
        <v>995</v>
      </c>
      <c r="Q13" s="89"/>
      <c r="R13" s="89">
        <v>770</v>
      </c>
      <c r="S13" s="89"/>
      <c r="T13" s="83">
        <f t="shared" si="2"/>
        <v>0</v>
      </c>
      <c r="U13" s="83"/>
      <c r="V13" s="89">
        <v>0</v>
      </c>
      <c r="W13" s="89"/>
      <c r="X13" s="89">
        <v>0</v>
      </c>
      <c r="Y13" s="89"/>
      <c r="Z13" s="126">
        <v>796304</v>
      </c>
      <c r="AA13" s="24"/>
      <c r="AB13" s="24"/>
      <c r="AC13" s="24"/>
      <c r="AD13" s="24"/>
      <c r="AE13" s="24">
        <v>3081685</v>
      </c>
      <c r="AF13" s="24"/>
      <c r="AG13" s="24"/>
      <c r="AH13" s="24"/>
      <c r="AI13" s="24"/>
      <c r="AJ13" s="34">
        <v>8171671</v>
      </c>
      <c r="AK13" s="34"/>
      <c r="AL13" s="34"/>
      <c r="AM13" s="34"/>
      <c r="AN13" s="34"/>
      <c r="AO13" s="24">
        <v>4366110</v>
      </c>
      <c r="AP13" s="24"/>
      <c r="AQ13" s="24"/>
      <c r="AR13" s="24"/>
      <c r="AS13" s="24"/>
    </row>
    <row r="14" spans="1:45" s="7" customFormat="1" ht="35.25" customHeight="1" x14ac:dyDescent="0.15">
      <c r="B14" s="117"/>
      <c r="C14" s="118"/>
      <c r="D14" s="119" t="s">
        <v>78</v>
      </c>
      <c r="E14" s="119"/>
      <c r="F14" s="119"/>
      <c r="G14" s="120"/>
      <c r="H14" s="74">
        <f>SUM(H15:J20)</f>
        <v>186</v>
      </c>
      <c r="I14" s="75"/>
      <c r="J14" s="75"/>
      <c r="K14" s="75">
        <f>SUM(P15:Q20,R15:S20,V15:W20,X15:Y20)</f>
        <v>4810</v>
      </c>
      <c r="L14" s="75"/>
      <c r="M14" s="75"/>
      <c r="N14" s="77">
        <f>SUM(P15:Q20,R15:S20)</f>
        <v>4765</v>
      </c>
      <c r="O14" s="77"/>
      <c r="P14" s="80">
        <f>SUM(P15:Q20)</f>
        <v>2545</v>
      </c>
      <c r="Q14" s="80"/>
      <c r="R14" s="77">
        <f>SUM(R15:S20)</f>
        <v>2220</v>
      </c>
      <c r="S14" s="77"/>
      <c r="T14" s="75">
        <f>SUM(V15:W20,X15:Y20)</f>
        <v>45</v>
      </c>
      <c r="U14" s="75"/>
      <c r="V14" s="75">
        <f>SUM(V15:W20)</f>
        <v>30</v>
      </c>
      <c r="W14" s="75"/>
      <c r="X14" s="75">
        <f>SUM(X15:Y20)</f>
        <v>15</v>
      </c>
      <c r="Y14" s="75"/>
      <c r="Z14" s="121">
        <f>SUM(Z15:AD20)</f>
        <v>1697086</v>
      </c>
      <c r="AA14" s="122"/>
      <c r="AB14" s="122"/>
      <c r="AC14" s="122"/>
      <c r="AD14" s="122"/>
      <c r="AE14" s="122">
        <f>SUM(AE15:AI20)</f>
        <v>8976866</v>
      </c>
      <c r="AF14" s="122"/>
      <c r="AG14" s="122"/>
      <c r="AH14" s="122"/>
      <c r="AI14" s="122"/>
      <c r="AJ14" s="122">
        <f>SUM(AJ15:AN20)</f>
        <v>16186287</v>
      </c>
      <c r="AK14" s="122"/>
      <c r="AL14" s="122"/>
      <c r="AM14" s="122"/>
      <c r="AN14" s="122"/>
      <c r="AO14" s="122">
        <f>SUM(AO15:AS20)</f>
        <v>6482970</v>
      </c>
      <c r="AP14" s="122"/>
      <c r="AQ14" s="122"/>
      <c r="AR14" s="122"/>
      <c r="AS14" s="122"/>
    </row>
    <row r="15" spans="1:45" ht="35.25" customHeight="1" x14ac:dyDescent="0.15">
      <c r="B15" s="123" t="s">
        <v>79</v>
      </c>
      <c r="C15" s="124"/>
      <c r="D15" s="110" t="s">
        <v>80</v>
      </c>
      <c r="E15" s="110"/>
      <c r="F15" s="110"/>
      <c r="G15" s="125"/>
      <c r="H15" s="82">
        <v>76</v>
      </c>
      <c r="I15" s="83"/>
      <c r="J15" s="83"/>
      <c r="K15" s="83">
        <f t="shared" ref="K15:K20" si="3">P15+R15+V15+X15</f>
        <v>480</v>
      </c>
      <c r="L15" s="83"/>
      <c r="M15" s="83"/>
      <c r="N15" s="83">
        <f t="shared" ref="N15:N20" si="4">P15+R15</f>
        <v>449</v>
      </c>
      <c r="O15" s="83"/>
      <c r="P15" s="83">
        <v>239</v>
      </c>
      <c r="Q15" s="83"/>
      <c r="R15" s="83">
        <v>210</v>
      </c>
      <c r="S15" s="83"/>
      <c r="T15" s="83">
        <f t="shared" ref="T15:T20" si="5">V15+X15</f>
        <v>31</v>
      </c>
      <c r="U15" s="83"/>
      <c r="V15" s="83">
        <v>21</v>
      </c>
      <c r="W15" s="83"/>
      <c r="X15" s="83">
        <v>10</v>
      </c>
      <c r="Y15" s="83"/>
      <c r="Z15" s="126">
        <v>115881</v>
      </c>
      <c r="AA15" s="24"/>
      <c r="AB15" s="24"/>
      <c r="AC15" s="24"/>
      <c r="AD15" s="24"/>
      <c r="AE15" s="24">
        <v>170562</v>
      </c>
      <c r="AF15" s="24"/>
      <c r="AG15" s="24"/>
      <c r="AH15" s="24"/>
      <c r="AI15" s="24"/>
      <c r="AJ15" s="24">
        <v>403479</v>
      </c>
      <c r="AK15" s="24"/>
      <c r="AL15" s="24"/>
      <c r="AM15" s="24"/>
      <c r="AN15" s="24"/>
      <c r="AO15" s="24">
        <v>221730</v>
      </c>
      <c r="AP15" s="24"/>
      <c r="AQ15" s="24"/>
      <c r="AR15" s="24"/>
      <c r="AS15" s="24"/>
    </row>
    <row r="16" spans="1:45" ht="35.25" customHeight="1" x14ac:dyDescent="0.15">
      <c r="B16" s="123" t="s">
        <v>81</v>
      </c>
      <c r="C16" s="124"/>
      <c r="D16" s="110" t="s">
        <v>82</v>
      </c>
      <c r="E16" s="110"/>
      <c r="F16" s="110"/>
      <c r="G16" s="125"/>
      <c r="H16" s="83">
        <v>52</v>
      </c>
      <c r="I16" s="83"/>
      <c r="J16" s="83"/>
      <c r="K16" s="83">
        <f t="shared" si="3"/>
        <v>738</v>
      </c>
      <c r="L16" s="83"/>
      <c r="M16" s="83"/>
      <c r="N16" s="83">
        <f t="shared" si="4"/>
        <v>726</v>
      </c>
      <c r="O16" s="83"/>
      <c r="P16" s="83">
        <v>441</v>
      </c>
      <c r="Q16" s="83"/>
      <c r="R16" s="83">
        <v>285</v>
      </c>
      <c r="S16" s="83"/>
      <c r="T16" s="83">
        <f t="shared" si="5"/>
        <v>12</v>
      </c>
      <c r="U16" s="83"/>
      <c r="V16" s="83">
        <v>8</v>
      </c>
      <c r="W16" s="83"/>
      <c r="X16" s="83">
        <v>4</v>
      </c>
      <c r="Y16" s="83"/>
      <c r="Z16" s="126">
        <v>206696</v>
      </c>
      <c r="AA16" s="24"/>
      <c r="AB16" s="24"/>
      <c r="AC16" s="24"/>
      <c r="AD16" s="24"/>
      <c r="AE16" s="24">
        <v>1490179</v>
      </c>
      <c r="AF16" s="24"/>
      <c r="AG16" s="24"/>
      <c r="AH16" s="24"/>
      <c r="AI16" s="24"/>
      <c r="AJ16" s="24">
        <v>1985689</v>
      </c>
      <c r="AK16" s="24"/>
      <c r="AL16" s="24"/>
      <c r="AM16" s="24"/>
      <c r="AN16" s="24"/>
      <c r="AO16" s="24">
        <v>471923</v>
      </c>
      <c r="AP16" s="24"/>
      <c r="AQ16" s="24"/>
      <c r="AR16" s="24"/>
      <c r="AS16" s="24"/>
    </row>
    <row r="17" spans="2:47" ht="35.25" customHeight="1" x14ac:dyDescent="0.15">
      <c r="B17" s="123">
        <v>25</v>
      </c>
      <c r="C17" s="124"/>
      <c r="D17" s="110" t="s">
        <v>83</v>
      </c>
      <c r="E17" s="110"/>
      <c r="F17" s="110"/>
      <c r="G17" s="125"/>
      <c r="H17" s="83">
        <v>31</v>
      </c>
      <c r="I17" s="83"/>
      <c r="J17" s="83"/>
      <c r="K17" s="83">
        <f t="shared" si="3"/>
        <v>767</v>
      </c>
      <c r="L17" s="83"/>
      <c r="M17" s="83"/>
      <c r="N17" s="83">
        <f t="shared" si="4"/>
        <v>765</v>
      </c>
      <c r="O17" s="83"/>
      <c r="P17" s="83">
        <v>385</v>
      </c>
      <c r="Q17" s="83"/>
      <c r="R17" s="83">
        <v>380</v>
      </c>
      <c r="S17" s="83"/>
      <c r="T17" s="83">
        <f t="shared" si="5"/>
        <v>2</v>
      </c>
      <c r="U17" s="83"/>
      <c r="V17" s="83">
        <v>1</v>
      </c>
      <c r="W17" s="83"/>
      <c r="X17" s="83">
        <v>1</v>
      </c>
      <c r="Y17" s="83"/>
      <c r="Z17" s="126">
        <v>271404</v>
      </c>
      <c r="AA17" s="24"/>
      <c r="AB17" s="24"/>
      <c r="AC17" s="24"/>
      <c r="AD17" s="24"/>
      <c r="AE17" s="24">
        <v>1711054</v>
      </c>
      <c r="AF17" s="24"/>
      <c r="AG17" s="24"/>
      <c r="AH17" s="24"/>
      <c r="AI17" s="24"/>
      <c r="AJ17" s="24">
        <v>2484206</v>
      </c>
      <c r="AK17" s="24"/>
      <c r="AL17" s="24"/>
      <c r="AM17" s="24"/>
      <c r="AN17" s="24"/>
      <c r="AO17" s="24">
        <v>746053</v>
      </c>
      <c r="AP17" s="24"/>
      <c r="AQ17" s="24"/>
      <c r="AR17" s="24"/>
      <c r="AS17" s="24"/>
    </row>
    <row r="18" spans="2:47" ht="35.25" customHeight="1" x14ac:dyDescent="0.15">
      <c r="B18" s="123" t="s">
        <v>4</v>
      </c>
      <c r="C18" s="124"/>
      <c r="D18" s="110" t="s">
        <v>84</v>
      </c>
      <c r="E18" s="110"/>
      <c r="F18" s="110"/>
      <c r="G18" s="125"/>
      <c r="H18" s="82">
        <v>8</v>
      </c>
      <c r="I18" s="83"/>
      <c r="J18" s="83"/>
      <c r="K18" s="83">
        <f t="shared" si="3"/>
        <v>329</v>
      </c>
      <c r="L18" s="83"/>
      <c r="M18" s="83"/>
      <c r="N18" s="83">
        <f t="shared" si="4"/>
        <v>329</v>
      </c>
      <c r="O18" s="83"/>
      <c r="P18" s="83">
        <v>168</v>
      </c>
      <c r="Q18" s="83"/>
      <c r="R18" s="83">
        <v>161</v>
      </c>
      <c r="S18" s="83"/>
      <c r="T18" s="83">
        <f t="shared" si="5"/>
        <v>0</v>
      </c>
      <c r="U18" s="83"/>
      <c r="V18" s="83">
        <v>0</v>
      </c>
      <c r="W18" s="83"/>
      <c r="X18" s="83">
        <v>0</v>
      </c>
      <c r="Y18" s="83"/>
      <c r="Z18" s="126">
        <v>113178</v>
      </c>
      <c r="AA18" s="24"/>
      <c r="AB18" s="24"/>
      <c r="AC18" s="24"/>
      <c r="AD18" s="24"/>
      <c r="AE18" s="24">
        <v>555267</v>
      </c>
      <c r="AF18" s="24"/>
      <c r="AG18" s="24"/>
      <c r="AH18" s="24"/>
      <c r="AI18" s="24"/>
      <c r="AJ18" s="24">
        <v>802787</v>
      </c>
      <c r="AK18" s="24"/>
      <c r="AL18" s="24"/>
      <c r="AM18" s="24"/>
      <c r="AN18" s="24"/>
      <c r="AO18" s="24">
        <v>225620</v>
      </c>
      <c r="AP18" s="24"/>
      <c r="AQ18" s="24"/>
      <c r="AR18" s="24"/>
      <c r="AS18" s="24"/>
    </row>
    <row r="19" spans="2:47" ht="35.25" customHeight="1" x14ac:dyDescent="0.15">
      <c r="B19" s="127"/>
      <c r="C19" s="124"/>
      <c r="D19" s="110" t="s">
        <v>85</v>
      </c>
      <c r="E19" s="110"/>
      <c r="F19" s="110"/>
      <c r="G19" s="125"/>
      <c r="H19" s="82">
        <v>11</v>
      </c>
      <c r="I19" s="83"/>
      <c r="J19" s="83"/>
      <c r="K19" s="83">
        <f t="shared" si="3"/>
        <v>790</v>
      </c>
      <c r="L19" s="83"/>
      <c r="M19" s="83"/>
      <c r="N19" s="83">
        <f t="shared" si="4"/>
        <v>790</v>
      </c>
      <c r="O19" s="83"/>
      <c r="P19" s="83">
        <v>357</v>
      </c>
      <c r="Q19" s="83"/>
      <c r="R19" s="83">
        <v>433</v>
      </c>
      <c r="S19" s="83"/>
      <c r="T19" s="83">
        <f t="shared" si="5"/>
        <v>0</v>
      </c>
      <c r="U19" s="83"/>
      <c r="V19" s="83">
        <v>0</v>
      </c>
      <c r="W19" s="83"/>
      <c r="X19" s="83">
        <v>0</v>
      </c>
      <c r="Y19" s="83"/>
      <c r="Z19" s="126">
        <v>273315</v>
      </c>
      <c r="AA19" s="24"/>
      <c r="AB19" s="24"/>
      <c r="AC19" s="24"/>
      <c r="AD19" s="24"/>
      <c r="AE19" s="24">
        <v>1869062</v>
      </c>
      <c r="AF19" s="24"/>
      <c r="AG19" s="24"/>
      <c r="AH19" s="24"/>
      <c r="AI19" s="24"/>
      <c r="AJ19" s="24">
        <v>2434498</v>
      </c>
      <c r="AK19" s="24"/>
      <c r="AL19" s="24"/>
      <c r="AM19" s="24"/>
      <c r="AN19" s="24"/>
      <c r="AO19" s="24">
        <v>496778</v>
      </c>
      <c r="AP19" s="24"/>
      <c r="AQ19" s="24"/>
      <c r="AR19" s="24"/>
      <c r="AS19" s="24"/>
    </row>
    <row r="20" spans="2:47" ht="35.25" customHeight="1" x14ac:dyDescent="0.15">
      <c r="B20" s="128"/>
      <c r="C20" s="129"/>
      <c r="D20" s="115" t="s">
        <v>86</v>
      </c>
      <c r="E20" s="115"/>
      <c r="F20" s="115"/>
      <c r="G20" s="130"/>
      <c r="H20" s="82">
        <v>8</v>
      </c>
      <c r="I20" s="83"/>
      <c r="J20" s="83"/>
      <c r="K20" s="83">
        <f t="shared" si="3"/>
        <v>1706</v>
      </c>
      <c r="L20" s="83"/>
      <c r="M20" s="83"/>
      <c r="N20" s="83">
        <f t="shared" si="4"/>
        <v>1706</v>
      </c>
      <c r="O20" s="83"/>
      <c r="P20" s="89">
        <v>955</v>
      </c>
      <c r="Q20" s="89"/>
      <c r="R20" s="89">
        <v>751</v>
      </c>
      <c r="S20" s="89"/>
      <c r="T20" s="83">
        <f t="shared" si="5"/>
        <v>0</v>
      </c>
      <c r="U20" s="83"/>
      <c r="V20" s="89">
        <v>0</v>
      </c>
      <c r="W20" s="89"/>
      <c r="X20" s="89">
        <v>0</v>
      </c>
      <c r="Y20" s="89"/>
      <c r="Z20" s="126">
        <v>716612</v>
      </c>
      <c r="AA20" s="24"/>
      <c r="AB20" s="24"/>
      <c r="AC20" s="24"/>
      <c r="AD20" s="24"/>
      <c r="AE20" s="24">
        <v>3180742</v>
      </c>
      <c r="AF20" s="24"/>
      <c r="AG20" s="24"/>
      <c r="AH20" s="24"/>
      <c r="AI20" s="24"/>
      <c r="AJ20" s="24">
        <v>8075628</v>
      </c>
      <c r="AK20" s="24"/>
      <c r="AL20" s="24"/>
      <c r="AM20" s="24"/>
      <c r="AN20" s="24"/>
      <c r="AO20" s="24">
        <v>4320866</v>
      </c>
      <c r="AP20" s="24"/>
      <c r="AQ20" s="24"/>
      <c r="AR20" s="24"/>
      <c r="AS20" s="24"/>
    </row>
    <row r="21" spans="2:47" s="7" customFormat="1" ht="35.25" customHeight="1" x14ac:dyDescent="0.15">
      <c r="B21" s="117"/>
      <c r="C21" s="131"/>
      <c r="D21" s="6" t="s">
        <v>78</v>
      </c>
      <c r="E21" s="6"/>
      <c r="F21" s="6"/>
      <c r="G21" s="120"/>
      <c r="H21" s="74">
        <f>SUM(H22:J27)</f>
        <v>175</v>
      </c>
      <c r="I21" s="75"/>
      <c r="J21" s="75"/>
      <c r="K21" s="75">
        <f>SUM(P22:Q27,R22:S27,V22:W27,X22:Y27)</f>
        <v>4757</v>
      </c>
      <c r="L21" s="75"/>
      <c r="M21" s="75"/>
      <c r="N21" s="77">
        <f>SUM(P22:Q27,R22:S27)</f>
        <v>4722</v>
      </c>
      <c r="O21" s="77"/>
      <c r="P21" s="80">
        <f>SUM(P22:Q27)</f>
        <v>2561</v>
      </c>
      <c r="Q21" s="80"/>
      <c r="R21" s="77">
        <f>SUM(R22:S27)</f>
        <v>2161</v>
      </c>
      <c r="S21" s="77"/>
      <c r="T21" s="75">
        <f>SUM(V22:W27,X22:Y27)</f>
        <v>35</v>
      </c>
      <c r="U21" s="75"/>
      <c r="V21" s="75">
        <f>SUM(V22:W27)</f>
        <v>23</v>
      </c>
      <c r="W21" s="75"/>
      <c r="X21" s="75">
        <f>SUM(X22:Y27)</f>
        <v>12</v>
      </c>
      <c r="Y21" s="75"/>
      <c r="Z21" s="121">
        <f>SUM(Z22:AD27)</f>
        <v>1691510</v>
      </c>
      <c r="AA21" s="122"/>
      <c r="AB21" s="122"/>
      <c r="AC21" s="122"/>
      <c r="AD21" s="122"/>
      <c r="AE21" s="122">
        <f>SUM(AE22:AI27)</f>
        <v>9620659</v>
      </c>
      <c r="AF21" s="122"/>
      <c r="AG21" s="122"/>
      <c r="AH21" s="122"/>
      <c r="AI21" s="122"/>
      <c r="AJ21" s="122">
        <f>SUM(AJ22:AN27)</f>
        <v>17013031</v>
      </c>
      <c r="AK21" s="122"/>
      <c r="AL21" s="122"/>
      <c r="AM21" s="122"/>
      <c r="AN21" s="122"/>
      <c r="AO21" s="122">
        <f>SUM(AO22:AS27)</f>
        <v>6682025</v>
      </c>
      <c r="AP21" s="122"/>
      <c r="AQ21" s="122"/>
      <c r="AR21" s="122"/>
      <c r="AS21" s="122"/>
    </row>
    <row r="22" spans="2:47" ht="35.25" customHeight="1" x14ac:dyDescent="0.15">
      <c r="B22" s="123" t="s">
        <v>79</v>
      </c>
      <c r="C22" s="124"/>
      <c r="D22" s="110" t="s">
        <v>80</v>
      </c>
      <c r="E22" s="110"/>
      <c r="F22" s="110"/>
      <c r="G22" s="125"/>
      <c r="H22" s="82">
        <v>66</v>
      </c>
      <c r="I22" s="83"/>
      <c r="J22" s="83"/>
      <c r="K22" s="83">
        <f t="shared" ref="K22:K27" si="6">P22+R22+V22+X22</f>
        <v>420</v>
      </c>
      <c r="L22" s="83"/>
      <c r="M22" s="83"/>
      <c r="N22" s="83">
        <f t="shared" ref="N22:N27" si="7">P22+R22</f>
        <v>396</v>
      </c>
      <c r="O22" s="83"/>
      <c r="P22" s="83">
        <v>218</v>
      </c>
      <c r="Q22" s="83"/>
      <c r="R22" s="83">
        <v>178</v>
      </c>
      <c r="S22" s="83"/>
      <c r="T22" s="83">
        <f t="shared" ref="T22:T27" si="8">V22+X22</f>
        <v>24</v>
      </c>
      <c r="U22" s="83"/>
      <c r="V22" s="83">
        <v>16</v>
      </c>
      <c r="W22" s="83"/>
      <c r="X22" s="83">
        <v>8</v>
      </c>
      <c r="Y22" s="83"/>
      <c r="Z22" s="126">
        <v>106450</v>
      </c>
      <c r="AA22" s="24"/>
      <c r="AB22" s="24"/>
      <c r="AC22" s="24"/>
      <c r="AD22" s="24"/>
      <c r="AE22" s="24">
        <v>168178</v>
      </c>
      <c r="AF22" s="24"/>
      <c r="AG22" s="24"/>
      <c r="AH22" s="24"/>
      <c r="AI22" s="24"/>
      <c r="AJ22" s="24">
        <v>369398</v>
      </c>
      <c r="AK22" s="24"/>
      <c r="AL22" s="24"/>
      <c r="AM22" s="24"/>
      <c r="AN22" s="24"/>
      <c r="AO22" s="24">
        <v>187613</v>
      </c>
      <c r="AP22" s="24"/>
      <c r="AQ22" s="24"/>
      <c r="AR22" s="24"/>
      <c r="AS22" s="24"/>
    </row>
    <row r="23" spans="2:47" ht="35.25" customHeight="1" x14ac:dyDescent="0.15">
      <c r="B23" s="123" t="s">
        <v>81</v>
      </c>
      <c r="C23" s="124"/>
      <c r="D23" s="110" t="s">
        <v>82</v>
      </c>
      <c r="E23" s="110"/>
      <c r="F23" s="110"/>
      <c r="G23" s="125"/>
      <c r="H23" s="83">
        <v>53</v>
      </c>
      <c r="I23" s="83"/>
      <c r="J23" s="83"/>
      <c r="K23" s="83">
        <f t="shared" si="6"/>
        <v>738</v>
      </c>
      <c r="L23" s="83"/>
      <c r="M23" s="83"/>
      <c r="N23" s="83">
        <f t="shared" si="7"/>
        <v>729</v>
      </c>
      <c r="O23" s="83"/>
      <c r="P23" s="83">
        <v>436</v>
      </c>
      <c r="Q23" s="83"/>
      <c r="R23" s="83">
        <v>293</v>
      </c>
      <c r="S23" s="83"/>
      <c r="T23" s="83">
        <f t="shared" si="8"/>
        <v>9</v>
      </c>
      <c r="U23" s="83"/>
      <c r="V23" s="83">
        <v>6</v>
      </c>
      <c r="W23" s="83"/>
      <c r="X23" s="83">
        <v>3</v>
      </c>
      <c r="Y23" s="83"/>
      <c r="Z23" s="126">
        <v>224346</v>
      </c>
      <c r="AA23" s="24"/>
      <c r="AB23" s="24"/>
      <c r="AC23" s="24"/>
      <c r="AD23" s="24"/>
      <c r="AE23" s="24">
        <v>1346002</v>
      </c>
      <c r="AF23" s="24"/>
      <c r="AG23" s="24"/>
      <c r="AH23" s="24"/>
      <c r="AI23" s="24"/>
      <c r="AJ23" s="24">
        <v>1916617</v>
      </c>
      <c r="AK23" s="24"/>
      <c r="AL23" s="24"/>
      <c r="AM23" s="24"/>
      <c r="AN23" s="24"/>
      <c r="AO23" s="24">
        <v>535797</v>
      </c>
      <c r="AP23" s="24"/>
      <c r="AQ23" s="24"/>
      <c r="AR23" s="24"/>
      <c r="AS23" s="24"/>
    </row>
    <row r="24" spans="2:47" ht="35.25" customHeight="1" x14ac:dyDescent="0.15">
      <c r="B24" s="123">
        <v>26</v>
      </c>
      <c r="C24" s="124"/>
      <c r="D24" s="110" t="s">
        <v>83</v>
      </c>
      <c r="E24" s="110"/>
      <c r="F24" s="110"/>
      <c r="G24" s="125"/>
      <c r="H24" s="83">
        <v>27</v>
      </c>
      <c r="I24" s="83"/>
      <c r="J24" s="83"/>
      <c r="K24" s="83">
        <f t="shared" si="6"/>
        <v>677</v>
      </c>
      <c r="L24" s="83"/>
      <c r="M24" s="83"/>
      <c r="N24" s="83">
        <f t="shared" si="7"/>
        <v>675</v>
      </c>
      <c r="O24" s="83"/>
      <c r="P24" s="83">
        <v>354</v>
      </c>
      <c r="Q24" s="83"/>
      <c r="R24" s="83">
        <v>321</v>
      </c>
      <c r="S24" s="83"/>
      <c r="T24" s="83">
        <f t="shared" si="8"/>
        <v>2</v>
      </c>
      <c r="U24" s="83"/>
      <c r="V24" s="83">
        <v>1</v>
      </c>
      <c r="W24" s="83"/>
      <c r="X24" s="83">
        <v>1</v>
      </c>
      <c r="Y24" s="83"/>
      <c r="Z24" s="126">
        <v>229361</v>
      </c>
      <c r="AA24" s="24"/>
      <c r="AB24" s="24"/>
      <c r="AC24" s="24"/>
      <c r="AD24" s="24"/>
      <c r="AE24" s="24">
        <v>1593938</v>
      </c>
      <c r="AF24" s="24"/>
      <c r="AG24" s="24"/>
      <c r="AH24" s="24"/>
      <c r="AI24" s="24"/>
      <c r="AJ24" s="24">
        <v>2223186</v>
      </c>
      <c r="AK24" s="24"/>
      <c r="AL24" s="24"/>
      <c r="AM24" s="24"/>
      <c r="AN24" s="24"/>
      <c r="AO24" s="24">
        <v>595139</v>
      </c>
      <c r="AP24" s="24"/>
      <c r="AQ24" s="24"/>
      <c r="AR24" s="24"/>
      <c r="AS24" s="24"/>
    </row>
    <row r="25" spans="2:47" ht="35.25" customHeight="1" x14ac:dyDescent="0.15">
      <c r="B25" s="123" t="s">
        <v>4</v>
      </c>
      <c r="C25" s="124"/>
      <c r="D25" s="110" t="s">
        <v>84</v>
      </c>
      <c r="E25" s="110"/>
      <c r="F25" s="110"/>
      <c r="G25" s="125"/>
      <c r="H25" s="82">
        <v>9</v>
      </c>
      <c r="I25" s="83"/>
      <c r="J25" s="83"/>
      <c r="K25" s="83">
        <f t="shared" si="6"/>
        <v>360</v>
      </c>
      <c r="L25" s="83"/>
      <c r="M25" s="83"/>
      <c r="N25" s="83">
        <f t="shared" si="7"/>
        <v>360</v>
      </c>
      <c r="O25" s="83"/>
      <c r="P25" s="83">
        <v>179</v>
      </c>
      <c r="Q25" s="83"/>
      <c r="R25" s="83">
        <v>181</v>
      </c>
      <c r="S25" s="83"/>
      <c r="T25" s="83">
        <f t="shared" si="8"/>
        <v>0</v>
      </c>
      <c r="U25" s="83"/>
      <c r="V25" s="83">
        <v>0</v>
      </c>
      <c r="W25" s="83"/>
      <c r="X25" s="83">
        <v>0</v>
      </c>
      <c r="Y25" s="83"/>
      <c r="Z25" s="126">
        <v>116905</v>
      </c>
      <c r="AA25" s="24"/>
      <c r="AB25" s="24"/>
      <c r="AC25" s="24"/>
      <c r="AD25" s="24"/>
      <c r="AE25" s="24">
        <v>870714</v>
      </c>
      <c r="AF25" s="24"/>
      <c r="AG25" s="24"/>
      <c r="AH25" s="24"/>
      <c r="AI25" s="24"/>
      <c r="AJ25" s="24">
        <v>1125683</v>
      </c>
      <c r="AK25" s="24"/>
      <c r="AL25" s="24"/>
      <c r="AM25" s="24"/>
      <c r="AN25" s="24"/>
      <c r="AO25" s="24">
        <v>217681</v>
      </c>
      <c r="AP25" s="24"/>
      <c r="AQ25" s="24"/>
      <c r="AR25" s="24"/>
      <c r="AS25" s="24"/>
    </row>
    <row r="26" spans="2:47" ht="35.25" customHeight="1" x14ac:dyDescent="0.15">
      <c r="B26" s="127"/>
      <c r="C26" s="124"/>
      <c r="D26" s="110" t="s">
        <v>85</v>
      </c>
      <c r="E26" s="110"/>
      <c r="F26" s="110"/>
      <c r="G26" s="125"/>
      <c r="H26" s="82">
        <v>12</v>
      </c>
      <c r="I26" s="83"/>
      <c r="J26" s="83"/>
      <c r="K26" s="83">
        <f t="shared" si="6"/>
        <v>857</v>
      </c>
      <c r="L26" s="83"/>
      <c r="M26" s="83"/>
      <c r="N26" s="83">
        <f t="shared" si="7"/>
        <v>857</v>
      </c>
      <c r="O26" s="83"/>
      <c r="P26" s="83">
        <v>407</v>
      </c>
      <c r="Q26" s="83"/>
      <c r="R26" s="83">
        <v>450</v>
      </c>
      <c r="S26" s="83"/>
      <c r="T26" s="83">
        <f t="shared" si="8"/>
        <v>0</v>
      </c>
      <c r="U26" s="83"/>
      <c r="V26" s="83">
        <v>0</v>
      </c>
      <c r="W26" s="83"/>
      <c r="X26" s="83">
        <v>0</v>
      </c>
      <c r="Y26" s="83"/>
      <c r="Z26" s="126">
        <v>295655</v>
      </c>
      <c r="AA26" s="24"/>
      <c r="AB26" s="24"/>
      <c r="AC26" s="24"/>
      <c r="AD26" s="24"/>
      <c r="AE26" s="24">
        <v>2238884</v>
      </c>
      <c r="AF26" s="24"/>
      <c r="AG26" s="24"/>
      <c r="AH26" s="24"/>
      <c r="AI26" s="24"/>
      <c r="AJ26" s="24">
        <v>2868751</v>
      </c>
      <c r="AK26" s="24"/>
      <c r="AL26" s="24"/>
      <c r="AM26" s="24"/>
      <c r="AN26" s="24"/>
      <c r="AO26" s="24">
        <v>579426</v>
      </c>
      <c r="AP26" s="24"/>
      <c r="AQ26" s="24"/>
      <c r="AR26" s="24"/>
      <c r="AS26" s="24"/>
    </row>
    <row r="27" spans="2:47" ht="35.25" customHeight="1" x14ac:dyDescent="0.15">
      <c r="B27" s="128"/>
      <c r="C27" s="129"/>
      <c r="D27" s="115" t="s">
        <v>86</v>
      </c>
      <c r="E27" s="115"/>
      <c r="F27" s="115"/>
      <c r="G27" s="130"/>
      <c r="H27" s="82">
        <v>8</v>
      </c>
      <c r="I27" s="83"/>
      <c r="J27" s="83"/>
      <c r="K27" s="83">
        <f t="shared" si="6"/>
        <v>1705</v>
      </c>
      <c r="L27" s="83"/>
      <c r="M27" s="83"/>
      <c r="N27" s="83">
        <f t="shared" si="7"/>
        <v>1705</v>
      </c>
      <c r="O27" s="83"/>
      <c r="P27" s="89">
        <v>967</v>
      </c>
      <c r="Q27" s="89"/>
      <c r="R27" s="89">
        <v>738</v>
      </c>
      <c r="S27" s="89"/>
      <c r="T27" s="83">
        <f t="shared" si="8"/>
        <v>0</v>
      </c>
      <c r="U27" s="83"/>
      <c r="V27" s="89">
        <v>0</v>
      </c>
      <c r="W27" s="89"/>
      <c r="X27" s="89">
        <v>0</v>
      </c>
      <c r="Y27" s="89"/>
      <c r="Z27" s="126">
        <v>718793</v>
      </c>
      <c r="AA27" s="24"/>
      <c r="AB27" s="24"/>
      <c r="AC27" s="24"/>
      <c r="AD27" s="24"/>
      <c r="AE27" s="24">
        <v>3402943</v>
      </c>
      <c r="AF27" s="24"/>
      <c r="AG27" s="24"/>
      <c r="AH27" s="24"/>
      <c r="AI27" s="24"/>
      <c r="AJ27" s="24">
        <v>8509396</v>
      </c>
      <c r="AK27" s="24"/>
      <c r="AL27" s="24"/>
      <c r="AM27" s="24"/>
      <c r="AN27" s="24"/>
      <c r="AO27" s="24">
        <v>4566369</v>
      </c>
      <c r="AP27" s="24"/>
      <c r="AQ27" s="24"/>
      <c r="AR27" s="24"/>
      <c r="AS27" s="24"/>
    </row>
    <row r="28" spans="2:47" ht="31.5" customHeight="1" x14ac:dyDescent="0.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32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33"/>
      <c r="AA28" s="133"/>
      <c r="AB28" s="133"/>
      <c r="AC28" s="133" t="s">
        <v>14</v>
      </c>
      <c r="AD28" s="91" t="s">
        <v>87</v>
      </c>
      <c r="AE28" s="91"/>
      <c r="AF28" s="91"/>
      <c r="AG28" s="91"/>
      <c r="AH28" s="91"/>
      <c r="AI28" s="92" t="s">
        <v>88</v>
      </c>
      <c r="AJ28" s="92"/>
      <c r="AK28" s="92"/>
      <c r="AL28" s="92"/>
      <c r="AM28" s="134" t="s">
        <v>89</v>
      </c>
      <c r="AN28" s="134"/>
      <c r="AO28" s="134"/>
      <c r="AP28" s="134"/>
      <c r="AQ28" s="134"/>
      <c r="AR28" s="134"/>
      <c r="AS28" s="134"/>
    </row>
    <row r="29" spans="2:47" s="135" customFormat="1" ht="25.5" customHeight="1" x14ac:dyDescent="0.15">
      <c r="AG29" s="136"/>
      <c r="AH29" s="136"/>
      <c r="AI29" s="137"/>
      <c r="AJ29" s="137"/>
      <c r="AK29" s="137"/>
      <c r="AL29" s="137"/>
      <c r="AM29" s="138"/>
      <c r="AN29" s="138"/>
      <c r="AO29" s="138"/>
      <c r="AP29" s="138"/>
      <c r="AQ29" s="138"/>
      <c r="AR29" s="138"/>
      <c r="AS29" s="138"/>
      <c r="AT29" s="136"/>
      <c r="AU29" s="136"/>
    </row>
    <row r="30" spans="2:47" ht="35.25" customHeight="1" x14ac:dyDescent="0.15"/>
    <row r="31" spans="2:47" ht="35.25" customHeight="1" x14ac:dyDescent="0.15"/>
    <row r="32" spans="2:47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7">
    <mergeCell ref="AO27:AS27"/>
    <mergeCell ref="AI28:AL28"/>
    <mergeCell ref="AM28:AS28"/>
    <mergeCell ref="AI29:AL29"/>
    <mergeCell ref="AM29:AS29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</mergeCells>
  <phoneticPr fontId="3"/>
  <printOptions horizontalCentered="1" verticalCentered="1"/>
  <pageMargins left="0" right="0" top="0" bottom="0" header="0.78740157480314965" footer="0.51181102362204722"/>
  <pageSetup paperSize="9" scale="63" orientation="landscape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A6A9-8C2E-48A9-B5B2-376FF7F3F6CF}">
  <sheetPr>
    <pageSetUpPr fitToPage="1"/>
  </sheetPr>
  <dimension ref="B1:AI31"/>
  <sheetViews>
    <sheetView showGridLines="0" zoomScale="85" zoomScaleNormal="85" workbookViewId="0"/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39" t="s">
        <v>90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2:34" ht="21.75" customHeight="1" x14ac:dyDescent="0.15"/>
    <row r="3" spans="2:34" ht="37.5" customHeight="1" thickBot="1" x14ac:dyDescent="0.2">
      <c r="B3" s="140" t="s">
        <v>64</v>
      </c>
      <c r="C3" s="140"/>
      <c r="D3" s="140"/>
      <c r="E3" s="140"/>
      <c r="F3" s="140"/>
      <c r="G3" s="140"/>
      <c r="H3" s="140"/>
      <c r="I3" s="140"/>
      <c r="Z3" s="141" t="s">
        <v>3</v>
      </c>
      <c r="AA3" s="141"/>
      <c r="AB3" s="141"/>
      <c r="AC3" s="141"/>
      <c r="AD3" s="141"/>
      <c r="AE3" s="141"/>
      <c r="AF3" s="141"/>
      <c r="AG3" s="141"/>
      <c r="AH3" s="141"/>
    </row>
    <row r="4" spans="2:34" ht="30" customHeight="1" x14ac:dyDescent="0.15">
      <c r="B4" s="142" t="s">
        <v>91</v>
      </c>
      <c r="C4" s="142"/>
      <c r="D4" s="142"/>
      <c r="E4" s="142"/>
      <c r="F4" s="142"/>
      <c r="G4" s="143"/>
      <c r="H4" s="12" t="s">
        <v>92</v>
      </c>
      <c r="I4" s="12"/>
      <c r="J4" s="12"/>
      <c r="K4" s="12"/>
      <c r="L4" s="12"/>
      <c r="M4" s="12"/>
      <c r="N4" s="12"/>
      <c r="O4" s="12"/>
      <c r="P4" s="12"/>
      <c r="Q4" s="12" t="s">
        <v>93</v>
      </c>
      <c r="R4" s="12"/>
      <c r="S4" s="12"/>
      <c r="T4" s="12"/>
      <c r="U4" s="12"/>
      <c r="V4" s="12"/>
      <c r="W4" s="12"/>
      <c r="X4" s="12"/>
      <c r="Y4" s="12"/>
      <c r="Z4" s="12" t="s">
        <v>94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44"/>
      <c r="C5" s="144"/>
      <c r="D5" s="144"/>
      <c r="E5" s="144"/>
      <c r="F5" s="144"/>
      <c r="G5" s="145"/>
      <c r="H5" s="16" t="s">
        <v>27</v>
      </c>
      <c r="I5" s="16"/>
      <c r="J5" s="16"/>
      <c r="K5" s="16" t="s">
        <v>95</v>
      </c>
      <c r="L5" s="16"/>
      <c r="M5" s="16"/>
      <c r="N5" s="17" t="s">
        <v>96</v>
      </c>
      <c r="O5" s="16"/>
      <c r="P5" s="16"/>
      <c r="Q5" s="16" t="s">
        <v>27</v>
      </c>
      <c r="R5" s="16"/>
      <c r="S5" s="16"/>
      <c r="T5" s="16" t="s">
        <v>95</v>
      </c>
      <c r="U5" s="16"/>
      <c r="V5" s="16"/>
      <c r="W5" s="17" t="s">
        <v>96</v>
      </c>
      <c r="X5" s="16"/>
      <c r="Y5" s="16"/>
      <c r="Z5" s="16" t="s">
        <v>27</v>
      </c>
      <c r="AA5" s="16"/>
      <c r="AB5" s="16"/>
      <c r="AC5" s="16" t="s">
        <v>95</v>
      </c>
      <c r="AD5" s="16"/>
      <c r="AE5" s="16"/>
      <c r="AF5" s="17" t="s">
        <v>96</v>
      </c>
      <c r="AG5" s="16"/>
      <c r="AH5" s="18"/>
    </row>
    <row r="6" spans="2:34" ht="30" customHeight="1" x14ac:dyDescent="0.15">
      <c r="B6" s="146"/>
      <c r="C6" s="146"/>
      <c r="D6" s="146"/>
      <c r="E6" s="146"/>
      <c r="F6" s="146"/>
      <c r="G6" s="14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48" t="s">
        <v>35</v>
      </c>
      <c r="D7" s="148"/>
      <c r="E7" s="148"/>
      <c r="F7" s="148"/>
      <c r="G7" s="149"/>
      <c r="H7" s="75">
        <f>SUM(H8:J14)</f>
        <v>95</v>
      </c>
      <c r="I7" s="75"/>
      <c r="J7" s="75"/>
      <c r="K7" s="75">
        <f>SUM(K8:M14)</f>
        <v>2555</v>
      </c>
      <c r="L7" s="75"/>
      <c r="M7" s="75"/>
      <c r="N7" s="75">
        <v>8058127</v>
      </c>
      <c r="O7" s="75"/>
      <c r="P7" s="75"/>
      <c r="Q7" s="75">
        <f>SUM(Q8:S14)</f>
        <v>91</v>
      </c>
      <c r="R7" s="75"/>
      <c r="S7" s="75"/>
      <c r="T7" s="75">
        <f>SUM(T8:V14)</f>
        <v>2519</v>
      </c>
      <c r="U7" s="75"/>
      <c r="V7" s="75"/>
      <c r="W7" s="75">
        <v>7860563</v>
      </c>
      <c r="X7" s="75"/>
      <c r="Y7" s="75"/>
      <c r="Z7" s="75">
        <f>SUM(Z8:AB14)</f>
        <v>91</v>
      </c>
      <c r="AA7" s="75"/>
      <c r="AB7" s="75"/>
      <c r="AC7" s="75">
        <f>SUM(AC8:AE14)</f>
        <v>2386</v>
      </c>
      <c r="AD7" s="75"/>
      <c r="AE7" s="75"/>
      <c r="AF7" s="75">
        <v>6764212</v>
      </c>
      <c r="AG7" s="75"/>
      <c r="AH7" s="75"/>
    </row>
    <row r="8" spans="2:34" ht="35.1" customHeight="1" x14ac:dyDescent="0.15">
      <c r="C8" s="86" t="s">
        <v>97</v>
      </c>
      <c r="D8" s="86"/>
      <c r="E8" s="86"/>
      <c r="F8" s="86"/>
      <c r="G8" s="62"/>
      <c r="H8" s="83">
        <v>3</v>
      </c>
      <c r="I8" s="83"/>
      <c r="J8" s="83"/>
      <c r="K8" s="83">
        <v>323</v>
      </c>
      <c r="L8" s="83"/>
      <c r="M8" s="83"/>
      <c r="N8" s="83">
        <v>437932</v>
      </c>
      <c r="O8" s="83"/>
      <c r="P8" s="83"/>
      <c r="Q8" s="83">
        <v>3</v>
      </c>
      <c r="R8" s="83"/>
      <c r="S8" s="83"/>
      <c r="T8" s="83">
        <v>287</v>
      </c>
      <c r="U8" s="83"/>
      <c r="V8" s="83"/>
      <c r="W8" s="83">
        <v>441883</v>
      </c>
      <c r="X8" s="83"/>
      <c r="Y8" s="83"/>
      <c r="Z8" s="83">
        <v>4</v>
      </c>
      <c r="AA8" s="83"/>
      <c r="AB8" s="83"/>
      <c r="AC8" s="83">
        <v>338</v>
      </c>
      <c r="AD8" s="83"/>
      <c r="AE8" s="83"/>
      <c r="AF8" s="83">
        <v>342200</v>
      </c>
      <c r="AG8" s="83"/>
      <c r="AH8" s="83"/>
    </row>
    <row r="9" spans="2:34" ht="35.1" customHeight="1" x14ac:dyDescent="0.15">
      <c r="C9" s="81" t="s">
        <v>98</v>
      </c>
      <c r="D9" s="81"/>
      <c r="E9" s="81"/>
      <c r="F9" s="81"/>
      <c r="G9" s="62"/>
      <c r="H9" s="83">
        <v>1</v>
      </c>
      <c r="I9" s="83"/>
      <c r="J9" s="83"/>
      <c r="K9" s="83">
        <v>10</v>
      </c>
      <c r="L9" s="83"/>
      <c r="M9" s="83"/>
      <c r="N9" s="83" t="s">
        <v>99</v>
      </c>
      <c r="O9" s="83"/>
      <c r="P9" s="83"/>
      <c r="Q9" s="83">
        <v>1</v>
      </c>
      <c r="R9" s="83"/>
      <c r="S9" s="83"/>
      <c r="T9" s="83">
        <v>10</v>
      </c>
      <c r="U9" s="83"/>
      <c r="V9" s="83"/>
      <c r="W9" s="83" t="s">
        <v>99</v>
      </c>
      <c r="X9" s="83"/>
      <c r="Y9" s="83"/>
      <c r="Z9" s="83">
        <v>1</v>
      </c>
      <c r="AA9" s="83"/>
      <c r="AB9" s="83"/>
      <c r="AC9" s="83">
        <v>8</v>
      </c>
      <c r="AD9" s="83"/>
      <c r="AE9" s="83"/>
      <c r="AF9" s="83" t="s">
        <v>99</v>
      </c>
      <c r="AG9" s="83"/>
      <c r="AH9" s="83"/>
    </row>
    <row r="10" spans="2:34" ht="34.5" customHeight="1" x14ac:dyDescent="0.15">
      <c r="C10" s="81" t="s">
        <v>100</v>
      </c>
      <c r="D10" s="81"/>
      <c r="E10" s="81"/>
      <c r="F10" s="81"/>
      <c r="G10" s="62"/>
      <c r="H10" s="150">
        <v>9</v>
      </c>
      <c r="I10" s="150"/>
      <c r="J10" s="150"/>
      <c r="K10" s="150">
        <v>223</v>
      </c>
      <c r="L10" s="150"/>
      <c r="M10" s="150"/>
      <c r="N10" s="151">
        <v>368928</v>
      </c>
      <c r="O10" s="151"/>
      <c r="P10" s="151"/>
      <c r="Q10" s="150">
        <v>8</v>
      </c>
      <c r="R10" s="150"/>
      <c r="S10" s="150"/>
      <c r="T10" s="150">
        <v>211</v>
      </c>
      <c r="U10" s="150"/>
      <c r="V10" s="150"/>
      <c r="W10" s="151">
        <v>338497</v>
      </c>
      <c r="X10" s="151"/>
      <c r="Y10" s="151"/>
      <c r="Z10" s="150">
        <v>8</v>
      </c>
      <c r="AA10" s="150"/>
      <c r="AB10" s="150"/>
      <c r="AC10" s="150">
        <v>186</v>
      </c>
      <c r="AD10" s="150"/>
      <c r="AE10" s="150"/>
      <c r="AF10" s="151">
        <v>381773</v>
      </c>
      <c r="AG10" s="151"/>
      <c r="AH10" s="151"/>
    </row>
    <row r="11" spans="2:34" ht="34.5" customHeight="1" x14ac:dyDescent="0.15">
      <c r="C11" s="81" t="s">
        <v>101</v>
      </c>
      <c r="D11" s="81"/>
      <c r="E11" s="81"/>
      <c r="F11" s="81"/>
      <c r="G11" s="62"/>
      <c r="H11" s="83">
        <v>1</v>
      </c>
      <c r="I11" s="83"/>
      <c r="J11" s="83"/>
      <c r="K11" s="83">
        <v>6</v>
      </c>
      <c r="L11" s="83"/>
      <c r="M11" s="83"/>
      <c r="N11" s="83" t="s">
        <v>99</v>
      </c>
      <c r="O11" s="83"/>
      <c r="P11" s="83"/>
      <c r="Q11" s="83">
        <v>3</v>
      </c>
      <c r="R11" s="83"/>
      <c r="S11" s="83"/>
      <c r="T11" s="83">
        <v>31</v>
      </c>
      <c r="U11" s="83"/>
      <c r="V11" s="83"/>
      <c r="W11" s="83">
        <v>47991</v>
      </c>
      <c r="X11" s="83"/>
      <c r="Y11" s="83"/>
      <c r="Z11" s="83">
        <v>4</v>
      </c>
      <c r="AA11" s="83"/>
      <c r="AB11" s="83"/>
      <c r="AC11" s="83">
        <v>61</v>
      </c>
      <c r="AD11" s="83"/>
      <c r="AE11" s="83"/>
      <c r="AF11" s="83">
        <v>118463</v>
      </c>
      <c r="AG11" s="83"/>
      <c r="AH11" s="83"/>
    </row>
    <row r="12" spans="2:34" ht="35.1" customHeight="1" x14ac:dyDescent="0.15">
      <c r="C12" s="81" t="s">
        <v>102</v>
      </c>
      <c r="D12" s="81"/>
      <c r="E12" s="81"/>
      <c r="F12" s="81"/>
      <c r="G12" s="62"/>
      <c r="H12" s="83">
        <v>13</v>
      </c>
      <c r="I12" s="83"/>
      <c r="J12" s="83"/>
      <c r="K12" s="83">
        <v>395</v>
      </c>
      <c r="L12" s="83"/>
      <c r="M12" s="83"/>
      <c r="N12" s="83">
        <v>2216350</v>
      </c>
      <c r="O12" s="83"/>
      <c r="P12" s="83"/>
      <c r="Q12" s="83">
        <v>13</v>
      </c>
      <c r="R12" s="83"/>
      <c r="S12" s="83"/>
      <c r="T12" s="83">
        <v>394</v>
      </c>
      <c r="U12" s="83"/>
      <c r="V12" s="83"/>
      <c r="W12" s="83">
        <v>2065290</v>
      </c>
      <c r="X12" s="83"/>
      <c r="Y12" s="83"/>
      <c r="Z12" s="83">
        <v>15</v>
      </c>
      <c r="AA12" s="83"/>
      <c r="AB12" s="83"/>
      <c r="AC12" s="83">
        <v>311</v>
      </c>
      <c r="AD12" s="83"/>
      <c r="AE12" s="83"/>
      <c r="AF12" s="83">
        <v>1303465</v>
      </c>
      <c r="AG12" s="83"/>
      <c r="AH12" s="83"/>
    </row>
    <row r="13" spans="2:34" ht="35.25" customHeight="1" x14ac:dyDescent="0.15">
      <c r="C13" s="86" t="s">
        <v>103</v>
      </c>
      <c r="D13" s="86"/>
      <c r="E13" s="86"/>
      <c r="F13" s="86"/>
      <c r="G13" s="62"/>
      <c r="H13" s="83">
        <v>64</v>
      </c>
      <c r="I13" s="83"/>
      <c r="J13" s="83"/>
      <c r="K13" s="83">
        <v>1424</v>
      </c>
      <c r="L13" s="83"/>
      <c r="M13" s="83"/>
      <c r="N13" s="83">
        <v>4461950</v>
      </c>
      <c r="O13" s="83"/>
      <c r="P13" s="83"/>
      <c r="Q13" s="83">
        <v>60</v>
      </c>
      <c r="R13" s="83"/>
      <c r="S13" s="83"/>
      <c r="T13" s="83">
        <v>1412</v>
      </c>
      <c r="U13" s="83"/>
      <c r="V13" s="83"/>
      <c r="W13" s="83">
        <v>4424657</v>
      </c>
      <c r="X13" s="83"/>
      <c r="Y13" s="83"/>
      <c r="Z13" s="83">
        <v>55</v>
      </c>
      <c r="AA13" s="83"/>
      <c r="AB13" s="83"/>
      <c r="AC13" s="83">
        <v>1257</v>
      </c>
      <c r="AD13" s="83"/>
      <c r="AE13" s="83"/>
      <c r="AF13" s="83">
        <v>3901385</v>
      </c>
      <c r="AG13" s="83"/>
      <c r="AH13" s="83"/>
    </row>
    <row r="14" spans="2:34" ht="36.75" customHeight="1" x14ac:dyDescent="0.15">
      <c r="B14" s="29"/>
      <c r="C14" s="152" t="s">
        <v>104</v>
      </c>
      <c r="D14" s="152"/>
      <c r="E14" s="152"/>
      <c r="F14" s="152"/>
      <c r="G14" s="69"/>
      <c r="H14" s="89">
        <v>4</v>
      </c>
      <c r="I14" s="89"/>
      <c r="J14" s="89"/>
      <c r="K14" s="89">
        <v>174</v>
      </c>
      <c r="L14" s="89"/>
      <c r="M14" s="89"/>
      <c r="N14" s="89" t="s">
        <v>99</v>
      </c>
      <c r="O14" s="89"/>
      <c r="P14" s="89"/>
      <c r="Q14" s="89">
        <v>3</v>
      </c>
      <c r="R14" s="89"/>
      <c r="S14" s="89"/>
      <c r="T14" s="89">
        <v>174</v>
      </c>
      <c r="U14" s="89"/>
      <c r="V14" s="89"/>
      <c r="W14" s="89" t="s">
        <v>99</v>
      </c>
      <c r="X14" s="89"/>
      <c r="Y14" s="89"/>
      <c r="Z14" s="89">
        <v>4</v>
      </c>
      <c r="AA14" s="89"/>
      <c r="AB14" s="89"/>
      <c r="AC14" s="89">
        <v>225</v>
      </c>
      <c r="AD14" s="89"/>
      <c r="AE14" s="89"/>
      <c r="AF14" s="89" t="s">
        <v>105</v>
      </c>
      <c r="AG14" s="89"/>
      <c r="AH14" s="89"/>
    </row>
    <row r="16" spans="2:34" ht="30" customHeight="1" thickBot="1" x14ac:dyDescent="0.2"/>
    <row r="17" spans="2:35" ht="30" customHeight="1" x14ac:dyDescent="0.15">
      <c r="B17" s="142" t="s">
        <v>91</v>
      </c>
      <c r="C17" s="142"/>
      <c r="D17" s="142"/>
      <c r="E17" s="142"/>
      <c r="F17" s="142"/>
      <c r="G17" s="143"/>
      <c r="H17" s="12" t="s">
        <v>106</v>
      </c>
      <c r="I17" s="12"/>
      <c r="J17" s="12"/>
      <c r="K17" s="12"/>
      <c r="L17" s="12"/>
      <c r="M17" s="12"/>
      <c r="N17" s="12"/>
      <c r="O17" s="12"/>
      <c r="P17" s="12"/>
      <c r="Q17" s="12" t="s">
        <v>107</v>
      </c>
      <c r="R17" s="12"/>
      <c r="S17" s="12"/>
      <c r="T17" s="12"/>
      <c r="U17" s="12"/>
      <c r="V17" s="12"/>
      <c r="W17" s="12"/>
      <c r="X17" s="12"/>
      <c r="Y17" s="12"/>
      <c r="Z17" s="13" t="s">
        <v>108</v>
      </c>
      <c r="AA17" s="14"/>
      <c r="AB17" s="14"/>
      <c r="AC17" s="14"/>
      <c r="AD17" s="14"/>
      <c r="AE17" s="14"/>
      <c r="AF17" s="14"/>
      <c r="AG17" s="14"/>
      <c r="AH17" s="14"/>
    </row>
    <row r="18" spans="2:35" ht="30" customHeight="1" x14ac:dyDescent="0.15">
      <c r="B18" s="144"/>
      <c r="C18" s="144"/>
      <c r="D18" s="144"/>
      <c r="E18" s="144"/>
      <c r="F18" s="144"/>
      <c r="G18" s="145"/>
      <c r="H18" s="16" t="s">
        <v>27</v>
      </c>
      <c r="I18" s="16"/>
      <c r="J18" s="16"/>
      <c r="K18" s="16" t="s">
        <v>95</v>
      </c>
      <c r="L18" s="16"/>
      <c r="M18" s="16"/>
      <c r="N18" s="17" t="s">
        <v>96</v>
      </c>
      <c r="O18" s="16"/>
      <c r="P18" s="16"/>
      <c r="Q18" s="16" t="s">
        <v>27</v>
      </c>
      <c r="R18" s="16"/>
      <c r="S18" s="16"/>
      <c r="T18" s="16" t="s">
        <v>95</v>
      </c>
      <c r="U18" s="16"/>
      <c r="V18" s="16"/>
      <c r="W18" s="17" t="s">
        <v>96</v>
      </c>
      <c r="X18" s="16"/>
      <c r="Y18" s="16"/>
      <c r="Z18" s="16" t="s">
        <v>27</v>
      </c>
      <c r="AA18" s="16"/>
      <c r="AB18" s="16"/>
      <c r="AC18" s="16" t="s">
        <v>95</v>
      </c>
      <c r="AD18" s="16"/>
      <c r="AE18" s="16"/>
      <c r="AF18" s="17" t="s">
        <v>96</v>
      </c>
      <c r="AG18" s="16"/>
      <c r="AH18" s="18"/>
    </row>
    <row r="19" spans="2:35" ht="30" customHeight="1" x14ac:dyDescent="0.15">
      <c r="B19" s="146"/>
      <c r="C19" s="146"/>
      <c r="D19" s="146"/>
      <c r="E19" s="146"/>
      <c r="F19" s="146"/>
      <c r="G19" s="14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5" ht="34.5" customHeight="1" x14ac:dyDescent="0.15">
      <c r="C20" s="148" t="s">
        <v>35</v>
      </c>
      <c r="D20" s="148"/>
      <c r="E20" s="148"/>
      <c r="F20" s="148"/>
      <c r="G20" s="149"/>
      <c r="H20" s="75">
        <f>SUM(H21:J27)</f>
        <v>92</v>
      </c>
      <c r="I20" s="75"/>
      <c r="J20" s="75"/>
      <c r="K20" s="75">
        <f>SUM(K21:M27)</f>
        <v>2481</v>
      </c>
      <c r="L20" s="75"/>
      <c r="M20" s="75"/>
      <c r="N20" s="75">
        <v>7450686</v>
      </c>
      <c r="O20" s="75"/>
      <c r="P20" s="75"/>
      <c r="Q20" s="75">
        <f>SUM(Q21:S27)</f>
        <v>84</v>
      </c>
      <c r="R20" s="75"/>
      <c r="S20" s="75"/>
      <c r="T20" s="75">
        <f>SUM(T21:V27)</f>
        <v>2267</v>
      </c>
      <c r="U20" s="75"/>
      <c r="V20" s="75"/>
      <c r="W20" s="75">
        <v>6709991</v>
      </c>
      <c r="X20" s="75"/>
      <c r="Y20" s="75"/>
      <c r="Z20" s="75">
        <f>SUM(Z21:AB27)</f>
        <v>77</v>
      </c>
      <c r="AA20" s="75"/>
      <c r="AB20" s="75"/>
      <c r="AC20" s="75">
        <f>SUM(AC21:AE27)</f>
        <v>2025</v>
      </c>
      <c r="AD20" s="75"/>
      <c r="AE20" s="75"/>
      <c r="AF20" s="75">
        <v>6463027</v>
      </c>
      <c r="AG20" s="75"/>
      <c r="AH20" s="75"/>
    </row>
    <row r="21" spans="2:35" ht="35.25" customHeight="1" x14ac:dyDescent="0.15">
      <c r="C21" s="86" t="s">
        <v>97</v>
      </c>
      <c r="D21" s="86"/>
      <c r="E21" s="86"/>
      <c r="F21" s="86"/>
      <c r="G21" s="62"/>
      <c r="H21" s="83">
        <v>3</v>
      </c>
      <c r="I21" s="83"/>
      <c r="J21" s="83"/>
      <c r="K21" s="83">
        <v>276</v>
      </c>
      <c r="L21" s="83"/>
      <c r="M21" s="83"/>
      <c r="N21" s="83">
        <v>338828</v>
      </c>
      <c r="O21" s="83"/>
      <c r="P21" s="83"/>
      <c r="Q21" s="83">
        <v>3</v>
      </c>
      <c r="R21" s="83"/>
      <c r="S21" s="83"/>
      <c r="T21" s="83">
        <v>289</v>
      </c>
      <c r="U21" s="83"/>
      <c r="V21" s="83"/>
      <c r="W21" s="83">
        <v>359327</v>
      </c>
      <c r="X21" s="83"/>
      <c r="Y21" s="83"/>
      <c r="Z21" s="83">
        <v>2</v>
      </c>
      <c r="AA21" s="83"/>
      <c r="AB21" s="83"/>
      <c r="AC21" s="83">
        <v>225</v>
      </c>
      <c r="AD21" s="83"/>
      <c r="AE21" s="83"/>
      <c r="AF21" s="83" t="s">
        <v>105</v>
      </c>
      <c r="AG21" s="83"/>
      <c r="AH21" s="83"/>
    </row>
    <row r="22" spans="2:35" ht="34.5" customHeight="1" x14ac:dyDescent="0.15">
      <c r="C22" s="81" t="s">
        <v>98</v>
      </c>
      <c r="D22" s="81"/>
      <c r="E22" s="81"/>
      <c r="F22" s="81"/>
      <c r="G22" s="62"/>
      <c r="H22" s="83">
        <v>1</v>
      </c>
      <c r="I22" s="83"/>
      <c r="J22" s="83"/>
      <c r="K22" s="83">
        <v>7</v>
      </c>
      <c r="L22" s="83"/>
      <c r="M22" s="83"/>
      <c r="N22" s="83" t="s">
        <v>105</v>
      </c>
      <c r="O22" s="83"/>
      <c r="P22" s="83"/>
      <c r="Q22" s="83">
        <v>1</v>
      </c>
      <c r="R22" s="83"/>
      <c r="S22" s="83"/>
      <c r="T22" s="83">
        <v>6</v>
      </c>
      <c r="U22" s="83"/>
      <c r="V22" s="83"/>
      <c r="W22" s="83" t="s">
        <v>105</v>
      </c>
      <c r="X22" s="83"/>
      <c r="Y22" s="83"/>
      <c r="Z22" s="83">
        <v>1</v>
      </c>
      <c r="AA22" s="83"/>
      <c r="AB22" s="83"/>
      <c r="AC22" s="83">
        <v>6</v>
      </c>
      <c r="AD22" s="83"/>
      <c r="AE22" s="83"/>
      <c r="AF22" s="83" t="s">
        <v>105</v>
      </c>
      <c r="AG22" s="83"/>
      <c r="AH22" s="83"/>
    </row>
    <row r="23" spans="2:35" ht="34.5" customHeight="1" x14ac:dyDescent="0.15">
      <c r="C23" s="81" t="s">
        <v>100</v>
      </c>
      <c r="D23" s="81"/>
      <c r="E23" s="81"/>
      <c r="F23" s="81"/>
      <c r="G23" s="62"/>
      <c r="H23" s="150">
        <v>8</v>
      </c>
      <c r="I23" s="150"/>
      <c r="J23" s="150"/>
      <c r="K23" s="150">
        <v>228</v>
      </c>
      <c r="L23" s="150"/>
      <c r="M23" s="150"/>
      <c r="N23" s="151">
        <v>379987</v>
      </c>
      <c r="O23" s="151"/>
      <c r="P23" s="151"/>
      <c r="Q23" s="150">
        <v>7</v>
      </c>
      <c r="R23" s="150"/>
      <c r="S23" s="150"/>
      <c r="T23" s="150">
        <v>110</v>
      </c>
      <c r="U23" s="150"/>
      <c r="V23" s="150"/>
      <c r="W23" s="151">
        <v>199055</v>
      </c>
      <c r="X23" s="151"/>
      <c r="Y23" s="151"/>
      <c r="Z23" s="150">
        <v>7</v>
      </c>
      <c r="AA23" s="150"/>
      <c r="AB23" s="150"/>
      <c r="AC23" s="150">
        <v>109</v>
      </c>
      <c r="AD23" s="150"/>
      <c r="AE23" s="150"/>
      <c r="AF23" s="151">
        <v>201786</v>
      </c>
      <c r="AG23" s="151"/>
      <c r="AH23" s="151"/>
    </row>
    <row r="24" spans="2:35" ht="34.5" customHeight="1" x14ac:dyDescent="0.15">
      <c r="C24" s="81" t="s">
        <v>101</v>
      </c>
      <c r="D24" s="81"/>
      <c r="E24" s="81"/>
      <c r="F24" s="81"/>
      <c r="G24" s="62"/>
      <c r="H24" s="83">
        <v>1</v>
      </c>
      <c r="I24" s="83"/>
      <c r="J24" s="83"/>
      <c r="K24" s="83">
        <v>8</v>
      </c>
      <c r="L24" s="83"/>
      <c r="M24" s="83"/>
      <c r="N24" s="83" t="s">
        <v>105</v>
      </c>
      <c r="O24" s="83"/>
      <c r="P24" s="83"/>
      <c r="Q24" s="83">
        <v>3</v>
      </c>
      <c r="R24" s="83"/>
      <c r="S24" s="83"/>
      <c r="T24" s="83">
        <v>35</v>
      </c>
      <c r="U24" s="83"/>
      <c r="V24" s="83"/>
      <c r="W24" s="83" t="s">
        <v>105</v>
      </c>
      <c r="X24" s="83"/>
      <c r="Y24" s="83"/>
      <c r="Z24" s="83">
        <v>2</v>
      </c>
      <c r="AA24" s="83"/>
      <c r="AB24" s="83"/>
      <c r="AC24" s="83">
        <v>28</v>
      </c>
      <c r="AD24" s="83"/>
      <c r="AE24" s="83"/>
      <c r="AF24" s="83" t="s">
        <v>105</v>
      </c>
      <c r="AG24" s="83"/>
      <c r="AH24" s="83"/>
    </row>
    <row r="25" spans="2:35" ht="34.5" customHeight="1" x14ac:dyDescent="0.15">
      <c r="C25" s="81" t="s">
        <v>102</v>
      </c>
      <c r="D25" s="81"/>
      <c r="E25" s="81"/>
      <c r="F25" s="81"/>
      <c r="G25" s="62"/>
      <c r="H25" s="83">
        <v>14</v>
      </c>
      <c r="I25" s="83"/>
      <c r="J25" s="83"/>
      <c r="K25" s="83">
        <v>405</v>
      </c>
      <c r="L25" s="83"/>
      <c r="M25" s="83"/>
      <c r="N25" s="83">
        <v>2031910</v>
      </c>
      <c r="O25" s="83"/>
      <c r="P25" s="83"/>
      <c r="Q25" s="83">
        <v>13</v>
      </c>
      <c r="R25" s="83"/>
      <c r="S25" s="83"/>
      <c r="T25" s="83">
        <v>400</v>
      </c>
      <c r="U25" s="83"/>
      <c r="V25" s="83"/>
      <c r="W25" s="83">
        <v>2131889</v>
      </c>
      <c r="X25" s="83"/>
      <c r="Y25" s="83"/>
      <c r="Z25" s="83">
        <v>13</v>
      </c>
      <c r="AA25" s="83"/>
      <c r="AB25" s="83"/>
      <c r="AC25" s="83">
        <v>416</v>
      </c>
      <c r="AD25" s="83"/>
      <c r="AE25" s="83"/>
      <c r="AF25" s="83">
        <v>2204978</v>
      </c>
      <c r="AG25" s="83"/>
      <c r="AH25" s="83"/>
    </row>
    <row r="26" spans="2:35" ht="35.25" customHeight="1" x14ac:dyDescent="0.15">
      <c r="C26" s="86" t="s">
        <v>103</v>
      </c>
      <c r="D26" s="86"/>
      <c r="E26" s="86"/>
      <c r="F26" s="86"/>
      <c r="G26" s="62"/>
      <c r="H26" s="83">
        <v>64</v>
      </c>
      <c r="I26" s="83"/>
      <c r="J26" s="83"/>
      <c r="K26" s="83">
        <v>1543</v>
      </c>
      <c r="L26" s="83"/>
      <c r="M26" s="83"/>
      <c r="N26" s="83">
        <v>4675961</v>
      </c>
      <c r="O26" s="83"/>
      <c r="P26" s="83"/>
      <c r="Q26" s="83">
        <v>56</v>
      </c>
      <c r="R26" s="83"/>
      <c r="S26" s="83"/>
      <c r="T26" s="83">
        <v>1343</v>
      </c>
      <c r="U26" s="83"/>
      <c r="V26" s="83"/>
      <c r="W26" s="83">
        <v>3763889</v>
      </c>
      <c r="X26" s="83"/>
      <c r="Y26" s="83"/>
      <c r="Z26" s="83">
        <v>51</v>
      </c>
      <c r="AA26" s="83"/>
      <c r="AB26" s="83"/>
      <c r="AC26" s="83">
        <v>1160</v>
      </c>
      <c r="AD26" s="83"/>
      <c r="AE26" s="83"/>
      <c r="AF26" s="83">
        <v>3499755</v>
      </c>
      <c r="AG26" s="83"/>
      <c r="AH26" s="83"/>
    </row>
    <row r="27" spans="2:35" ht="36.75" customHeight="1" x14ac:dyDescent="0.15">
      <c r="B27" s="29"/>
      <c r="C27" s="152" t="s">
        <v>104</v>
      </c>
      <c r="D27" s="152"/>
      <c r="E27" s="152"/>
      <c r="F27" s="152"/>
      <c r="G27" s="69"/>
      <c r="H27" s="89">
        <v>1</v>
      </c>
      <c r="I27" s="89"/>
      <c r="J27" s="89"/>
      <c r="K27" s="89">
        <v>14</v>
      </c>
      <c r="L27" s="89"/>
      <c r="M27" s="89"/>
      <c r="N27" s="89" t="s">
        <v>99</v>
      </c>
      <c r="O27" s="89"/>
      <c r="P27" s="89"/>
      <c r="Q27" s="89">
        <v>1</v>
      </c>
      <c r="R27" s="89"/>
      <c r="S27" s="89"/>
      <c r="T27" s="89">
        <v>84</v>
      </c>
      <c r="U27" s="89"/>
      <c r="V27" s="89"/>
      <c r="W27" s="89" t="s">
        <v>40</v>
      </c>
      <c r="X27" s="89"/>
      <c r="Y27" s="89"/>
      <c r="Z27" s="89">
        <v>1</v>
      </c>
      <c r="AA27" s="89"/>
      <c r="AB27" s="89"/>
      <c r="AC27" s="89">
        <v>81</v>
      </c>
      <c r="AD27" s="89"/>
      <c r="AE27" s="89"/>
      <c r="AF27" s="89" t="s">
        <v>40</v>
      </c>
      <c r="AG27" s="89"/>
      <c r="AH27" s="89"/>
    </row>
    <row r="28" spans="2:35" ht="21.75" customHeight="1" x14ac:dyDescent="0.15">
      <c r="B28" s="91" t="s">
        <v>109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65"/>
      <c r="R28" s="65"/>
      <c r="S28" s="65"/>
      <c r="T28" s="134"/>
      <c r="U28" s="134"/>
      <c r="V28" s="134"/>
      <c r="W28" s="134"/>
      <c r="X28" s="134"/>
      <c r="Y28" s="92"/>
      <c r="Z28" s="92"/>
      <c r="AA28" s="92"/>
      <c r="AB28" s="92"/>
    </row>
    <row r="29" spans="2:35" ht="34.5" customHeight="1" x14ac:dyDescent="0.15">
      <c r="B29" s="135" t="s">
        <v>110</v>
      </c>
      <c r="U29" s="135"/>
      <c r="V29" s="135"/>
      <c r="W29" s="135"/>
      <c r="X29" s="153"/>
      <c r="Y29" s="154"/>
      <c r="Z29" s="154"/>
      <c r="AA29" s="154"/>
      <c r="AB29" s="154"/>
      <c r="AC29" s="135"/>
      <c r="AD29" s="135"/>
      <c r="AE29" s="135"/>
      <c r="AF29" s="135"/>
      <c r="AG29" s="135"/>
      <c r="AH29" s="135"/>
      <c r="AI29" s="135"/>
    </row>
    <row r="30" spans="2:35" ht="30" customHeight="1" x14ac:dyDescent="0.15">
      <c r="B30" s="155" t="s">
        <v>14</v>
      </c>
      <c r="C30" s="155"/>
      <c r="D30" s="155"/>
      <c r="E30" s="3" t="s">
        <v>111</v>
      </c>
      <c r="J30" s="156"/>
      <c r="K30" s="156"/>
      <c r="L30" s="156" t="s">
        <v>88</v>
      </c>
      <c r="M30" s="156"/>
      <c r="N30" s="156"/>
      <c r="O30" s="156" t="s">
        <v>112</v>
      </c>
      <c r="P30" s="156"/>
      <c r="Q30" s="156"/>
      <c r="R30" s="156"/>
      <c r="S30" s="156"/>
      <c r="T30" s="156"/>
    </row>
    <row r="31" spans="2:35" ht="30" customHeight="1" x14ac:dyDescent="0.15">
      <c r="E31" s="135" t="s">
        <v>113</v>
      </c>
      <c r="H31" s="135"/>
      <c r="I31" s="153"/>
      <c r="J31" s="135"/>
      <c r="K31" s="135"/>
      <c r="L31" s="135" t="s">
        <v>88</v>
      </c>
      <c r="M31" s="135"/>
      <c r="N31" s="135"/>
      <c r="O31" s="135" t="s">
        <v>114</v>
      </c>
      <c r="P31" s="135"/>
      <c r="Q31" s="135"/>
      <c r="R31" s="135"/>
      <c r="S31" s="135"/>
      <c r="T31" s="135"/>
      <c r="U31" s="135"/>
    </row>
  </sheetData>
  <mergeCells count="194">
    <mergeCell ref="AF27:AH27"/>
    <mergeCell ref="Q28:S28"/>
    <mergeCell ref="T28:X28"/>
    <mergeCell ref="Y28:AB28"/>
    <mergeCell ref="Y29:AB29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70" orientation="portrait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C31-DECD-4BDA-8FA4-B82C37E6561D}">
  <sheetPr>
    <pageSetUpPr fitToPage="1"/>
  </sheetPr>
  <dimension ref="B1:AA24"/>
  <sheetViews>
    <sheetView showGridLines="0" zoomScale="80" zoomScaleNormal="80" workbookViewId="0"/>
  </sheetViews>
  <sheetFormatPr defaultColWidth="4.140625" defaultRowHeight="30" customHeight="1" x14ac:dyDescent="0.15"/>
  <cols>
    <col min="1" max="9" width="4.140625" style="47" customWidth="1"/>
    <col min="10" max="12" width="4.85546875" style="47" customWidth="1"/>
    <col min="13" max="13" width="2" style="47" customWidth="1"/>
    <col min="14" max="14" width="2.140625" style="47" customWidth="1"/>
    <col min="15" max="16" width="4.85546875" style="47" customWidth="1"/>
    <col min="17" max="17" width="6.7109375" style="47" customWidth="1"/>
    <col min="18" max="20" width="4.5703125" style="47" customWidth="1"/>
    <col min="21" max="27" width="5.7109375" style="47" customWidth="1"/>
    <col min="28" max="265" width="4.140625" style="47"/>
    <col min="266" max="268" width="4.85546875" style="47" customWidth="1"/>
    <col min="269" max="269" width="2" style="47" customWidth="1"/>
    <col min="270" max="270" width="2.140625" style="47" customWidth="1"/>
    <col min="271" max="272" width="4.85546875" style="47" customWidth="1"/>
    <col min="273" max="273" width="6.7109375" style="47" customWidth="1"/>
    <col min="274" max="276" width="4.5703125" style="47" customWidth="1"/>
    <col min="277" max="283" width="5.7109375" style="47" customWidth="1"/>
    <col min="284" max="521" width="4.140625" style="47"/>
    <col min="522" max="524" width="4.85546875" style="47" customWidth="1"/>
    <col min="525" max="525" width="2" style="47" customWidth="1"/>
    <col min="526" max="526" width="2.140625" style="47" customWidth="1"/>
    <col min="527" max="528" width="4.85546875" style="47" customWidth="1"/>
    <col min="529" max="529" width="6.7109375" style="47" customWidth="1"/>
    <col min="530" max="532" width="4.5703125" style="47" customWidth="1"/>
    <col min="533" max="539" width="5.7109375" style="47" customWidth="1"/>
    <col min="540" max="777" width="4.140625" style="47"/>
    <col min="778" max="780" width="4.85546875" style="47" customWidth="1"/>
    <col min="781" max="781" width="2" style="47" customWidth="1"/>
    <col min="782" max="782" width="2.140625" style="47" customWidth="1"/>
    <col min="783" max="784" width="4.85546875" style="47" customWidth="1"/>
    <col min="785" max="785" width="6.7109375" style="47" customWidth="1"/>
    <col min="786" max="788" width="4.5703125" style="47" customWidth="1"/>
    <col min="789" max="795" width="5.7109375" style="47" customWidth="1"/>
    <col min="796" max="1033" width="4.140625" style="47"/>
    <col min="1034" max="1036" width="4.85546875" style="47" customWidth="1"/>
    <col min="1037" max="1037" width="2" style="47" customWidth="1"/>
    <col min="1038" max="1038" width="2.140625" style="47" customWidth="1"/>
    <col min="1039" max="1040" width="4.85546875" style="47" customWidth="1"/>
    <col min="1041" max="1041" width="6.7109375" style="47" customWidth="1"/>
    <col min="1042" max="1044" width="4.5703125" style="47" customWidth="1"/>
    <col min="1045" max="1051" width="5.7109375" style="47" customWidth="1"/>
    <col min="1052" max="1289" width="4.140625" style="47"/>
    <col min="1290" max="1292" width="4.85546875" style="47" customWidth="1"/>
    <col min="1293" max="1293" width="2" style="47" customWidth="1"/>
    <col min="1294" max="1294" width="2.140625" style="47" customWidth="1"/>
    <col min="1295" max="1296" width="4.85546875" style="47" customWidth="1"/>
    <col min="1297" max="1297" width="6.7109375" style="47" customWidth="1"/>
    <col min="1298" max="1300" width="4.5703125" style="47" customWidth="1"/>
    <col min="1301" max="1307" width="5.7109375" style="47" customWidth="1"/>
    <col min="1308" max="1545" width="4.140625" style="47"/>
    <col min="1546" max="1548" width="4.85546875" style="47" customWidth="1"/>
    <col min="1549" max="1549" width="2" style="47" customWidth="1"/>
    <col min="1550" max="1550" width="2.140625" style="47" customWidth="1"/>
    <col min="1551" max="1552" width="4.85546875" style="47" customWidth="1"/>
    <col min="1553" max="1553" width="6.7109375" style="47" customWidth="1"/>
    <col min="1554" max="1556" width="4.5703125" style="47" customWidth="1"/>
    <col min="1557" max="1563" width="5.7109375" style="47" customWidth="1"/>
    <col min="1564" max="1801" width="4.140625" style="47"/>
    <col min="1802" max="1804" width="4.85546875" style="47" customWidth="1"/>
    <col min="1805" max="1805" width="2" style="47" customWidth="1"/>
    <col min="1806" max="1806" width="2.140625" style="47" customWidth="1"/>
    <col min="1807" max="1808" width="4.85546875" style="47" customWidth="1"/>
    <col min="1809" max="1809" width="6.7109375" style="47" customWidth="1"/>
    <col min="1810" max="1812" width="4.5703125" style="47" customWidth="1"/>
    <col min="1813" max="1819" width="5.7109375" style="47" customWidth="1"/>
    <col min="1820" max="2057" width="4.140625" style="47"/>
    <col min="2058" max="2060" width="4.85546875" style="47" customWidth="1"/>
    <col min="2061" max="2061" width="2" style="47" customWidth="1"/>
    <col min="2062" max="2062" width="2.140625" style="47" customWidth="1"/>
    <col min="2063" max="2064" width="4.85546875" style="47" customWidth="1"/>
    <col min="2065" max="2065" width="6.7109375" style="47" customWidth="1"/>
    <col min="2066" max="2068" width="4.5703125" style="47" customWidth="1"/>
    <col min="2069" max="2075" width="5.7109375" style="47" customWidth="1"/>
    <col min="2076" max="2313" width="4.140625" style="47"/>
    <col min="2314" max="2316" width="4.85546875" style="47" customWidth="1"/>
    <col min="2317" max="2317" width="2" style="47" customWidth="1"/>
    <col min="2318" max="2318" width="2.140625" style="47" customWidth="1"/>
    <col min="2319" max="2320" width="4.85546875" style="47" customWidth="1"/>
    <col min="2321" max="2321" width="6.7109375" style="47" customWidth="1"/>
    <col min="2322" max="2324" width="4.5703125" style="47" customWidth="1"/>
    <col min="2325" max="2331" width="5.7109375" style="47" customWidth="1"/>
    <col min="2332" max="2569" width="4.140625" style="47"/>
    <col min="2570" max="2572" width="4.85546875" style="47" customWidth="1"/>
    <col min="2573" max="2573" width="2" style="47" customWidth="1"/>
    <col min="2574" max="2574" width="2.140625" style="47" customWidth="1"/>
    <col min="2575" max="2576" width="4.85546875" style="47" customWidth="1"/>
    <col min="2577" max="2577" width="6.7109375" style="47" customWidth="1"/>
    <col min="2578" max="2580" width="4.5703125" style="47" customWidth="1"/>
    <col min="2581" max="2587" width="5.7109375" style="47" customWidth="1"/>
    <col min="2588" max="2825" width="4.140625" style="47"/>
    <col min="2826" max="2828" width="4.85546875" style="47" customWidth="1"/>
    <col min="2829" max="2829" width="2" style="47" customWidth="1"/>
    <col min="2830" max="2830" width="2.140625" style="47" customWidth="1"/>
    <col min="2831" max="2832" width="4.85546875" style="47" customWidth="1"/>
    <col min="2833" max="2833" width="6.7109375" style="47" customWidth="1"/>
    <col min="2834" max="2836" width="4.5703125" style="47" customWidth="1"/>
    <col min="2837" max="2843" width="5.7109375" style="47" customWidth="1"/>
    <col min="2844" max="3081" width="4.140625" style="47"/>
    <col min="3082" max="3084" width="4.85546875" style="47" customWidth="1"/>
    <col min="3085" max="3085" width="2" style="47" customWidth="1"/>
    <col min="3086" max="3086" width="2.140625" style="47" customWidth="1"/>
    <col min="3087" max="3088" width="4.85546875" style="47" customWidth="1"/>
    <col min="3089" max="3089" width="6.7109375" style="47" customWidth="1"/>
    <col min="3090" max="3092" width="4.5703125" style="47" customWidth="1"/>
    <col min="3093" max="3099" width="5.7109375" style="47" customWidth="1"/>
    <col min="3100" max="3337" width="4.140625" style="47"/>
    <col min="3338" max="3340" width="4.85546875" style="47" customWidth="1"/>
    <col min="3341" max="3341" width="2" style="47" customWidth="1"/>
    <col min="3342" max="3342" width="2.140625" style="47" customWidth="1"/>
    <col min="3343" max="3344" width="4.85546875" style="47" customWidth="1"/>
    <col min="3345" max="3345" width="6.7109375" style="47" customWidth="1"/>
    <col min="3346" max="3348" width="4.5703125" style="47" customWidth="1"/>
    <col min="3349" max="3355" width="5.7109375" style="47" customWidth="1"/>
    <col min="3356" max="3593" width="4.140625" style="47"/>
    <col min="3594" max="3596" width="4.85546875" style="47" customWidth="1"/>
    <col min="3597" max="3597" width="2" style="47" customWidth="1"/>
    <col min="3598" max="3598" width="2.140625" style="47" customWidth="1"/>
    <col min="3599" max="3600" width="4.85546875" style="47" customWidth="1"/>
    <col min="3601" max="3601" width="6.7109375" style="47" customWidth="1"/>
    <col min="3602" max="3604" width="4.5703125" style="47" customWidth="1"/>
    <col min="3605" max="3611" width="5.7109375" style="47" customWidth="1"/>
    <col min="3612" max="3849" width="4.140625" style="47"/>
    <col min="3850" max="3852" width="4.85546875" style="47" customWidth="1"/>
    <col min="3853" max="3853" width="2" style="47" customWidth="1"/>
    <col min="3854" max="3854" width="2.140625" style="47" customWidth="1"/>
    <col min="3855" max="3856" width="4.85546875" style="47" customWidth="1"/>
    <col min="3857" max="3857" width="6.7109375" style="47" customWidth="1"/>
    <col min="3858" max="3860" width="4.5703125" style="47" customWidth="1"/>
    <col min="3861" max="3867" width="5.7109375" style="47" customWidth="1"/>
    <col min="3868" max="4105" width="4.140625" style="47"/>
    <col min="4106" max="4108" width="4.85546875" style="47" customWidth="1"/>
    <col min="4109" max="4109" width="2" style="47" customWidth="1"/>
    <col min="4110" max="4110" width="2.140625" style="47" customWidth="1"/>
    <col min="4111" max="4112" width="4.85546875" style="47" customWidth="1"/>
    <col min="4113" max="4113" width="6.7109375" style="47" customWidth="1"/>
    <col min="4114" max="4116" width="4.5703125" style="47" customWidth="1"/>
    <col min="4117" max="4123" width="5.7109375" style="47" customWidth="1"/>
    <col min="4124" max="4361" width="4.140625" style="47"/>
    <col min="4362" max="4364" width="4.85546875" style="47" customWidth="1"/>
    <col min="4365" max="4365" width="2" style="47" customWidth="1"/>
    <col min="4366" max="4366" width="2.140625" style="47" customWidth="1"/>
    <col min="4367" max="4368" width="4.85546875" style="47" customWidth="1"/>
    <col min="4369" max="4369" width="6.7109375" style="47" customWidth="1"/>
    <col min="4370" max="4372" width="4.5703125" style="47" customWidth="1"/>
    <col min="4373" max="4379" width="5.7109375" style="47" customWidth="1"/>
    <col min="4380" max="4617" width="4.140625" style="47"/>
    <col min="4618" max="4620" width="4.85546875" style="47" customWidth="1"/>
    <col min="4621" max="4621" width="2" style="47" customWidth="1"/>
    <col min="4622" max="4622" width="2.140625" style="47" customWidth="1"/>
    <col min="4623" max="4624" width="4.85546875" style="47" customWidth="1"/>
    <col min="4625" max="4625" width="6.7109375" style="47" customWidth="1"/>
    <col min="4626" max="4628" width="4.5703125" style="47" customWidth="1"/>
    <col min="4629" max="4635" width="5.7109375" style="47" customWidth="1"/>
    <col min="4636" max="4873" width="4.140625" style="47"/>
    <col min="4874" max="4876" width="4.85546875" style="47" customWidth="1"/>
    <col min="4877" max="4877" width="2" style="47" customWidth="1"/>
    <col min="4878" max="4878" width="2.140625" style="47" customWidth="1"/>
    <col min="4879" max="4880" width="4.85546875" style="47" customWidth="1"/>
    <col min="4881" max="4881" width="6.7109375" style="47" customWidth="1"/>
    <col min="4882" max="4884" width="4.5703125" style="47" customWidth="1"/>
    <col min="4885" max="4891" width="5.7109375" style="47" customWidth="1"/>
    <col min="4892" max="5129" width="4.140625" style="47"/>
    <col min="5130" max="5132" width="4.85546875" style="47" customWidth="1"/>
    <col min="5133" max="5133" width="2" style="47" customWidth="1"/>
    <col min="5134" max="5134" width="2.140625" style="47" customWidth="1"/>
    <col min="5135" max="5136" width="4.85546875" style="47" customWidth="1"/>
    <col min="5137" max="5137" width="6.7109375" style="47" customWidth="1"/>
    <col min="5138" max="5140" width="4.5703125" style="47" customWidth="1"/>
    <col min="5141" max="5147" width="5.7109375" style="47" customWidth="1"/>
    <col min="5148" max="5385" width="4.140625" style="47"/>
    <col min="5386" max="5388" width="4.85546875" style="47" customWidth="1"/>
    <col min="5389" max="5389" width="2" style="47" customWidth="1"/>
    <col min="5390" max="5390" width="2.140625" style="47" customWidth="1"/>
    <col min="5391" max="5392" width="4.85546875" style="47" customWidth="1"/>
    <col min="5393" max="5393" width="6.7109375" style="47" customWidth="1"/>
    <col min="5394" max="5396" width="4.5703125" style="47" customWidth="1"/>
    <col min="5397" max="5403" width="5.7109375" style="47" customWidth="1"/>
    <col min="5404" max="5641" width="4.140625" style="47"/>
    <col min="5642" max="5644" width="4.85546875" style="47" customWidth="1"/>
    <col min="5645" max="5645" width="2" style="47" customWidth="1"/>
    <col min="5646" max="5646" width="2.140625" style="47" customWidth="1"/>
    <col min="5647" max="5648" width="4.85546875" style="47" customWidth="1"/>
    <col min="5649" max="5649" width="6.7109375" style="47" customWidth="1"/>
    <col min="5650" max="5652" width="4.5703125" style="47" customWidth="1"/>
    <col min="5653" max="5659" width="5.7109375" style="47" customWidth="1"/>
    <col min="5660" max="5897" width="4.140625" style="47"/>
    <col min="5898" max="5900" width="4.85546875" style="47" customWidth="1"/>
    <col min="5901" max="5901" width="2" style="47" customWidth="1"/>
    <col min="5902" max="5902" width="2.140625" style="47" customWidth="1"/>
    <col min="5903" max="5904" width="4.85546875" style="47" customWidth="1"/>
    <col min="5905" max="5905" width="6.7109375" style="47" customWidth="1"/>
    <col min="5906" max="5908" width="4.5703125" style="47" customWidth="1"/>
    <col min="5909" max="5915" width="5.7109375" style="47" customWidth="1"/>
    <col min="5916" max="6153" width="4.140625" style="47"/>
    <col min="6154" max="6156" width="4.85546875" style="47" customWidth="1"/>
    <col min="6157" max="6157" width="2" style="47" customWidth="1"/>
    <col min="6158" max="6158" width="2.140625" style="47" customWidth="1"/>
    <col min="6159" max="6160" width="4.85546875" style="47" customWidth="1"/>
    <col min="6161" max="6161" width="6.7109375" style="47" customWidth="1"/>
    <col min="6162" max="6164" width="4.5703125" style="47" customWidth="1"/>
    <col min="6165" max="6171" width="5.7109375" style="47" customWidth="1"/>
    <col min="6172" max="6409" width="4.140625" style="47"/>
    <col min="6410" max="6412" width="4.85546875" style="47" customWidth="1"/>
    <col min="6413" max="6413" width="2" style="47" customWidth="1"/>
    <col min="6414" max="6414" width="2.140625" style="47" customWidth="1"/>
    <col min="6415" max="6416" width="4.85546875" style="47" customWidth="1"/>
    <col min="6417" max="6417" width="6.7109375" style="47" customWidth="1"/>
    <col min="6418" max="6420" width="4.5703125" style="47" customWidth="1"/>
    <col min="6421" max="6427" width="5.7109375" style="47" customWidth="1"/>
    <col min="6428" max="6665" width="4.140625" style="47"/>
    <col min="6666" max="6668" width="4.85546875" style="47" customWidth="1"/>
    <col min="6669" max="6669" width="2" style="47" customWidth="1"/>
    <col min="6670" max="6670" width="2.140625" style="47" customWidth="1"/>
    <col min="6671" max="6672" width="4.85546875" style="47" customWidth="1"/>
    <col min="6673" max="6673" width="6.7109375" style="47" customWidth="1"/>
    <col min="6674" max="6676" width="4.5703125" style="47" customWidth="1"/>
    <col min="6677" max="6683" width="5.7109375" style="47" customWidth="1"/>
    <col min="6684" max="6921" width="4.140625" style="47"/>
    <col min="6922" max="6924" width="4.85546875" style="47" customWidth="1"/>
    <col min="6925" max="6925" width="2" style="47" customWidth="1"/>
    <col min="6926" max="6926" width="2.140625" style="47" customWidth="1"/>
    <col min="6927" max="6928" width="4.85546875" style="47" customWidth="1"/>
    <col min="6929" max="6929" width="6.7109375" style="47" customWidth="1"/>
    <col min="6930" max="6932" width="4.5703125" style="47" customWidth="1"/>
    <col min="6933" max="6939" width="5.7109375" style="47" customWidth="1"/>
    <col min="6940" max="7177" width="4.140625" style="47"/>
    <col min="7178" max="7180" width="4.85546875" style="47" customWidth="1"/>
    <col min="7181" max="7181" width="2" style="47" customWidth="1"/>
    <col min="7182" max="7182" width="2.140625" style="47" customWidth="1"/>
    <col min="7183" max="7184" width="4.85546875" style="47" customWidth="1"/>
    <col min="7185" max="7185" width="6.7109375" style="47" customWidth="1"/>
    <col min="7186" max="7188" width="4.5703125" style="47" customWidth="1"/>
    <col min="7189" max="7195" width="5.7109375" style="47" customWidth="1"/>
    <col min="7196" max="7433" width="4.140625" style="47"/>
    <col min="7434" max="7436" width="4.85546875" style="47" customWidth="1"/>
    <col min="7437" max="7437" width="2" style="47" customWidth="1"/>
    <col min="7438" max="7438" width="2.140625" style="47" customWidth="1"/>
    <col min="7439" max="7440" width="4.85546875" style="47" customWidth="1"/>
    <col min="7441" max="7441" width="6.7109375" style="47" customWidth="1"/>
    <col min="7442" max="7444" width="4.5703125" style="47" customWidth="1"/>
    <col min="7445" max="7451" width="5.7109375" style="47" customWidth="1"/>
    <col min="7452" max="7689" width="4.140625" style="47"/>
    <col min="7690" max="7692" width="4.85546875" style="47" customWidth="1"/>
    <col min="7693" max="7693" width="2" style="47" customWidth="1"/>
    <col min="7694" max="7694" width="2.140625" style="47" customWidth="1"/>
    <col min="7695" max="7696" width="4.85546875" style="47" customWidth="1"/>
    <col min="7697" max="7697" width="6.7109375" style="47" customWidth="1"/>
    <col min="7698" max="7700" width="4.5703125" style="47" customWidth="1"/>
    <col min="7701" max="7707" width="5.7109375" style="47" customWidth="1"/>
    <col min="7708" max="7945" width="4.140625" style="47"/>
    <col min="7946" max="7948" width="4.85546875" style="47" customWidth="1"/>
    <col min="7949" max="7949" width="2" style="47" customWidth="1"/>
    <col min="7950" max="7950" width="2.140625" style="47" customWidth="1"/>
    <col min="7951" max="7952" width="4.85546875" style="47" customWidth="1"/>
    <col min="7953" max="7953" width="6.7109375" style="47" customWidth="1"/>
    <col min="7954" max="7956" width="4.5703125" style="47" customWidth="1"/>
    <col min="7957" max="7963" width="5.7109375" style="47" customWidth="1"/>
    <col min="7964" max="8201" width="4.140625" style="47"/>
    <col min="8202" max="8204" width="4.85546875" style="47" customWidth="1"/>
    <col min="8205" max="8205" width="2" style="47" customWidth="1"/>
    <col min="8206" max="8206" width="2.140625" style="47" customWidth="1"/>
    <col min="8207" max="8208" width="4.85546875" style="47" customWidth="1"/>
    <col min="8209" max="8209" width="6.7109375" style="47" customWidth="1"/>
    <col min="8210" max="8212" width="4.5703125" style="47" customWidth="1"/>
    <col min="8213" max="8219" width="5.7109375" style="47" customWidth="1"/>
    <col min="8220" max="8457" width="4.140625" style="47"/>
    <col min="8458" max="8460" width="4.85546875" style="47" customWidth="1"/>
    <col min="8461" max="8461" width="2" style="47" customWidth="1"/>
    <col min="8462" max="8462" width="2.140625" style="47" customWidth="1"/>
    <col min="8463" max="8464" width="4.85546875" style="47" customWidth="1"/>
    <col min="8465" max="8465" width="6.7109375" style="47" customWidth="1"/>
    <col min="8466" max="8468" width="4.5703125" style="47" customWidth="1"/>
    <col min="8469" max="8475" width="5.7109375" style="47" customWidth="1"/>
    <col min="8476" max="8713" width="4.140625" style="47"/>
    <col min="8714" max="8716" width="4.85546875" style="47" customWidth="1"/>
    <col min="8717" max="8717" width="2" style="47" customWidth="1"/>
    <col min="8718" max="8718" width="2.140625" style="47" customWidth="1"/>
    <col min="8719" max="8720" width="4.85546875" style="47" customWidth="1"/>
    <col min="8721" max="8721" width="6.7109375" style="47" customWidth="1"/>
    <col min="8722" max="8724" width="4.5703125" style="47" customWidth="1"/>
    <col min="8725" max="8731" width="5.7109375" style="47" customWidth="1"/>
    <col min="8732" max="8969" width="4.140625" style="47"/>
    <col min="8970" max="8972" width="4.85546875" style="47" customWidth="1"/>
    <col min="8973" max="8973" width="2" style="47" customWidth="1"/>
    <col min="8974" max="8974" width="2.140625" style="47" customWidth="1"/>
    <col min="8975" max="8976" width="4.85546875" style="47" customWidth="1"/>
    <col min="8977" max="8977" width="6.7109375" style="47" customWidth="1"/>
    <col min="8978" max="8980" width="4.5703125" style="47" customWidth="1"/>
    <col min="8981" max="8987" width="5.7109375" style="47" customWidth="1"/>
    <col min="8988" max="9225" width="4.140625" style="47"/>
    <col min="9226" max="9228" width="4.85546875" style="47" customWidth="1"/>
    <col min="9229" max="9229" width="2" style="47" customWidth="1"/>
    <col min="9230" max="9230" width="2.140625" style="47" customWidth="1"/>
    <col min="9231" max="9232" width="4.85546875" style="47" customWidth="1"/>
    <col min="9233" max="9233" width="6.7109375" style="47" customWidth="1"/>
    <col min="9234" max="9236" width="4.5703125" style="47" customWidth="1"/>
    <col min="9237" max="9243" width="5.7109375" style="47" customWidth="1"/>
    <col min="9244" max="9481" width="4.140625" style="47"/>
    <col min="9482" max="9484" width="4.85546875" style="47" customWidth="1"/>
    <col min="9485" max="9485" width="2" style="47" customWidth="1"/>
    <col min="9486" max="9486" width="2.140625" style="47" customWidth="1"/>
    <col min="9487" max="9488" width="4.85546875" style="47" customWidth="1"/>
    <col min="9489" max="9489" width="6.7109375" style="47" customWidth="1"/>
    <col min="9490" max="9492" width="4.5703125" style="47" customWidth="1"/>
    <col min="9493" max="9499" width="5.7109375" style="47" customWidth="1"/>
    <col min="9500" max="9737" width="4.140625" style="47"/>
    <col min="9738" max="9740" width="4.85546875" style="47" customWidth="1"/>
    <col min="9741" max="9741" width="2" style="47" customWidth="1"/>
    <col min="9742" max="9742" width="2.140625" style="47" customWidth="1"/>
    <col min="9743" max="9744" width="4.85546875" style="47" customWidth="1"/>
    <col min="9745" max="9745" width="6.7109375" style="47" customWidth="1"/>
    <col min="9746" max="9748" width="4.5703125" style="47" customWidth="1"/>
    <col min="9749" max="9755" width="5.7109375" style="47" customWidth="1"/>
    <col min="9756" max="9993" width="4.140625" style="47"/>
    <col min="9994" max="9996" width="4.85546875" style="47" customWidth="1"/>
    <col min="9997" max="9997" width="2" style="47" customWidth="1"/>
    <col min="9998" max="9998" width="2.140625" style="47" customWidth="1"/>
    <col min="9999" max="10000" width="4.85546875" style="47" customWidth="1"/>
    <col min="10001" max="10001" width="6.7109375" style="47" customWidth="1"/>
    <col min="10002" max="10004" width="4.5703125" style="47" customWidth="1"/>
    <col min="10005" max="10011" width="5.7109375" style="47" customWidth="1"/>
    <col min="10012" max="10249" width="4.140625" style="47"/>
    <col min="10250" max="10252" width="4.85546875" style="47" customWidth="1"/>
    <col min="10253" max="10253" width="2" style="47" customWidth="1"/>
    <col min="10254" max="10254" width="2.140625" style="47" customWidth="1"/>
    <col min="10255" max="10256" width="4.85546875" style="47" customWidth="1"/>
    <col min="10257" max="10257" width="6.7109375" style="47" customWidth="1"/>
    <col min="10258" max="10260" width="4.5703125" style="47" customWidth="1"/>
    <col min="10261" max="10267" width="5.7109375" style="47" customWidth="1"/>
    <col min="10268" max="10505" width="4.140625" style="47"/>
    <col min="10506" max="10508" width="4.85546875" style="47" customWidth="1"/>
    <col min="10509" max="10509" width="2" style="47" customWidth="1"/>
    <col min="10510" max="10510" width="2.140625" style="47" customWidth="1"/>
    <col min="10511" max="10512" width="4.85546875" style="47" customWidth="1"/>
    <col min="10513" max="10513" width="6.7109375" style="47" customWidth="1"/>
    <col min="10514" max="10516" width="4.5703125" style="47" customWidth="1"/>
    <col min="10517" max="10523" width="5.7109375" style="47" customWidth="1"/>
    <col min="10524" max="10761" width="4.140625" style="47"/>
    <col min="10762" max="10764" width="4.85546875" style="47" customWidth="1"/>
    <col min="10765" max="10765" width="2" style="47" customWidth="1"/>
    <col min="10766" max="10766" width="2.140625" style="47" customWidth="1"/>
    <col min="10767" max="10768" width="4.85546875" style="47" customWidth="1"/>
    <col min="10769" max="10769" width="6.7109375" style="47" customWidth="1"/>
    <col min="10770" max="10772" width="4.5703125" style="47" customWidth="1"/>
    <col min="10773" max="10779" width="5.7109375" style="47" customWidth="1"/>
    <col min="10780" max="11017" width="4.140625" style="47"/>
    <col min="11018" max="11020" width="4.85546875" style="47" customWidth="1"/>
    <col min="11021" max="11021" width="2" style="47" customWidth="1"/>
    <col min="11022" max="11022" width="2.140625" style="47" customWidth="1"/>
    <col min="11023" max="11024" width="4.85546875" style="47" customWidth="1"/>
    <col min="11025" max="11025" width="6.7109375" style="47" customWidth="1"/>
    <col min="11026" max="11028" width="4.5703125" style="47" customWidth="1"/>
    <col min="11029" max="11035" width="5.7109375" style="47" customWidth="1"/>
    <col min="11036" max="11273" width="4.140625" style="47"/>
    <col min="11274" max="11276" width="4.85546875" style="47" customWidth="1"/>
    <col min="11277" max="11277" width="2" style="47" customWidth="1"/>
    <col min="11278" max="11278" width="2.140625" style="47" customWidth="1"/>
    <col min="11279" max="11280" width="4.85546875" style="47" customWidth="1"/>
    <col min="11281" max="11281" width="6.7109375" style="47" customWidth="1"/>
    <col min="11282" max="11284" width="4.5703125" style="47" customWidth="1"/>
    <col min="11285" max="11291" width="5.7109375" style="47" customWidth="1"/>
    <col min="11292" max="11529" width="4.140625" style="47"/>
    <col min="11530" max="11532" width="4.85546875" style="47" customWidth="1"/>
    <col min="11533" max="11533" width="2" style="47" customWidth="1"/>
    <col min="11534" max="11534" width="2.140625" style="47" customWidth="1"/>
    <col min="11535" max="11536" width="4.85546875" style="47" customWidth="1"/>
    <col min="11537" max="11537" width="6.7109375" style="47" customWidth="1"/>
    <col min="11538" max="11540" width="4.5703125" style="47" customWidth="1"/>
    <col min="11541" max="11547" width="5.7109375" style="47" customWidth="1"/>
    <col min="11548" max="11785" width="4.140625" style="47"/>
    <col min="11786" max="11788" width="4.85546875" style="47" customWidth="1"/>
    <col min="11789" max="11789" width="2" style="47" customWidth="1"/>
    <col min="11790" max="11790" width="2.140625" style="47" customWidth="1"/>
    <col min="11791" max="11792" width="4.85546875" style="47" customWidth="1"/>
    <col min="11793" max="11793" width="6.7109375" style="47" customWidth="1"/>
    <col min="11794" max="11796" width="4.5703125" style="47" customWidth="1"/>
    <col min="11797" max="11803" width="5.7109375" style="47" customWidth="1"/>
    <col min="11804" max="12041" width="4.140625" style="47"/>
    <col min="12042" max="12044" width="4.85546875" style="47" customWidth="1"/>
    <col min="12045" max="12045" width="2" style="47" customWidth="1"/>
    <col min="12046" max="12046" width="2.140625" style="47" customWidth="1"/>
    <col min="12047" max="12048" width="4.85546875" style="47" customWidth="1"/>
    <col min="12049" max="12049" width="6.7109375" style="47" customWidth="1"/>
    <col min="12050" max="12052" width="4.5703125" style="47" customWidth="1"/>
    <col min="12053" max="12059" width="5.7109375" style="47" customWidth="1"/>
    <col min="12060" max="12297" width="4.140625" style="47"/>
    <col min="12298" max="12300" width="4.85546875" style="47" customWidth="1"/>
    <col min="12301" max="12301" width="2" style="47" customWidth="1"/>
    <col min="12302" max="12302" width="2.140625" style="47" customWidth="1"/>
    <col min="12303" max="12304" width="4.85546875" style="47" customWidth="1"/>
    <col min="12305" max="12305" width="6.7109375" style="47" customWidth="1"/>
    <col min="12306" max="12308" width="4.5703125" style="47" customWidth="1"/>
    <col min="12309" max="12315" width="5.7109375" style="47" customWidth="1"/>
    <col min="12316" max="12553" width="4.140625" style="47"/>
    <col min="12554" max="12556" width="4.85546875" style="47" customWidth="1"/>
    <col min="12557" max="12557" width="2" style="47" customWidth="1"/>
    <col min="12558" max="12558" width="2.140625" style="47" customWidth="1"/>
    <col min="12559" max="12560" width="4.85546875" style="47" customWidth="1"/>
    <col min="12561" max="12561" width="6.7109375" style="47" customWidth="1"/>
    <col min="12562" max="12564" width="4.5703125" style="47" customWidth="1"/>
    <col min="12565" max="12571" width="5.7109375" style="47" customWidth="1"/>
    <col min="12572" max="12809" width="4.140625" style="47"/>
    <col min="12810" max="12812" width="4.85546875" style="47" customWidth="1"/>
    <col min="12813" max="12813" width="2" style="47" customWidth="1"/>
    <col min="12814" max="12814" width="2.140625" style="47" customWidth="1"/>
    <col min="12815" max="12816" width="4.85546875" style="47" customWidth="1"/>
    <col min="12817" max="12817" width="6.7109375" style="47" customWidth="1"/>
    <col min="12818" max="12820" width="4.5703125" style="47" customWidth="1"/>
    <col min="12821" max="12827" width="5.7109375" style="47" customWidth="1"/>
    <col min="12828" max="13065" width="4.140625" style="47"/>
    <col min="13066" max="13068" width="4.85546875" style="47" customWidth="1"/>
    <col min="13069" max="13069" width="2" style="47" customWidth="1"/>
    <col min="13070" max="13070" width="2.140625" style="47" customWidth="1"/>
    <col min="13071" max="13072" width="4.85546875" style="47" customWidth="1"/>
    <col min="13073" max="13073" width="6.7109375" style="47" customWidth="1"/>
    <col min="13074" max="13076" width="4.5703125" style="47" customWidth="1"/>
    <col min="13077" max="13083" width="5.7109375" style="47" customWidth="1"/>
    <col min="13084" max="13321" width="4.140625" style="47"/>
    <col min="13322" max="13324" width="4.85546875" style="47" customWidth="1"/>
    <col min="13325" max="13325" width="2" style="47" customWidth="1"/>
    <col min="13326" max="13326" width="2.140625" style="47" customWidth="1"/>
    <col min="13327" max="13328" width="4.85546875" style="47" customWidth="1"/>
    <col min="13329" max="13329" width="6.7109375" style="47" customWidth="1"/>
    <col min="13330" max="13332" width="4.5703125" style="47" customWidth="1"/>
    <col min="13333" max="13339" width="5.7109375" style="47" customWidth="1"/>
    <col min="13340" max="13577" width="4.140625" style="47"/>
    <col min="13578" max="13580" width="4.85546875" style="47" customWidth="1"/>
    <col min="13581" max="13581" width="2" style="47" customWidth="1"/>
    <col min="13582" max="13582" width="2.140625" style="47" customWidth="1"/>
    <col min="13583" max="13584" width="4.85546875" style="47" customWidth="1"/>
    <col min="13585" max="13585" width="6.7109375" style="47" customWidth="1"/>
    <col min="13586" max="13588" width="4.5703125" style="47" customWidth="1"/>
    <col min="13589" max="13595" width="5.7109375" style="47" customWidth="1"/>
    <col min="13596" max="13833" width="4.140625" style="47"/>
    <col min="13834" max="13836" width="4.85546875" style="47" customWidth="1"/>
    <col min="13837" max="13837" width="2" style="47" customWidth="1"/>
    <col min="13838" max="13838" width="2.140625" style="47" customWidth="1"/>
    <col min="13839" max="13840" width="4.85546875" style="47" customWidth="1"/>
    <col min="13841" max="13841" width="6.7109375" style="47" customWidth="1"/>
    <col min="13842" max="13844" width="4.5703125" style="47" customWidth="1"/>
    <col min="13845" max="13851" width="5.7109375" style="47" customWidth="1"/>
    <col min="13852" max="14089" width="4.140625" style="47"/>
    <col min="14090" max="14092" width="4.85546875" style="47" customWidth="1"/>
    <col min="14093" max="14093" width="2" style="47" customWidth="1"/>
    <col min="14094" max="14094" width="2.140625" style="47" customWidth="1"/>
    <col min="14095" max="14096" width="4.85546875" style="47" customWidth="1"/>
    <col min="14097" max="14097" width="6.7109375" style="47" customWidth="1"/>
    <col min="14098" max="14100" width="4.5703125" style="47" customWidth="1"/>
    <col min="14101" max="14107" width="5.7109375" style="47" customWidth="1"/>
    <col min="14108" max="14345" width="4.140625" style="47"/>
    <col min="14346" max="14348" width="4.85546875" style="47" customWidth="1"/>
    <col min="14349" max="14349" width="2" style="47" customWidth="1"/>
    <col min="14350" max="14350" width="2.140625" style="47" customWidth="1"/>
    <col min="14351" max="14352" width="4.85546875" style="47" customWidth="1"/>
    <col min="14353" max="14353" width="6.7109375" style="47" customWidth="1"/>
    <col min="14354" max="14356" width="4.5703125" style="47" customWidth="1"/>
    <col min="14357" max="14363" width="5.7109375" style="47" customWidth="1"/>
    <col min="14364" max="14601" width="4.140625" style="47"/>
    <col min="14602" max="14604" width="4.85546875" style="47" customWidth="1"/>
    <col min="14605" max="14605" width="2" style="47" customWidth="1"/>
    <col min="14606" max="14606" width="2.140625" style="47" customWidth="1"/>
    <col min="14607" max="14608" width="4.85546875" style="47" customWidth="1"/>
    <col min="14609" max="14609" width="6.7109375" style="47" customWidth="1"/>
    <col min="14610" max="14612" width="4.5703125" style="47" customWidth="1"/>
    <col min="14613" max="14619" width="5.7109375" style="47" customWidth="1"/>
    <col min="14620" max="14857" width="4.140625" style="47"/>
    <col min="14858" max="14860" width="4.85546875" style="47" customWidth="1"/>
    <col min="14861" max="14861" width="2" style="47" customWidth="1"/>
    <col min="14862" max="14862" width="2.140625" style="47" customWidth="1"/>
    <col min="14863" max="14864" width="4.85546875" style="47" customWidth="1"/>
    <col min="14865" max="14865" width="6.7109375" style="47" customWidth="1"/>
    <col min="14866" max="14868" width="4.5703125" style="47" customWidth="1"/>
    <col min="14869" max="14875" width="5.7109375" style="47" customWidth="1"/>
    <col min="14876" max="15113" width="4.140625" style="47"/>
    <col min="15114" max="15116" width="4.85546875" style="47" customWidth="1"/>
    <col min="15117" max="15117" width="2" style="47" customWidth="1"/>
    <col min="15118" max="15118" width="2.140625" style="47" customWidth="1"/>
    <col min="15119" max="15120" width="4.85546875" style="47" customWidth="1"/>
    <col min="15121" max="15121" width="6.7109375" style="47" customWidth="1"/>
    <col min="15122" max="15124" width="4.5703125" style="47" customWidth="1"/>
    <col min="15125" max="15131" width="5.7109375" style="47" customWidth="1"/>
    <col min="15132" max="15369" width="4.140625" style="47"/>
    <col min="15370" max="15372" width="4.85546875" style="47" customWidth="1"/>
    <col min="15373" max="15373" width="2" style="47" customWidth="1"/>
    <col min="15374" max="15374" width="2.140625" style="47" customWidth="1"/>
    <col min="15375" max="15376" width="4.85546875" style="47" customWidth="1"/>
    <col min="15377" max="15377" width="6.7109375" style="47" customWidth="1"/>
    <col min="15378" max="15380" width="4.5703125" style="47" customWidth="1"/>
    <col min="15381" max="15387" width="5.7109375" style="47" customWidth="1"/>
    <col min="15388" max="15625" width="4.140625" style="47"/>
    <col min="15626" max="15628" width="4.85546875" style="47" customWidth="1"/>
    <col min="15629" max="15629" width="2" style="47" customWidth="1"/>
    <col min="15630" max="15630" width="2.140625" style="47" customWidth="1"/>
    <col min="15631" max="15632" width="4.85546875" style="47" customWidth="1"/>
    <col min="15633" max="15633" width="6.7109375" style="47" customWidth="1"/>
    <col min="15634" max="15636" width="4.5703125" style="47" customWidth="1"/>
    <col min="15637" max="15643" width="5.7109375" style="47" customWidth="1"/>
    <col min="15644" max="15881" width="4.140625" style="47"/>
    <col min="15882" max="15884" width="4.85546875" style="47" customWidth="1"/>
    <col min="15885" max="15885" width="2" style="47" customWidth="1"/>
    <col min="15886" max="15886" width="2.140625" style="47" customWidth="1"/>
    <col min="15887" max="15888" width="4.85546875" style="47" customWidth="1"/>
    <col min="15889" max="15889" width="6.7109375" style="47" customWidth="1"/>
    <col min="15890" max="15892" width="4.5703125" style="47" customWidth="1"/>
    <col min="15893" max="15899" width="5.7109375" style="47" customWidth="1"/>
    <col min="15900" max="16137" width="4.140625" style="47"/>
    <col min="16138" max="16140" width="4.85546875" style="47" customWidth="1"/>
    <col min="16141" max="16141" width="2" style="47" customWidth="1"/>
    <col min="16142" max="16142" width="2.140625" style="47" customWidth="1"/>
    <col min="16143" max="16144" width="4.85546875" style="47" customWidth="1"/>
    <col min="16145" max="16145" width="6.7109375" style="47" customWidth="1"/>
    <col min="16146" max="16148" width="4.5703125" style="47" customWidth="1"/>
    <col min="16149" max="16155" width="5.7109375" style="47" customWidth="1"/>
    <col min="16156" max="16384" width="4.140625" style="47"/>
  </cols>
  <sheetData>
    <row r="1" spans="2:27" ht="24.95" customHeight="1" x14ac:dyDescent="0.15">
      <c r="B1" s="157" t="s">
        <v>115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2:27" ht="24.95" customHeight="1" x14ac:dyDescent="0.1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27" ht="16.5" customHeight="1" x14ac:dyDescent="0.1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2:27" ht="24.95" customHeight="1" thickBot="1" x14ac:dyDescent="0.2">
      <c r="F4" s="160"/>
      <c r="O4" s="160"/>
      <c r="T4" s="161" t="s">
        <v>3</v>
      </c>
      <c r="U4" s="162"/>
      <c r="V4" s="162"/>
      <c r="W4" s="162"/>
      <c r="X4" s="162"/>
      <c r="Y4" s="162"/>
      <c r="Z4" s="162"/>
      <c r="AA4" s="162"/>
    </row>
    <row r="5" spans="2:27" ht="24.95" customHeight="1" x14ac:dyDescent="0.15">
      <c r="B5" s="163"/>
      <c r="C5" s="163"/>
      <c r="D5" s="163"/>
      <c r="E5" s="163"/>
      <c r="F5" s="164"/>
      <c r="G5" s="13" t="s">
        <v>116</v>
      </c>
      <c r="H5" s="14"/>
      <c r="I5" s="14"/>
      <c r="J5" s="14"/>
      <c r="K5" s="14"/>
      <c r="L5" s="14"/>
      <c r="M5" s="14"/>
      <c r="N5" s="14"/>
      <c r="O5" s="14"/>
      <c r="P5" s="14"/>
      <c r="Q5" s="11"/>
      <c r="R5" s="13" t="s">
        <v>117</v>
      </c>
      <c r="S5" s="14"/>
      <c r="T5" s="14"/>
      <c r="U5" s="14"/>
      <c r="V5" s="14"/>
      <c r="W5" s="14"/>
      <c r="X5" s="14"/>
      <c r="Y5" s="14"/>
      <c r="Z5" s="14"/>
      <c r="AA5" s="14"/>
    </row>
    <row r="6" spans="2:27" ht="43.5" customHeight="1" x14ac:dyDescent="0.15">
      <c r="B6" s="19" t="s">
        <v>4</v>
      </c>
      <c r="C6" s="19"/>
      <c r="D6" s="19"/>
      <c r="E6" s="19"/>
      <c r="F6" s="165"/>
      <c r="G6" s="166" t="s">
        <v>118</v>
      </c>
      <c r="H6" s="70"/>
      <c r="I6" s="70"/>
      <c r="J6" s="68" t="s">
        <v>119</v>
      </c>
      <c r="K6" s="19"/>
      <c r="L6" s="19"/>
      <c r="M6" s="165"/>
      <c r="N6" s="68" t="s">
        <v>120</v>
      </c>
      <c r="O6" s="19"/>
      <c r="P6" s="19"/>
      <c r="Q6" s="19"/>
      <c r="R6" s="167" t="s">
        <v>121</v>
      </c>
      <c r="S6" s="168"/>
      <c r="T6" s="168"/>
      <c r="U6" s="168"/>
      <c r="V6" s="168"/>
      <c r="W6" s="168"/>
      <c r="X6" s="168"/>
      <c r="Y6" s="168"/>
      <c r="Z6" s="168"/>
      <c r="AA6" s="168"/>
    </row>
    <row r="7" spans="2:27" ht="34.5" customHeight="1" x14ac:dyDescent="0.15">
      <c r="B7" s="28"/>
      <c r="C7" s="28"/>
      <c r="D7" s="28"/>
      <c r="E7" s="28"/>
      <c r="F7" s="169"/>
      <c r="G7" s="16"/>
      <c r="H7" s="16"/>
      <c r="I7" s="16"/>
      <c r="J7" s="71"/>
      <c r="K7" s="28"/>
      <c r="L7" s="28"/>
      <c r="M7" s="169"/>
      <c r="N7" s="71"/>
      <c r="O7" s="28"/>
      <c r="P7" s="28"/>
      <c r="Q7" s="169"/>
      <c r="R7" s="70" t="s">
        <v>27</v>
      </c>
      <c r="S7" s="70"/>
      <c r="T7" s="70"/>
      <c r="U7" s="70" t="s">
        <v>95</v>
      </c>
      <c r="V7" s="70"/>
      <c r="W7" s="70"/>
      <c r="X7" s="70" t="s">
        <v>29</v>
      </c>
      <c r="Y7" s="70"/>
      <c r="Z7" s="70"/>
      <c r="AA7" s="71"/>
    </row>
    <row r="8" spans="2:27" ht="24" customHeight="1" x14ac:dyDescent="0.15">
      <c r="B8" s="65"/>
      <c r="C8" s="65"/>
      <c r="D8" s="65"/>
      <c r="E8" s="65"/>
      <c r="F8" s="65"/>
      <c r="G8" s="170"/>
      <c r="H8" s="92"/>
      <c r="I8" s="92"/>
      <c r="J8" s="92" t="s">
        <v>122</v>
      </c>
      <c r="K8" s="92"/>
      <c r="L8" s="92"/>
      <c r="M8" s="133"/>
      <c r="N8" s="133"/>
      <c r="O8" s="92" t="s">
        <v>123</v>
      </c>
      <c r="P8" s="92"/>
      <c r="Q8" s="171"/>
      <c r="R8" s="92"/>
      <c r="S8" s="92"/>
      <c r="T8" s="92"/>
      <c r="U8" s="92" t="s">
        <v>124</v>
      </c>
      <c r="V8" s="92"/>
      <c r="W8" s="92"/>
      <c r="X8" s="92" t="s">
        <v>123</v>
      </c>
      <c r="Y8" s="92"/>
      <c r="Z8" s="92"/>
      <c r="AA8" s="92"/>
    </row>
    <row r="9" spans="2:27" ht="39.950000000000003" customHeight="1" x14ac:dyDescent="0.15">
      <c r="B9" s="19" t="s">
        <v>125</v>
      </c>
      <c r="C9" s="19"/>
      <c r="D9" s="110">
        <v>13</v>
      </c>
      <c r="E9" s="110"/>
      <c r="G9" s="172">
        <v>5</v>
      </c>
      <c r="H9" s="173"/>
      <c r="I9" s="173"/>
      <c r="J9" s="38">
        <v>176962</v>
      </c>
      <c r="K9" s="38"/>
      <c r="L9" s="38"/>
      <c r="M9" s="174"/>
      <c r="N9" s="174"/>
      <c r="O9" s="38">
        <v>3226259</v>
      </c>
      <c r="P9" s="38"/>
      <c r="Q9" s="175"/>
      <c r="R9" s="38">
        <v>3</v>
      </c>
      <c r="S9" s="38"/>
      <c r="T9" s="38"/>
      <c r="U9" s="38">
        <v>1064</v>
      </c>
      <c r="V9" s="38"/>
      <c r="W9" s="38"/>
      <c r="X9" s="38">
        <v>5810929</v>
      </c>
      <c r="Y9" s="38"/>
      <c r="Z9" s="38"/>
      <c r="AA9" s="38"/>
    </row>
    <row r="10" spans="2:27" ht="39.950000000000003" customHeight="1" x14ac:dyDescent="0.15">
      <c r="B10" s="176"/>
      <c r="C10" s="176"/>
      <c r="D10" s="110">
        <v>14</v>
      </c>
      <c r="E10" s="110"/>
      <c r="G10" s="172">
        <v>6</v>
      </c>
      <c r="H10" s="173"/>
      <c r="I10" s="173"/>
      <c r="J10" s="38">
        <v>180313</v>
      </c>
      <c r="K10" s="38"/>
      <c r="L10" s="38"/>
      <c r="M10" s="174"/>
      <c r="N10" s="174"/>
      <c r="O10" s="38">
        <v>3138288</v>
      </c>
      <c r="P10" s="38"/>
      <c r="Q10" s="175"/>
      <c r="R10" s="38">
        <v>3</v>
      </c>
      <c r="S10" s="38"/>
      <c r="T10" s="38"/>
      <c r="U10" s="38">
        <v>1038</v>
      </c>
      <c r="V10" s="38"/>
      <c r="W10" s="38"/>
      <c r="X10" s="38">
        <v>5763600</v>
      </c>
      <c r="Y10" s="38"/>
      <c r="Z10" s="38"/>
      <c r="AA10" s="38"/>
    </row>
    <row r="11" spans="2:27" ht="39.950000000000003" customHeight="1" x14ac:dyDescent="0.15">
      <c r="B11" s="176"/>
      <c r="C11" s="176"/>
      <c r="D11" s="110">
        <v>15</v>
      </c>
      <c r="E11" s="110"/>
      <c r="G11" s="85">
        <v>5</v>
      </c>
      <c r="H11" s="38"/>
      <c r="I11" s="38"/>
      <c r="J11" s="38">
        <v>178714</v>
      </c>
      <c r="K11" s="38"/>
      <c r="L11" s="38"/>
      <c r="M11" s="174"/>
      <c r="N11" s="174"/>
      <c r="O11" s="38">
        <v>3078730</v>
      </c>
      <c r="P11" s="38"/>
      <c r="Q11" s="175"/>
      <c r="R11" s="38">
        <v>3</v>
      </c>
      <c r="S11" s="38"/>
      <c r="T11" s="38"/>
      <c r="U11" s="38">
        <v>1010</v>
      </c>
      <c r="V11" s="38"/>
      <c r="W11" s="38"/>
      <c r="X11" s="38">
        <v>5710328</v>
      </c>
      <c r="Y11" s="38"/>
      <c r="Z11" s="38"/>
      <c r="AA11" s="38"/>
    </row>
    <row r="12" spans="2:27" ht="39.950000000000003" customHeight="1" x14ac:dyDescent="0.15">
      <c r="B12" s="176"/>
      <c r="C12" s="176"/>
      <c r="D12" s="110">
        <v>16</v>
      </c>
      <c r="E12" s="110"/>
      <c r="G12" s="85">
        <v>4</v>
      </c>
      <c r="H12" s="38"/>
      <c r="I12" s="38"/>
      <c r="J12" s="38">
        <v>174105</v>
      </c>
      <c r="K12" s="38"/>
      <c r="L12" s="38"/>
      <c r="M12" s="174"/>
      <c r="N12" s="174"/>
      <c r="O12" s="38">
        <v>2976216</v>
      </c>
      <c r="P12" s="38"/>
      <c r="Q12" s="175"/>
      <c r="R12" s="38">
        <v>2</v>
      </c>
      <c r="S12" s="38"/>
      <c r="T12" s="38"/>
      <c r="U12" s="38">
        <v>426</v>
      </c>
      <c r="V12" s="38"/>
      <c r="W12" s="38"/>
      <c r="X12" s="38" t="s">
        <v>126</v>
      </c>
      <c r="Y12" s="38"/>
      <c r="Z12" s="38"/>
      <c r="AA12" s="38"/>
    </row>
    <row r="13" spans="2:27" ht="39.950000000000003" customHeight="1" x14ac:dyDescent="0.15">
      <c r="B13" s="176"/>
      <c r="C13" s="176"/>
      <c r="D13" s="110">
        <v>17</v>
      </c>
      <c r="E13" s="110"/>
      <c r="G13" s="85">
        <v>4</v>
      </c>
      <c r="H13" s="38"/>
      <c r="I13" s="38"/>
      <c r="J13" s="38">
        <v>171148</v>
      </c>
      <c r="K13" s="38"/>
      <c r="L13" s="38"/>
      <c r="M13" s="174"/>
      <c r="N13" s="174"/>
      <c r="O13" s="38">
        <v>3005376</v>
      </c>
      <c r="P13" s="38"/>
      <c r="Q13" s="175"/>
      <c r="R13" s="38">
        <v>2</v>
      </c>
      <c r="S13" s="38"/>
      <c r="T13" s="38"/>
      <c r="U13" s="38">
        <v>400</v>
      </c>
      <c r="V13" s="38"/>
      <c r="W13" s="38"/>
      <c r="X13" s="38" t="s">
        <v>126</v>
      </c>
      <c r="Y13" s="38"/>
      <c r="Z13" s="38"/>
      <c r="AA13" s="38"/>
    </row>
    <row r="14" spans="2:27" ht="39.950000000000003" customHeight="1" x14ac:dyDescent="0.15">
      <c r="B14" s="176"/>
      <c r="C14" s="176"/>
      <c r="D14" s="110">
        <v>18</v>
      </c>
      <c r="E14" s="110"/>
      <c r="G14" s="85">
        <v>4</v>
      </c>
      <c r="H14" s="38"/>
      <c r="I14" s="38"/>
      <c r="J14" s="38">
        <v>163132</v>
      </c>
      <c r="K14" s="38"/>
      <c r="L14" s="38"/>
      <c r="M14" s="174"/>
      <c r="N14" s="174"/>
      <c r="O14" s="38">
        <v>2866180</v>
      </c>
      <c r="P14" s="38"/>
      <c r="Q14" s="175"/>
      <c r="R14" s="38">
        <v>2</v>
      </c>
      <c r="S14" s="38"/>
      <c r="T14" s="38"/>
      <c r="U14" s="38">
        <v>387</v>
      </c>
      <c r="V14" s="38"/>
      <c r="W14" s="38"/>
      <c r="X14" s="38" t="s">
        <v>126</v>
      </c>
      <c r="Y14" s="38"/>
      <c r="Z14" s="38"/>
      <c r="AA14" s="38"/>
    </row>
    <row r="15" spans="2:27" ht="39.950000000000003" customHeight="1" x14ac:dyDescent="0.15">
      <c r="B15" s="176"/>
      <c r="C15" s="176"/>
      <c r="D15" s="110">
        <v>19</v>
      </c>
      <c r="E15" s="110"/>
      <c r="G15" s="85">
        <v>4</v>
      </c>
      <c r="H15" s="38"/>
      <c r="I15" s="38"/>
      <c r="J15" s="38">
        <v>157373</v>
      </c>
      <c r="K15" s="38"/>
      <c r="L15" s="38"/>
      <c r="M15" s="174"/>
      <c r="N15" s="174"/>
      <c r="O15" s="38">
        <v>2759508</v>
      </c>
      <c r="P15" s="38"/>
      <c r="Q15" s="175"/>
      <c r="R15" s="38">
        <v>2</v>
      </c>
      <c r="S15" s="38"/>
      <c r="T15" s="38"/>
      <c r="U15" s="38">
        <v>396</v>
      </c>
      <c r="V15" s="38"/>
      <c r="W15" s="38"/>
      <c r="X15" s="38" t="s">
        <v>126</v>
      </c>
      <c r="Y15" s="38"/>
      <c r="Z15" s="38"/>
      <c r="AA15" s="38"/>
    </row>
    <row r="16" spans="2:27" ht="39.950000000000003" customHeight="1" x14ac:dyDescent="0.15">
      <c r="B16" s="176"/>
      <c r="C16" s="176"/>
      <c r="D16" s="110">
        <v>20</v>
      </c>
      <c r="E16" s="110"/>
      <c r="G16" s="85">
        <v>4</v>
      </c>
      <c r="H16" s="38"/>
      <c r="I16" s="38"/>
      <c r="J16" s="38">
        <v>153963</v>
      </c>
      <c r="K16" s="38"/>
      <c r="L16" s="38"/>
      <c r="M16" s="174"/>
      <c r="N16" s="174"/>
      <c r="O16" s="38">
        <v>2854941</v>
      </c>
      <c r="P16" s="38"/>
      <c r="Q16" s="175"/>
      <c r="R16" s="38">
        <v>2</v>
      </c>
      <c r="S16" s="38"/>
      <c r="T16" s="38"/>
      <c r="U16" s="38">
        <v>401</v>
      </c>
      <c r="V16" s="38"/>
      <c r="W16" s="38"/>
      <c r="X16" s="38" t="s">
        <v>126</v>
      </c>
      <c r="Y16" s="38"/>
      <c r="Z16" s="38"/>
      <c r="AA16" s="38"/>
    </row>
    <row r="17" spans="2:27" ht="39.950000000000003" customHeight="1" x14ac:dyDescent="0.15">
      <c r="B17" s="176"/>
      <c r="C17" s="176"/>
      <c r="D17" s="110">
        <v>21</v>
      </c>
      <c r="E17" s="110"/>
      <c r="G17" s="85">
        <v>4</v>
      </c>
      <c r="H17" s="38"/>
      <c r="I17" s="38"/>
      <c r="J17" s="38">
        <v>146125</v>
      </c>
      <c r="K17" s="38"/>
      <c r="L17" s="38"/>
      <c r="M17" s="174"/>
      <c r="N17" s="174"/>
      <c r="O17" s="38">
        <v>2772755</v>
      </c>
      <c r="P17" s="38"/>
      <c r="Q17" s="175"/>
      <c r="R17" s="38">
        <v>2</v>
      </c>
      <c r="S17" s="38"/>
      <c r="T17" s="38"/>
      <c r="U17" s="38">
        <v>404</v>
      </c>
      <c r="V17" s="38"/>
      <c r="W17" s="38"/>
      <c r="X17" s="38" t="s">
        <v>126</v>
      </c>
      <c r="Y17" s="38"/>
      <c r="Z17" s="38"/>
      <c r="AA17" s="38"/>
    </row>
    <row r="18" spans="2:27" ht="39.950000000000003" customHeight="1" x14ac:dyDescent="0.15">
      <c r="B18" s="176"/>
      <c r="C18" s="176"/>
      <c r="D18" s="110">
        <v>22</v>
      </c>
      <c r="E18" s="110"/>
      <c r="G18" s="85">
        <v>4</v>
      </c>
      <c r="H18" s="38"/>
      <c r="I18" s="38"/>
      <c r="J18" s="38">
        <v>142636</v>
      </c>
      <c r="K18" s="38"/>
      <c r="L18" s="38"/>
      <c r="M18" s="174"/>
      <c r="N18" s="174"/>
      <c r="O18" s="38">
        <v>2739697</v>
      </c>
      <c r="P18" s="38"/>
      <c r="Q18" s="175"/>
      <c r="R18" s="38">
        <v>2</v>
      </c>
      <c r="S18" s="38"/>
      <c r="T18" s="38"/>
      <c r="U18" s="38">
        <v>388</v>
      </c>
      <c r="V18" s="38"/>
      <c r="W18" s="38"/>
      <c r="X18" s="38" t="s">
        <v>126</v>
      </c>
      <c r="Y18" s="38"/>
      <c r="Z18" s="38"/>
      <c r="AA18" s="38"/>
    </row>
    <row r="19" spans="2:27" ht="39.950000000000003" customHeight="1" x14ac:dyDescent="0.15">
      <c r="B19" s="160"/>
      <c r="C19" s="160"/>
      <c r="D19" s="110">
        <v>23</v>
      </c>
      <c r="E19" s="110"/>
      <c r="G19" s="85">
        <v>4</v>
      </c>
      <c r="H19" s="38"/>
      <c r="I19" s="38"/>
      <c r="J19" s="38">
        <v>146597</v>
      </c>
      <c r="K19" s="38"/>
      <c r="L19" s="38"/>
      <c r="M19" s="174"/>
      <c r="N19" s="174"/>
      <c r="O19" s="38">
        <v>2705829</v>
      </c>
      <c r="P19" s="38"/>
      <c r="Q19" s="175"/>
      <c r="R19" s="38">
        <v>2</v>
      </c>
      <c r="S19" s="38"/>
      <c r="T19" s="38"/>
      <c r="U19" s="38">
        <v>283</v>
      </c>
      <c r="V19" s="38"/>
      <c r="W19" s="38"/>
      <c r="X19" s="38" t="s">
        <v>126</v>
      </c>
      <c r="Y19" s="38"/>
      <c r="Z19" s="38"/>
      <c r="AA19" s="38"/>
    </row>
    <row r="20" spans="2:27" ht="39.950000000000003" customHeight="1" x14ac:dyDescent="0.15">
      <c r="B20" s="160"/>
      <c r="C20" s="160"/>
      <c r="D20" s="110">
        <v>24</v>
      </c>
      <c r="E20" s="110"/>
      <c r="G20" s="85">
        <v>4</v>
      </c>
      <c r="H20" s="38"/>
      <c r="I20" s="38"/>
      <c r="J20" s="38">
        <v>137182</v>
      </c>
      <c r="K20" s="38"/>
      <c r="L20" s="38"/>
      <c r="M20" s="174"/>
      <c r="N20" s="174"/>
      <c r="O20" s="38">
        <v>2594852</v>
      </c>
      <c r="P20" s="38"/>
      <c r="Q20" s="175"/>
      <c r="R20" s="38">
        <v>2</v>
      </c>
      <c r="S20" s="38"/>
      <c r="T20" s="38"/>
      <c r="U20" s="38">
        <v>350</v>
      </c>
      <c r="V20" s="38"/>
      <c r="W20" s="38"/>
      <c r="X20" s="38" t="s">
        <v>126</v>
      </c>
      <c r="Y20" s="38"/>
      <c r="Z20" s="38"/>
      <c r="AA20" s="38"/>
    </row>
    <row r="21" spans="2:27" ht="39.950000000000003" customHeight="1" x14ac:dyDescent="0.15">
      <c r="B21" s="160"/>
      <c r="C21" s="160"/>
      <c r="D21" s="110">
        <v>25</v>
      </c>
      <c r="E21" s="110"/>
      <c r="G21" s="85">
        <v>4</v>
      </c>
      <c r="H21" s="38"/>
      <c r="I21" s="38"/>
      <c r="J21" s="38">
        <v>128099</v>
      </c>
      <c r="K21" s="38"/>
      <c r="L21" s="38"/>
      <c r="M21" s="174"/>
      <c r="N21" s="174"/>
      <c r="O21" s="38">
        <v>2512346</v>
      </c>
      <c r="P21" s="38"/>
      <c r="Q21" s="175"/>
      <c r="R21" s="38">
        <v>2</v>
      </c>
      <c r="S21" s="38"/>
      <c r="T21" s="38"/>
      <c r="U21" s="38">
        <v>343</v>
      </c>
      <c r="V21" s="38"/>
      <c r="W21" s="38"/>
      <c r="X21" s="38" t="s">
        <v>127</v>
      </c>
      <c r="Y21" s="38"/>
      <c r="Z21" s="38"/>
      <c r="AA21" s="38"/>
    </row>
    <row r="22" spans="2:27" ht="39.950000000000003" customHeight="1" x14ac:dyDescent="0.15">
      <c r="B22" s="177"/>
      <c r="C22" s="177"/>
      <c r="D22" s="115">
        <v>26</v>
      </c>
      <c r="E22" s="115"/>
      <c r="F22" s="178"/>
      <c r="G22" s="179">
        <v>4</v>
      </c>
      <c r="H22" s="40"/>
      <c r="I22" s="40"/>
      <c r="J22" s="40">
        <v>135986</v>
      </c>
      <c r="K22" s="40"/>
      <c r="L22" s="40"/>
      <c r="M22" s="180"/>
      <c r="N22" s="180"/>
      <c r="O22" s="40">
        <v>2610758</v>
      </c>
      <c r="P22" s="40"/>
      <c r="Q22" s="181"/>
      <c r="R22" s="40">
        <v>2</v>
      </c>
      <c r="S22" s="40"/>
      <c r="T22" s="40"/>
      <c r="U22" s="40">
        <v>352</v>
      </c>
      <c r="V22" s="40"/>
      <c r="W22" s="40"/>
      <c r="X22" s="40" t="s">
        <v>127</v>
      </c>
      <c r="Y22" s="40"/>
      <c r="Z22" s="40"/>
      <c r="AA22" s="40"/>
    </row>
    <row r="23" spans="2:27" s="3" customFormat="1" ht="30" customHeight="1" x14ac:dyDescent="0.15">
      <c r="K23" s="65" t="s">
        <v>14</v>
      </c>
      <c r="L23" s="65"/>
      <c r="N23" s="182" t="s">
        <v>128</v>
      </c>
      <c r="O23" s="182"/>
      <c r="P23" s="182"/>
      <c r="Q23" s="182"/>
      <c r="R23" s="182"/>
      <c r="S23" s="182"/>
      <c r="T23" s="91" t="s">
        <v>88</v>
      </c>
      <c r="U23" s="91"/>
      <c r="V23" s="91"/>
      <c r="W23" s="91" t="s">
        <v>112</v>
      </c>
      <c r="X23" s="91"/>
      <c r="Y23" s="91"/>
      <c r="Z23" s="91"/>
      <c r="AA23" s="91"/>
    </row>
    <row r="24" spans="2:27" s="135" customFormat="1" ht="30" customHeight="1" x14ac:dyDescent="0.15">
      <c r="N24" s="138" t="s">
        <v>19</v>
      </c>
      <c r="O24" s="138"/>
      <c r="P24" s="138"/>
      <c r="T24" s="135" t="s">
        <v>88</v>
      </c>
      <c r="W24" s="135" t="s">
        <v>114</v>
      </c>
    </row>
  </sheetData>
  <mergeCells count="129">
    <mergeCell ref="K23:L23"/>
    <mergeCell ref="N24:P24"/>
    <mergeCell ref="X21:AA21"/>
    <mergeCell ref="D22:E22"/>
    <mergeCell ref="G22:I22"/>
    <mergeCell ref="J22:L22"/>
    <mergeCell ref="O22:Q22"/>
    <mergeCell ref="R22:T22"/>
    <mergeCell ref="U22:W22"/>
    <mergeCell ref="X22:AA22"/>
    <mergeCell ref="D21:E21"/>
    <mergeCell ref="G21:I21"/>
    <mergeCell ref="J21:L21"/>
    <mergeCell ref="O21:Q21"/>
    <mergeCell ref="R21:T21"/>
    <mergeCell ref="U21:W21"/>
    <mergeCell ref="X19:AA19"/>
    <mergeCell ref="D20:E20"/>
    <mergeCell ref="G20:I20"/>
    <mergeCell ref="J20:L20"/>
    <mergeCell ref="O20:Q20"/>
    <mergeCell ref="R20:T20"/>
    <mergeCell ref="U20:W20"/>
    <mergeCell ref="X20:AA20"/>
    <mergeCell ref="D19:E19"/>
    <mergeCell ref="G19:I19"/>
    <mergeCell ref="J19:L19"/>
    <mergeCell ref="O19:Q19"/>
    <mergeCell ref="R19:T19"/>
    <mergeCell ref="U19:W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9:W9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</mergeCells>
  <phoneticPr fontId="3"/>
  <printOptions horizontalCentered="1" verticalCentered="1"/>
  <pageMargins left="0.78740157480314965" right="0.59055118110236227" top="0" bottom="0.82677165354330717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</vt:lpstr>
      <vt:lpstr>7-4</vt:lpstr>
      <vt:lpstr>7-5</vt:lpstr>
      <vt:lpstr>'7-1'!Print_Area</vt:lpstr>
      <vt:lpstr>'7-3'!Print_Area</vt:lpstr>
      <vt:lpstr>'7-4'!Print_Area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