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6\"/>
    </mc:Choice>
  </mc:AlternateContent>
  <xr:revisionPtr revIDLastSave="0" documentId="8_{58C31195-9B8D-4541-8AFA-3BDD83C29141}" xr6:coauthVersionLast="47" xr6:coauthVersionMax="47" xr10:uidLastSave="{00000000-0000-0000-0000-000000000000}"/>
  <bookViews>
    <workbookView xWindow="-120" yWindow="-120" windowWidth="29040" windowHeight="15840" xr2:uid="{40B9DCAA-5FE4-4CE5-9D57-57D2777EB861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3" l="1"/>
  <c r="Q35" i="3"/>
  <c r="H35" i="3"/>
  <c r="AN34" i="3"/>
  <c r="AN31" i="3"/>
  <c r="Q31" i="3"/>
  <c r="H31" i="3"/>
  <c r="AN30" i="3"/>
  <c r="Q30" i="3"/>
  <c r="H30" i="3"/>
  <c r="AN29" i="3"/>
  <c r="Q29" i="3"/>
  <c r="H29" i="3"/>
  <c r="AN23" i="3"/>
  <c r="Q23" i="3"/>
  <c r="H23" i="3"/>
  <c r="AN22" i="3"/>
  <c r="Q22" i="3"/>
  <c r="H22" i="3"/>
  <c r="AN21" i="3"/>
  <c r="Q21" i="3"/>
  <c r="H21" i="3"/>
  <c r="AN18" i="3"/>
  <c r="Q18" i="3"/>
  <c r="H18" i="3"/>
  <c r="AN17" i="3"/>
  <c r="Q17" i="3"/>
  <c r="H17" i="3"/>
  <c r="AN16" i="3"/>
  <c r="Q16" i="3"/>
  <c r="H16" i="3"/>
  <c r="AN15" i="3"/>
  <c r="Q15" i="3"/>
  <c r="H15" i="3"/>
  <c r="AN14" i="3"/>
  <c r="Q14" i="3"/>
  <c r="H14" i="3"/>
  <c r="AN13" i="3"/>
  <c r="Q13" i="3"/>
  <c r="H13" i="3"/>
  <c r="AN11" i="3"/>
  <c r="Q11" i="3"/>
  <c r="H11" i="3"/>
  <c r="AN10" i="3"/>
  <c r="Q10" i="3"/>
  <c r="H10" i="3"/>
  <c r="AN9" i="3"/>
  <c r="Q9" i="3"/>
  <c r="H9" i="3"/>
  <c r="AN8" i="3"/>
  <c r="Q8" i="3"/>
  <c r="H8" i="3"/>
  <c r="AN7" i="3"/>
  <c r="Q7" i="3"/>
  <c r="H7" i="3"/>
  <c r="AN6" i="3"/>
  <c r="Q6" i="3"/>
  <c r="H6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<sst xmlns="http://schemas.openxmlformats.org/spreadsheetml/2006/main" count="118" uniqueCount="67">
  <si>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</si>
  <si>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</si>
  <si>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</si>
  <si>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</si>
  <si>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</si>
  <si>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</si>
  <si>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</si>
  <si>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</si>
  <si>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</si>
  <si>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</si>
  <si>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</si>
  <si>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</si>
  <si>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</si>
  <si>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</si>
  <si>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</si>
  <si>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</si>
  <si>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</si>
  <si>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</si>
  <si>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</si>
  <si>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</si>
  <si>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</si>
  <si>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</si>
  <si>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</si>
  <si>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</si>
  <si>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</si>
  <si>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</si>
  <si>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</si>
  <si>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</si>
  <si>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</si>
  <si>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</si>
  <si>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</si>
  <si>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</si>
  <si>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</si>
  <si>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21. 8.30</t>
  </si>
  <si>
    <t>24.12.16</t>
  </si>
  <si>
    <t>26.12.14</t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</si>
  <si>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</si>
  <si>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</si>
  <si>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</si>
  <si>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19. 7.29</t>
  </si>
  <si>
    <t>22. 7.11</t>
    <phoneticPr fontId="4"/>
  </si>
  <si>
    <t>25. 7.21</t>
    <phoneticPr fontId="4"/>
  </si>
  <si>
    <t>22. 7.11</t>
  </si>
  <si>
    <t>25. 7.21</t>
  </si>
  <si>
    <t>知　　　事</t>
    <rPh sb="0" eb="1">
      <t>チ</t>
    </rPh>
    <rPh sb="4" eb="5">
      <t>コト</t>
    </rPh>
    <phoneticPr fontId="4"/>
  </si>
  <si>
    <t>17. 3.13</t>
  </si>
  <si>
    <t>21. 3.29</t>
  </si>
  <si>
    <t>25. 3.17</t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</si>
  <si>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</si>
  <si>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19. 4. 8</t>
  </si>
  <si>
    <t>23. 4.10</t>
    <phoneticPr fontId="4"/>
  </si>
  <si>
    <t>※</t>
    <phoneticPr fontId="4"/>
  </si>
  <si>
    <t>27. 4.12</t>
    <phoneticPr fontId="4"/>
  </si>
  <si>
    <t>‐</t>
    <phoneticPr fontId="4"/>
  </si>
  <si>
    <t>市　　　長</t>
    <rPh sb="0" eb="1">
      <t>シ</t>
    </rPh>
    <rPh sb="4" eb="5">
      <t>チョウ</t>
    </rPh>
    <phoneticPr fontId="4"/>
  </si>
  <si>
    <t>18. 7.23</t>
  </si>
  <si>
    <t>21. 5.17</t>
  </si>
  <si>
    <t>25. 4.21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</si>
  <si>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</si>
  <si>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19. 4.22</t>
  </si>
  <si>
    <t>23. 4.24</t>
  </si>
  <si>
    <r>
      <t>2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6</t>
    </r>
    <phoneticPr fontId="4"/>
  </si>
  <si>
    <t>※は</t>
    <phoneticPr fontId="4"/>
  </si>
  <si>
    <t>平成27年4月12日執行の千葉県議会議員選挙において、銚子市選挙区では立候補者数が選挙すべき数を超えなかった（立候補者数2人、議員定数2人）ため、無投票当選となりました。</t>
    <rPh sb="0" eb="1">
      <t>ヘイ</t>
    </rPh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</si>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</sst>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17" xfId="1" applyBorder="1">
      <alignment vertical="center"/>
    </xf>
    <xf numFmtId="38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13" xfId="1" applyNumberFormat="1" applyBorder="1">
      <alignment vertical="center"/>
    </xf>
    <xf numFmtId="38" fontId="1" fillId="0" borderId="13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7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41" fontId="0" fillId="0" borderId="8" xfId="2" applyNumberFormat="1" applyFont="1" applyBorder="1" applyAlignment="1">
      <alignment horizontal="right" vertical="center"/>
    </xf>
    <xf numFmtId="41" fontId="0" fillId="0" borderId="0" xfId="2" applyNumberFormat="1" applyFont="1" applyBorder="1" applyAlignment="1">
      <alignment horizontal="right" vertical="center"/>
    </xf>
    <xf numFmtId="177" fontId="0" fillId="0" borderId="8" xfId="2" applyNumberFormat="1" applyFont="1" applyBorder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176" fontId="0" fillId="0" borderId="0" xfId="2" applyNumberFormat="1" applyFont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13" xfId="1" applyBorder="1" applyAlignment="1">
      <alignment horizontal="right"/>
    </xf>
  </cellXfs>
  <cellStyles count="3">
    <cellStyle name="桁区切り 2" xfId="2" xr:uid="{47FEB374-7A90-4330-893B-F80FFD47CBE7}"/>
    <cellStyle name="標準" xfId="0" builtinId="0"/>
    <cellStyle name="標準 2" xfId="1" xr:uid="{BD51A8F5-56DD-4F2C-8AF0-0BED8ECCF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70E6-7F0D-462D-8321-1B654EE85EAF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23</v>
      </c>
      <c r="E7" s="16"/>
      <c r="F7" s="17" t="s">
        <v>3</v>
      </c>
      <c r="G7" s="18">
        <f>SUM(L7:AA7,G15:AA15)</f>
        <v>736</v>
      </c>
      <c r="H7" s="19"/>
      <c r="I7" s="19"/>
      <c r="J7" s="19"/>
      <c r="K7" s="20"/>
      <c r="L7" s="21">
        <v>318</v>
      </c>
      <c r="M7" s="21"/>
      <c r="N7" s="21"/>
      <c r="O7" s="21"/>
      <c r="P7" s="21">
        <v>34</v>
      </c>
      <c r="Q7" s="21"/>
      <c r="R7" s="21"/>
      <c r="S7" s="21"/>
      <c r="T7" s="21">
        <v>31</v>
      </c>
      <c r="U7" s="21"/>
      <c r="V7" s="21"/>
      <c r="W7" s="21"/>
      <c r="X7" s="21">
        <v>39</v>
      </c>
      <c r="Y7" s="21"/>
      <c r="Z7" s="21"/>
      <c r="AA7" s="21"/>
    </row>
    <row r="8" spans="2:27" ht="30" customHeight="1" x14ac:dyDescent="0.15">
      <c r="B8" s="15"/>
      <c r="C8" s="15"/>
      <c r="D8" s="16">
        <v>24</v>
      </c>
      <c r="E8" s="16"/>
      <c r="G8" s="18">
        <f>SUM(L8:AA8,G16:AA16)</f>
        <v>714</v>
      </c>
      <c r="H8" s="19"/>
      <c r="I8" s="19"/>
      <c r="J8" s="19"/>
      <c r="K8" s="20"/>
      <c r="L8" s="21">
        <v>310</v>
      </c>
      <c r="M8" s="21"/>
      <c r="N8" s="21"/>
      <c r="O8" s="21"/>
      <c r="P8" s="21">
        <v>31</v>
      </c>
      <c r="Q8" s="21"/>
      <c r="R8" s="21"/>
      <c r="S8" s="21"/>
      <c r="T8" s="21">
        <v>30</v>
      </c>
      <c r="U8" s="21"/>
      <c r="V8" s="21"/>
      <c r="W8" s="21"/>
      <c r="X8" s="21">
        <v>38</v>
      </c>
      <c r="Y8" s="21"/>
      <c r="Z8" s="21"/>
      <c r="AA8" s="21"/>
    </row>
    <row r="9" spans="2:27" ht="30" customHeight="1" x14ac:dyDescent="0.15">
      <c r="B9" s="15"/>
      <c r="C9" s="15"/>
      <c r="D9" s="16">
        <v>25</v>
      </c>
      <c r="E9" s="16"/>
      <c r="G9" s="22">
        <f>SUM(L9:AA9,G17:AA17)</f>
        <v>701</v>
      </c>
      <c r="H9" s="23"/>
      <c r="I9" s="23"/>
      <c r="J9" s="23"/>
      <c r="K9" s="20"/>
      <c r="L9" s="21">
        <v>306</v>
      </c>
      <c r="M9" s="21"/>
      <c r="N9" s="21"/>
      <c r="O9" s="21"/>
      <c r="P9" s="21">
        <v>29</v>
      </c>
      <c r="Q9" s="21"/>
      <c r="R9" s="21"/>
      <c r="S9" s="21"/>
      <c r="T9" s="21">
        <v>30</v>
      </c>
      <c r="U9" s="21"/>
      <c r="V9" s="21"/>
      <c r="W9" s="21"/>
      <c r="X9" s="21">
        <v>38</v>
      </c>
      <c r="Y9" s="21"/>
      <c r="Z9" s="21"/>
      <c r="AA9" s="21"/>
    </row>
    <row r="10" spans="2:27" ht="30" customHeight="1" x14ac:dyDescent="0.15">
      <c r="B10" s="15"/>
      <c r="C10" s="15"/>
      <c r="D10" s="16">
        <v>26</v>
      </c>
      <c r="E10" s="16"/>
      <c r="G10" s="22">
        <f>SUM(L10:AA10,G18:AA18)</f>
        <v>680</v>
      </c>
      <c r="H10" s="23"/>
      <c r="I10" s="23"/>
      <c r="J10" s="23"/>
      <c r="K10" s="20"/>
      <c r="L10" s="21">
        <v>297</v>
      </c>
      <c r="M10" s="21"/>
      <c r="N10" s="21"/>
      <c r="O10" s="21"/>
      <c r="P10" s="21">
        <v>29</v>
      </c>
      <c r="Q10" s="21"/>
      <c r="R10" s="21"/>
      <c r="S10" s="21"/>
      <c r="T10" s="21">
        <v>27</v>
      </c>
      <c r="U10" s="21"/>
      <c r="V10" s="21"/>
      <c r="W10" s="21"/>
      <c r="X10" s="21">
        <v>37</v>
      </c>
      <c r="Y10" s="21"/>
      <c r="Z10" s="21"/>
      <c r="AA10" s="21"/>
    </row>
    <row r="11" spans="2:27" ht="30" customHeight="1" x14ac:dyDescent="0.15">
      <c r="B11" s="24"/>
      <c r="C11" s="24"/>
      <c r="D11" s="25">
        <v>27</v>
      </c>
      <c r="E11" s="25"/>
      <c r="F11" s="26"/>
      <c r="G11" s="27">
        <f>SUM(L11:AA11,G19:AA19)</f>
        <v>664</v>
      </c>
      <c r="H11" s="28"/>
      <c r="I11" s="28"/>
      <c r="J11" s="28"/>
      <c r="K11" s="29"/>
      <c r="L11" s="30">
        <v>287</v>
      </c>
      <c r="M11" s="30"/>
      <c r="N11" s="30"/>
      <c r="O11" s="30"/>
      <c r="P11" s="30">
        <v>30</v>
      </c>
      <c r="Q11" s="30"/>
      <c r="R11" s="30"/>
      <c r="S11" s="30"/>
      <c r="T11" s="30">
        <v>26</v>
      </c>
      <c r="U11" s="30"/>
      <c r="V11" s="30"/>
      <c r="W11" s="30"/>
      <c r="X11" s="30">
        <v>37</v>
      </c>
      <c r="Y11" s="30"/>
      <c r="Z11" s="30"/>
      <c r="AA11" s="30"/>
    </row>
    <row r="12" spans="2:27" ht="30" customHeight="1" thickBot="1" x14ac:dyDescent="0.2"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2" t="s">
        <v>12</v>
      </c>
      <c r="Q13" s="32"/>
      <c r="R13" s="32"/>
      <c r="S13" s="32"/>
      <c r="T13" s="12" t="s">
        <v>13</v>
      </c>
      <c r="U13" s="12"/>
      <c r="V13" s="12"/>
      <c r="W13" s="12"/>
      <c r="X13" s="32" t="s">
        <v>14</v>
      </c>
      <c r="Y13" s="32"/>
      <c r="Z13" s="32"/>
      <c r="AA13" s="33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/>
      <c r="Q14" s="34"/>
      <c r="R14" s="34"/>
      <c r="S14" s="34"/>
      <c r="T14" s="35"/>
      <c r="U14" s="35"/>
      <c r="V14" s="35"/>
      <c r="W14" s="35"/>
      <c r="X14" s="34"/>
      <c r="Y14" s="34"/>
      <c r="Z14" s="34"/>
      <c r="AA14" s="36"/>
    </row>
    <row r="15" spans="2:27" ht="30" customHeight="1" x14ac:dyDescent="0.15">
      <c r="B15" s="15" t="s">
        <v>9</v>
      </c>
      <c r="C15" s="15"/>
      <c r="D15" s="16">
        <v>23</v>
      </c>
      <c r="E15" s="16"/>
      <c r="F15" s="17" t="s">
        <v>3</v>
      </c>
      <c r="G15" s="37">
        <v>111</v>
      </c>
      <c r="H15" s="38"/>
      <c r="I15" s="38"/>
      <c r="J15" s="38"/>
      <c r="K15" s="38"/>
      <c r="L15" s="38">
        <v>41</v>
      </c>
      <c r="M15" s="38"/>
      <c r="N15" s="38"/>
      <c r="O15" s="38"/>
      <c r="P15" s="39">
        <v>71</v>
      </c>
      <c r="Q15" s="39"/>
      <c r="R15" s="39"/>
      <c r="S15" s="39"/>
      <c r="T15" s="39">
        <v>91</v>
      </c>
      <c r="U15" s="39"/>
      <c r="V15" s="39"/>
      <c r="W15" s="39"/>
      <c r="X15" s="39">
        <v>0</v>
      </c>
      <c r="Y15" s="39"/>
      <c r="Z15" s="39"/>
      <c r="AA15" s="39"/>
    </row>
    <row r="16" spans="2:27" ht="30" customHeight="1" x14ac:dyDescent="0.15">
      <c r="B16" s="15"/>
      <c r="C16" s="15"/>
      <c r="D16" s="16">
        <v>24</v>
      </c>
      <c r="E16" s="16"/>
      <c r="G16" s="37">
        <v>112</v>
      </c>
      <c r="H16" s="38"/>
      <c r="I16" s="38"/>
      <c r="J16" s="38"/>
      <c r="K16" s="38"/>
      <c r="L16" s="38">
        <v>39</v>
      </c>
      <c r="M16" s="38"/>
      <c r="N16" s="38"/>
      <c r="O16" s="38"/>
      <c r="P16" s="39">
        <v>69</v>
      </c>
      <c r="Q16" s="39"/>
      <c r="R16" s="39"/>
      <c r="S16" s="39"/>
      <c r="T16" s="39">
        <v>85</v>
      </c>
      <c r="U16" s="39"/>
      <c r="V16" s="39"/>
      <c r="W16" s="39"/>
      <c r="X16" s="39">
        <v>0</v>
      </c>
      <c r="Y16" s="39"/>
      <c r="Z16" s="39"/>
      <c r="AA16" s="39"/>
    </row>
    <row r="17" spans="2:27" ht="30" customHeight="1" x14ac:dyDescent="0.15">
      <c r="B17" s="15"/>
      <c r="C17" s="15"/>
      <c r="D17" s="16">
        <v>25</v>
      </c>
      <c r="E17" s="16"/>
      <c r="G17" s="37">
        <v>110</v>
      </c>
      <c r="H17" s="38"/>
      <c r="I17" s="38"/>
      <c r="J17" s="38"/>
      <c r="K17" s="38"/>
      <c r="L17" s="38">
        <v>38</v>
      </c>
      <c r="M17" s="38"/>
      <c r="N17" s="38"/>
      <c r="O17" s="38"/>
      <c r="P17" s="39">
        <v>66</v>
      </c>
      <c r="Q17" s="39"/>
      <c r="R17" s="39"/>
      <c r="S17" s="39"/>
      <c r="T17" s="39">
        <v>83</v>
      </c>
      <c r="U17" s="39"/>
      <c r="V17" s="39"/>
      <c r="W17" s="39"/>
      <c r="X17" s="39">
        <v>1</v>
      </c>
      <c r="Y17" s="39"/>
      <c r="Z17" s="39"/>
      <c r="AA17" s="39"/>
    </row>
    <row r="18" spans="2:27" ht="30" customHeight="1" x14ac:dyDescent="0.15">
      <c r="B18" s="15"/>
      <c r="C18" s="15"/>
      <c r="D18" s="16">
        <v>26</v>
      </c>
      <c r="E18" s="16"/>
      <c r="G18" s="37">
        <v>110</v>
      </c>
      <c r="H18" s="38"/>
      <c r="I18" s="38"/>
      <c r="J18" s="38"/>
      <c r="K18" s="38"/>
      <c r="L18" s="38">
        <v>37</v>
      </c>
      <c r="M18" s="38"/>
      <c r="N18" s="38"/>
      <c r="O18" s="38"/>
      <c r="P18" s="39">
        <v>61</v>
      </c>
      <c r="Q18" s="39"/>
      <c r="R18" s="39"/>
      <c r="S18" s="39"/>
      <c r="T18" s="39">
        <v>81</v>
      </c>
      <c r="U18" s="39"/>
      <c r="V18" s="39"/>
      <c r="W18" s="39"/>
      <c r="X18" s="39">
        <v>1</v>
      </c>
      <c r="Y18" s="39"/>
      <c r="Z18" s="39"/>
      <c r="AA18" s="39"/>
    </row>
    <row r="19" spans="2:27" ht="30" customHeight="1" x14ac:dyDescent="0.15">
      <c r="B19" s="24"/>
      <c r="C19" s="24"/>
      <c r="D19" s="25">
        <v>27</v>
      </c>
      <c r="E19" s="25"/>
      <c r="F19" s="26"/>
      <c r="G19" s="40">
        <v>112</v>
      </c>
      <c r="H19" s="41"/>
      <c r="I19" s="41"/>
      <c r="J19" s="41"/>
      <c r="K19" s="41"/>
      <c r="L19" s="41">
        <v>31</v>
      </c>
      <c r="M19" s="41"/>
      <c r="N19" s="41"/>
      <c r="O19" s="41"/>
      <c r="P19" s="42">
        <v>61</v>
      </c>
      <c r="Q19" s="42"/>
      <c r="R19" s="42"/>
      <c r="S19" s="42"/>
      <c r="T19" s="42">
        <v>80</v>
      </c>
      <c r="U19" s="42"/>
      <c r="V19" s="42"/>
      <c r="W19" s="42"/>
      <c r="X19" s="42">
        <v>0</v>
      </c>
      <c r="Y19" s="42"/>
      <c r="Z19" s="42"/>
      <c r="AA19" s="42"/>
    </row>
    <row r="20" spans="2:27" ht="30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/>
      <c r="O20" s="43"/>
      <c r="T20" s="44" t="s">
        <v>15</v>
      </c>
      <c r="U20" s="44"/>
      <c r="V20" s="44"/>
      <c r="W20" s="44"/>
      <c r="X20" s="44"/>
      <c r="Y20" s="44"/>
      <c r="Z20" s="44"/>
      <c r="AA20" s="44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5"/>
      <c r="U21" s="45"/>
      <c r="V21" s="45"/>
      <c r="W21" s="45"/>
      <c r="X21" s="45"/>
      <c r="Y21" s="45"/>
      <c r="Z21" s="45"/>
      <c r="AA21" s="45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6" t="s">
        <v>3</v>
      </c>
      <c r="C24" s="47"/>
      <c r="D24" s="47"/>
      <c r="E24" s="47"/>
      <c r="F24" s="47"/>
      <c r="G24" s="47" t="s">
        <v>4</v>
      </c>
      <c r="H24" s="47"/>
      <c r="I24" s="47"/>
      <c r="J24" s="47"/>
      <c r="K24" s="47"/>
      <c r="L24" s="47"/>
      <c r="M24" s="47"/>
      <c r="N24" s="47" t="s">
        <v>18</v>
      </c>
      <c r="O24" s="47"/>
      <c r="P24" s="47"/>
      <c r="Q24" s="47"/>
      <c r="R24" s="47"/>
      <c r="S24" s="47"/>
      <c r="T24" s="47"/>
      <c r="U24" s="47" t="s">
        <v>19</v>
      </c>
      <c r="V24" s="47"/>
      <c r="W24" s="47"/>
      <c r="X24" s="47"/>
      <c r="Y24" s="47"/>
      <c r="Z24" s="47"/>
      <c r="AA24" s="48"/>
    </row>
    <row r="25" spans="2:27" ht="30" customHeight="1" x14ac:dyDescent="0.15">
      <c r="B25" s="15" t="s">
        <v>9</v>
      </c>
      <c r="C25" s="15"/>
      <c r="D25" s="16">
        <v>23</v>
      </c>
      <c r="E25" s="16"/>
      <c r="F25" s="17" t="s">
        <v>3</v>
      </c>
      <c r="G25" s="49">
        <f>SUM(N25:AA25)</f>
        <v>58763</v>
      </c>
      <c r="H25" s="50"/>
      <c r="I25" s="50"/>
      <c r="J25" s="50"/>
      <c r="K25" s="50"/>
      <c r="L25" s="50"/>
      <c r="M25" s="50"/>
      <c r="N25" s="50">
        <v>28132</v>
      </c>
      <c r="O25" s="50"/>
      <c r="P25" s="50"/>
      <c r="Q25" s="50"/>
      <c r="R25" s="50"/>
      <c r="S25" s="50"/>
      <c r="T25" s="50"/>
      <c r="U25" s="50">
        <v>30631</v>
      </c>
      <c r="V25" s="50"/>
      <c r="W25" s="50"/>
      <c r="X25" s="50"/>
      <c r="Y25" s="50"/>
      <c r="Z25" s="50"/>
      <c r="AA25" s="50"/>
    </row>
    <row r="26" spans="2:27" ht="30" customHeight="1" x14ac:dyDescent="0.15">
      <c r="B26" s="15"/>
      <c r="C26" s="15"/>
      <c r="D26" s="16">
        <v>24</v>
      </c>
      <c r="E26" s="16"/>
      <c r="F26" s="51"/>
      <c r="G26" s="50">
        <f>SUM(N26:AA26)</f>
        <v>57992</v>
      </c>
      <c r="H26" s="50"/>
      <c r="I26" s="50"/>
      <c r="J26" s="50"/>
      <c r="K26" s="50"/>
      <c r="L26" s="50"/>
      <c r="M26" s="50"/>
      <c r="N26" s="50">
        <v>27776</v>
      </c>
      <c r="O26" s="50"/>
      <c r="P26" s="50"/>
      <c r="Q26" s="50"/>
      <c r="R26" s="50"/>
      <c r="S26" s="50"/>
      <c r="T26" s="50"/>
      <c r="U26" s="50">
        <v>30216</v>
      </c>
      <c r="V26" s="50"/>
      <c r="W26" s="50"/>
      <c r="X26" s="50"/>
      <c r="Y26" s="50"/>
      <c r="Z26" s="50"/>
      <c r="AA26" s="50"/>
    </row>
    <row r="27" spans="2:27" ht="30" customHeight="1" x14ac:dyDescent="0.15">
      <c r="B27" s="15"/>
      <c r="C27" s="15"/>
      <c r="D27" s="16">
        <v>25</v>
      </c>
      <c r="E27" s="16"/>
      <c r="F27" s="51"/>
      <c r="G27" s="38">
        <f>SUM(N27:AA27)</f>
        <v>57188</v>
      </c>
      <c r="H27" s="38"/>
      <c r="I27" s="38"/>
      <c r="J27" s="38"/>
      <c r="K27" s="38"/>
      <c r="L27" s="38"/>
      <c r="M27" s="38"/>
      <c r="N27" s="50">
        <v>27359</v>
      </c>
      <c r="O27" s="50"/>
      <c r="P27" s="50"/>
      <c r="Q27" s="50"/>
      <c r="R27" s="50"/>
      <c r="S27" s="50"/>
      <c r="T27" s="50"/>
      <c r="U27" s="50">
        <v>29829</v>
      </c>
      <c r="V27" s="50"/>
      <c r="W27" s="50"/>
      <c r="X27" s="50"/>
      <c r="Y27" s="50"/>
      <c r="Z27" s="50"/>
      <c r="AA27" s="50"/>
    </row>
    <row r="28" spans="2:27" ht="30" customHeight="1" x14ac:dyDescent="0.15">
      <c r="B28" s="15"/>
      <c r="C28" s="15"/>
      <c r="D28" s="16">
        <v>26</v>
      </c>
      <c r="E28" s="16"/>
      <c r="F28" s="51"/>
      <c r="G28" s="37">
        <f>SUM(N28:AA28)</f>
        <v>56328</v>
      </c>
      <c r="H28" s="38"/>
      <c r="I28" s="38"/>
      <c r="J28" s="38"/>
      <c r="K28" s="38"/>
      <c r="L28" s="38"/>
      <c r="M28" s="38"/>
      <c r="N28" s="50">
        <v>26939</v>
      </c>
      <c r="O28" s="50"/>
      <c r="P28" s="50"/>
      <c r="Q28" s="50"/>
      <c r="R28" s="50"/>
      <c r="S28" s="50"/>
      <c r="T28" s="50"/>
      <c r="U28" s="50">
        <v>29389</v>
      </c>
      <c r="V28" s="50"/>
      <c r="W28" s="50"/>
      <c r="X28" s="50"/>
      <c r="Y28" s="50"/>
      <c r="Z28" s="50"/>
      <c r="AA28" s="50"/>
    </row>
    <row r="29" spans="2:27" ht="30" customHeight="1" x14ac:dyDescent="0.15">
      <c r="B29" s="26"/>
      <c r="C29" s="26"/>
      <c r="D29" s="25">
        <v>27</v>
      </c>
      <c r="E29" s="25"/>
      <c r="F29" s="26"/>
      <c r="G29" s="40">
        <f>SUM(N29:AA29)</f>
        <v>55499</v>
      </c>
      <c r="H29" s="41"/>
      <c r="I29" s="41"/>
      <c r="J29" s="41"/>
      <c r="K29" s="41"/>
      <c r="L29" s="41"/>
      <c r="M29" s="41"/>
      <c r="N29" s="52">
        <v>26533</v>
      </c>
      <c r="O29" s="52"/>
      <c r="P29" s="52"/>
      <c r="Q29" s="52"/>
      <c r="R29" s="52"/>
      <c r="S29" s="52"/>
      <c r="T29" s="52"/>
      <c r="U29" s="52">
        <v>28966</v>
      </c>
      <c r="V29" s="52"/>
      <c r="W29" s="52"/>
      <c r="X29" s="52"/>
      <c r="Y29" s="52"/>
      <c r="Z29" s="52"/>
      <c r="AA29" s="52"/>
    </row>
    <row r="30" spans="2:27" ht="30" customHeight="1" x14ac:dyDescent="0.15">
      <c r="B30" s="53"/>
      <c r="C30" s="53"/>
      <c r="D30" s="53"/>
      <c r="E30" s="53"/>
      <c r="G30" s="54"/>
      <c r="H30" s="54"/>
      <c r="I30" s="54"/>
      <c r="J30" s="54"/>
      <c r="K30" s="54"/>
      <c r="L30" s="54"/>
      <c r="M30" s="54"/>
      <c r="N30" s="54"/>
      <c r="O30" s="54"/>
      <c r="Q30" s="55"/>
      <c r="R30" s="55"/>
      <c r="S30" s="55"/>
      <c r="T30" s="56" t="s">
        <v>20</v>
      </c>
      <c r="U30" s="56"/>
      <c r="V30" s="56"/>
      <c r="W30" s="56"/>
      <c r="X30" s="56"/>
      <c r="Y30" s="56"/>
      <c r="Z30" s="56"/>
      <c r="AA30" s="56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4289-0462-4132-9009-7D92306AF70D}">
  <dimension ref="B1:AW41"/>
  <sheetViews>
    <sheetView showGridLines="0" zoomScale="90" zoomScaleNormal="90" workbookViewId="0">
      <selection activeCell="B1" sqref="B1:AB1"/>
    </sheetView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7" t="s">
        <v>21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49" ht="9" customHeight="1" thickBot="1" x14ac:dyDescent="0.2"/>
    <row r="3" spans="2:49" ht="30" customHeight="1" x14ac:dyDescent="0.15">
      <c r="B3" s="46" t="s">
        <v>22</v>
      </c>
      <c r="C3" s="47"/>
      <c r="D3" s="47"/>
      <c r="E3" s="47"/>
      <c r="F3" s="47"/>
      <c r="G3" s="47"/>
      <c r="H3" s="47" t="s">
        <v>23</v>
      </c>
      <c r="I3" s="47"/>
      <c r="J3" s="47"/>
      <c r="K3" s="47"/>
      <c r="L3" s="47"/>
      <c r="M3" s="47"/>
      <c r="N3" s="47"/>
      <c r="O3" s="47"/>
      <c r="P3" s="47"/>
      <c r="Q3" s="47" t="s">
        <v>24</v>
      </c>
      <c r="R3" s="47"/>
      <c r="S3" s="47"/>
      <c r="T3" s="47"/>
      <c r="U3" s="47"/>
      <c r="V3" s="47"/>
      <c r="W3" s="47"/>
      <c r="X3" s="47"/>
      <c r="Y3" s="47"/>
      <c r="Z3" s="58" t="s">
        <v>25</v>
      </c>
      <c r="AA3" s="59"/>
      <c r="AB3" s="59"/>
      <c r="AD3" s="47" t="s">
        <v>26</v>
      </c>
      <c r="AE3" s="47"/>
      <c r="AF3" s="47"/>
      <c r="AG3" s="47"/>
      <c r="AH3" s="47"/>
      <c r="AI3" s="47"/>
      <c r="AJ3" s="47"/>
      <c r="AK3" s="47"/>
      <c r="AL3" s="47"/>
      <c r="AM3" s="47"/>
      <c r="AN3" s="47" t="s">
        <v>27</v>
      </c>
      <c r="AO3" s="47"/>
      <c r="AP3" s="47"/>
      <c r="AQ3" s="47"/>
      <c r="AR3" s="47"/>
      <c r="AS3" s="47"/>
      <c r="AT3" s="47"/>
      <c r="AU3" s="47"/>
      <c r="AV3" s="47"/>
      <c r="AW3" s="48"/>
    </row>
    <row r="4" spans="2:49" ht="30" customHeight="1" x14ac:dyDescent="0.15">
      <c r="B4" s="60"/>
      <c r="C4" s="35"/>
      <c r="D4" s="35"/>
      <c r="E4" s="35"/>
      <c r="F4" s="35"/>
      <c r="G4" s="35"/>
      <c r="H4" s="35" t="s">
        <v>28</v>
      </c>
      <c r="I4" s="35"/>
      <c r="J4" s="35"/>
      <c r="K4" s="35" t="s">
        <v>18</v>
      </c>
      <c r="L4" s="35"/>
      <c r="M4" s="35"/>
      <c r="N4" s="35" t="s">
        <v>19</v>
      </c>
      <c r="O4" s="35"/>
      <c r="P4" s="35"/>
      <c r="Q4" s="35" t="s">
        <v>28</v>
      </c>
      <c r="R4" s="35"/>
      <c r="S4" s="35"/>
      <c r="T4" s="35" t="s">
        <v>18</v>
      </c>
      <c r="U4" s="35"/>
      <c r="V4" s="35"/>
      <c r="W4" s="35" t="s">
        <v>19</v>
      </c>
      <c r="X4" s="35"/>
      <c r="Y4" s="35"/>
      <c r="Z4" s="61"/>
      <c r="AA4" s="62"/>
      <c r="AB4" s="62"/>
      <c r="AD4" s="35" t="s">
        <v>28</v>
      </c>
      <c r="AE4" s="35"/>
      <c r="AF4" s="35"/>
      <c r="AG4" s="35"/>
      <c r="AH4" s="35" t="s">
        <v>18</v>
      </c>
      <c r="AI4" s="35"/>
      <c r="AJ4" s="35"/>
      <c r="AK4" s="35" t="s">
        <v>19</v>
      </c>
      <c r="AL4" s="35"/>
      <c r="AM4" s="35"/>
      <c r="AN4" s="35" t="s">
        <v>28</v>
      </c>
      <c r="AO4" s="35"/>
      <c r="AP4" s="35"/>
      <c r="AQ4" s="35"/>
      <c r="AR4" s="35" t="s">
        <v>29</v>
      </c>
      <c r="AS4" s="35"/>
      <c r="AT4" s="35"/>
      <c r="AU4" s="35" t="s">
        <v>30</v>
      </c>
      <c r="AV4" s="35"/>
      <c r="AW4" s="63"/>
    </row>
    <row r="5" spans="2:49" ht="20.100000000000001" customHeight="1" x14ac:dyDescent="0.15">
      <c r="B5" s="64" t="s">
        <v>31</v>
      </c>
      <c r="C5" s="64"/>
      <c r="D5" s="64"/>
      <c r="E5" s="64"/>
      <c r="F5" s="64"/>
      <c r="G5" s="65"/>
      <c r="H5" s="6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7"/>
      <c r="AE5" s="68"/>
      <c r="AF5" s="68"/>
      <c r="AG5" s="68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69" t="s">
        <v>32</v>
      </c>
      <c r="C6" s="69"/>
      <c r="D6" s="69"/>
      <c r="E6" s="70" t="s">
        <v>33</v>
      </c>
      <c r="F6" s="70">
        <v>11</v>
      </c>
      <c r="G6" s="71">
        <v>9</v>
      </c>
      <c r="H6" s="72">
        <f t="shared" ref="H6:H11" si="0">SUM(K6:P6)</f>
        <v>59949</v>
      </c>
      <c r="I6" s="73"/>
      <c r="J6" s="73"/>
      <c r="K6" s="73">
        <v>28564</v>
      </c>
      <c r="L6" s="73"/>
      <c r="M6" s="73"/>
      <c r="N6" s="73">
        <v>31385</v>
      </c>
      <c r="O6" s="73"/>
      <c r="P6" s="73"/>
      <c r="Q6" s="74">
        <f t="shared" ref="Q6:Q11" si="1">T6+W6</f>
        <v>36939</v>
      </c>
      <c r="R6" s="74"/>
      <c r="S6" s="74"/>
      <c r="T6" s="74">
        <v>17764</v>
      </c>
      <c r="U6" s="74"/>
      <c r="V6" s="74"/>
      <c r="W6" s="74">
        <v>19175</v>
      </c>
      <c r="X6" s="74"/>
      <c r="Y6" s="74"/>
      <c r="Z6" s="74">
        <v>7718</v>
      </c>
      <c r="AA6" s="74"/>
      <c r="AB6" s="74"/>
      <c r="AD6" s="75">
        <v>61.62</v>
      </c>
      <c r="AE6" s="76"/>
      <c r="AF6" s="76"/>
      <c r="AG6" s="76"/>
      <c r="AH6" s="76">
        <v>62.19</v>
      </c>
      <c r="AI6" s="76"/>
      <c r="AJ6" s="76"/>
      <c r="AK6" s="76">
        <v>61.1</v>
      </c>
      <c r="AL6" s="76"/>
      <c r="AM6" s="76"/>
      <c r="AN6" s="77">
        <f t="shared" ref="AN6:AN11" si="2">SUM(AR6:AW6)</f>
        <v>36937</v>
      </c>
      <c r="AO6" s="77"/>
      <c r="AP6" s="77"/>
      <c r="AQ6" s="77"/>
      <c r="AR6" s="77">
        <v>36191</v>
      </c>
      <c r="AS6" s="77"/>
      <c r="AT6" s="77"/>
      <c r="AU6" s="77">
        <v>746</v>
      </c>
      <c r="AV6" s="77"/>
      <c r="AW6" s="77"/>
    </row>
    <row r="7" spans="2:49" ht="27.75" customHeight="1" x14ac:dyDescent="0.15">
      <c r="E7" s="70" t="s">
        <v>34</v>
      </c>
      <c r="F7" s="70">
        <v>11</v>
      </c>
      <c r="G7" s="71">
        <v>9</v>
      </c>
      <c r="H7" s="72">
        <f t="shared" si="0"/>
        <v>57724</v>
      </c>
      <c r="I7" s="73"/>
      <c r="J7" s="73"/>
      <c r="K7" s="73">
        <v>27625</v>
      </c>
      <c r="L7" s="73"/>
      <c r="M7" s="73"/>
      <c r="N7" s="73">
        <v>30099</v>
      </c>
      <c r="O7" s="73"/>
      <c r="P7" s="73"/>
      <c r="Q7" s="74">
        <f t="shared" si="1"/>
        <v>31432</v>
      </c>
      <c r="R7" s="74"/>
      <c r="S7" s="74"/>
      <c r="T7" s="74">
        <v>15190</v>
      </c>
      <c r="U7" s="74"/>
      <c r="V7" s="74"/>
      <c r="W7" s="74">
        <v>16242</v>
      </c>
      <c r="X7" s="74"/>
      <c r="Y7" s="74"/>
      <c r="Z7" s="74">
        <v>6055</v>
      </c>
      <c r="AA7" s="74"/>
      <c r="AB7" s="74"/>
      <c r="AD7" s="75">
        <v>54.45</v>
      </c>
      <c r="AE7" s="76"/>
      <c r="AF7" s="76"/>
      <c r="AG7" s="76"/>
      <c r="AH7" s="76">
        <v>54.99</v>
      </c>
      <c r="AI7" s="76"/>
      <c r="AJ7" s="76"/>
      <c r="AK7" s="76">
        <v>53.96</v>
      </c>
      <c r="AL7" s="76"/>
      <c r="AM7" s="76"/>
      <c r="AN7" s="77">
        <f t="shared" si="2"/>
        <v>31431</v>
      </c>
      <c r="AO7" s="77"/>
      <c r="AP7" s="77"/>
      <c r="AQ7" s="77"/>
      <c r="AR7" s="77">
        <v>29983</v>
      </c>
      <c r="AS7" s="77"/>
      <c r="AT7" s="77"/>
      <c r="AU7" s="77">
        <v>1448</v>
      </c>
      <c r="AV7" s="77"/>
      <c r="AW7" s="77"/>
    </row>
    <row r="8" spans="2:49" ht="27.75" customHeight="1" x14ac:dyDescent="0.15">
      <c r="E8" s="70" t="s">
        <v>35</v>
      </c>
      <c r="F8" s="70">
        <v>11</v>
      </c>
      <c r="G8" s="71">
        <v>9</v>
      </c>
      <c r="H8" s="72">
        <f t="shared" si="0"/>
        <v>56101</v>
      </c>
      <c r="I8" s="73"/>
      <c r="J8" s="73"/>
      <c r="K8" s="73">
        <v>26813</v>
      </c>
      <c r="L8" s="73"/>
      <c r="M8" s="73"/>
      <c r="N8" s="73">
        <v>29288</v>
      </c>
      <c r="O8" s="73"/>
      <c r="P8" s="73"/>
      <c r="Q8" s="74">
        <f t="shared" si="1"/>
        <v>26786</v>
      </c>
      <c r="R8" s="74"/>
      <c r="S8" s="74"/>
      <c r="T8" s="74">
        <v>12980</v>
      </c>
      <c r="U8" s="74"/>
      <c r="V8" s="74"/>
      <c r="W8" s="74">
        <v>13806</v>
      </c>
      <c r="X8" s="74"/>
      <c r="Y8" s="74"/>
      <c r="Z8" s="74">
        <v>6273</v>
      </c>
      <c r="AA8" s="74"/>
      <c r="AB8" s="74"/>
      <c r="AD8" s="75">
        <v>47.75</v>
      </c>
      <c r="AE8" s="76"/>
      <c r="AF8" s="76"/>
      <c r="AG8" s="76"/>
      <c r="AH8" s="76">
        <v>48.41</v>
      </c>
      <c r="AI8" s="76"/>
      <c r="AJ8" s="76"/>
      <c r="AK8" s="76">
        <v>47.14</v>
      </c>
      <c r="AL8" s="76"/>
      <c r="AM8" s="76"/>
      <c r="AN8" s="77">
        <f t="shared" si="2"/>
        <v>26786</v>
      </c>
      <c r="AO8" s="77"/>
      <c r="AP8" s="77"/>
      <c r="AQ8" s="77"/>
      <c r="AR8" s="77">
        <v>25934</v>
      </c>
      <c r="AS8" s="77"/>
      <c r="AT8" s="77"/>
      <c r="AU8" s="77">
        <v>852</v>
      </c>
      <c r="AV8" s="77"/>
      <c r="AW8" s="77"/>
    </row>
    <row r="9" spans="2:49" ht="27.75" customHeight="1" x14ac:dyDescent="0.15">
      <c r="B9" s="69" t="s">
        <v>36</v>
      </c>
      <c r="C9" s="69"/>
      <c r="D9" s="69"/>
      <c r="E9" s="70" t="s">
        <v>33</v>
      </c>
      <c r="F9" s="70">
        <v>11</v>
      </c>
      <c r="G9" s="71">
        <v>9</v>
      </c>
      <c r="H9" s="72">
        <f t="shared" si="0"/>
        <v>59949</v>
      </c>
      <c r="I9" s="73"/>
      <c r="J9" s="73"/>
      <c r="K9" s="73">
        <v>28564</v>
      </c>
      <c r="L9" s="73"/>
      <c r="M9" s="73"/>
      <c r="N9" s="73">
        <v>31385</v>
      </c>
      <c r="O9" s="73"/>
      <c r="P9" s="73"/>
      <c r="Q9" s="74">
        <f t="shared" si="1"/>
        <v>36938</v>
      </c>
      <c r="R9" s="74"/>
      <c r="S9" s="74"/>
      <c r="T9" s="74">
        <v>17763</v>
      </c>
      <c r="U9" s="74"/>
      <c r="V9" s="74"/>
      <c r="W9" s="74">
        <v>19175</v>
      </c>
      <c r="X9" s="74"/>
      <c r="Y9" s="74"/>
      <c r="Z9" s="74">
        <v>7719</v>
      </c>
      <c r="AA9" s="74"/>
      <c r="AB9" s="74"/>
      <c r="AD9" s="75">
        <v>61.62</v>
      </c>
      <c r="AE9" s="76"/>
      <c r="AF9" s="76"/>
      <c r="AG9" s="76"/>
      <c r="AH9" s="76">
        <v>62.19</v>
      </c>
      <c r="AI9" s="76"/>
      <c r="AJ9" s="76"/>
      <c r="AK9" s="76">
        <v>61.1</v>
      </c>
      <c r="AL9" s="76"/>
      <c r="AM9" s="76"/>
      <c r="AN9" s="77">
        <f t="shared" si="2"/>
        <v>36934</v>
      </c>
      <c r="AO9" s="77"/>
      <c r="AP9" s="77"/>
      <c r="AQ9" s="77"/>
      <c r="AR9" s="77">
        <v>35561</v>
      </c>
      <c r="AS9" s="77"/>
      <c r="AT9" s="77"/>
      <c r="AU9" s="77">
        <v>1373</v>
      </c>
      <c r="AV9" s="77"/>
      <c r="AW9" s="77"/>
    </row>
    <row r="10" spans="2:49" ht="27.75" customHeight="1" x14ac:dyDescent="0.15">
      <c r="B10" s="53"/>
      <c r="C10" s="53"/>
      <c r="D10" s="53"/>
      <c r="E10" s="70" t="s">
        <v>34</v>
      </c>
      <c r="F10" s="70">
        <v>11</v>
      </c>
      <c r="G10" s="71">
        <v>9</v>
      </c>
      <c r="H10" s="72">
        <f t="shared" si="0"/>
        <v>57724</v>
      </c>
      <c r="I10" s="73"/>
      <c r="J10" s="73"/>
      <c r="K10" s="73">
        <v>27625</v>
      </c>
      <c r="L10" s="73"/>
      <c r="M10" s="73"/>
      <c r="N10" s="73">
        <v>30099</v>
      </c>
      <c r="O10" s="73"/>
      <c r="P10" s="73"/>
      <c r="Q10" s="74">
        <f t="shared" si="1"/>
        <v>31430</v>
      </c>
      <c r="R10" s="74"/>
      <c r="S10" s="74"/>
      <c r="T10" s="74">
        <v>15189</v>
      </c>
      <c r="U10" s="74"/>
      <c r="V10" s="74"/>
      <c r="W10" s="74">
        <v>16241</v>
      </c>
      <c r="X10" s="74"/>
      <c r="Y10" s="74"/>
      <c r="Z10" s="74">
        <v>6055</v>
      </c>
      <c r="AA10" s="74"/>
      <c r="AB10" s="74"/>
      <c r="AD10" s="75">
        <v>54.45</v>
      </c>
      <c r="AE10" s="76"/>
      <c r="AF10" s="76"/>
      <c r="AG10" s="76"/>
      <c r="AH10" s="76">
        <v>54.98</v>
      </c>
      <c r="AI10" s="76"/>
      <c r="AJ10" s="76"/>
      <c r="AK10" s="76">
        <v>53.96</v>
      </c>
      <c r="AL10" s="76"/>
      <c r="AM10" s="76"/>
      <c r="AN10" s="77">
        <f t="shared" si="2"/>
        <v>31430</v>
      </c>
      <c r="AO10" s="77"/>
      <c r="AP10" s="77"/>
      <c r="AQ10" s="77"/>
      <c r="AR10" s="77">
        <v>30230</v>
      </c>
      <c r="AS10" s="77"/>
      <c r="AT10" s="77"/>
      <c r="AU10" s="77">
        <v>1200</v>
      </c>
      <c r="AV10" s="77"/>
      <c r="AW10" s="77"/>
    </row>
    <row r="11" spans="2:49" ht="30" customHeight="1" x14ac:dyDescent="0.15">
      <c r="B11" s="53"/>
      <c r="C11" s="53"/>
      <c r="D11" s="53"/>
      <c r="E11" s="70" t="s">
        <v>35</v>
      </c>
      <c r="F11" s="70">
        <v>11</v>
      </c>
      <c r="G11" s="71">
        <v>9</v>
      </c>
      <c r="H11" s="72">
        <f t="shared" si="0"/>
        <v>56101</v>
      </c>
      <c r="I11" s="73"/>
      <c r="J11" s="73"/>
      <c r="K11" s="73">
        <v>26813</v>
      </c>
      <c r="L11" s="73"/>
      <c r="M11" s="73"/>
      <c r="N11" s="73">
        <v>29288</v>
      </c>
      <c r="O11" s="73"/>
      <c r="P11" s="73"/>
      <c r="Q11" s="78">
        <f t="shared" si="1"/>
        <v>26782</v>
      </c>
      <c r="R11" s="74"/>
      <c r="S11" s="74"/>
      <c r="T11" s="74">
        <v>12976</v>
      </c>
      <c r="U11" s="74"/>
      <c r="V11" s="74"/>
      <c r="W11" s="74">
        <v>13806</v>
      </c>
      <c r="X11" s="74"/>
      <c r="Y11" s="74"/>
      <c r="Z11" s="74">
        <v>6273</v>
      </c>
      <c r="AA11" s="74"/>
      <c r="AB11" s="74"/>
      <c r="AD11" s="75">
        <v>47.74</v>
      </c>
      <c r="AE11" s="76"/>
      <c r="AF11" s="76"/>
      <c r="AG11" s="76"/>
      <c r="AH11" s="76">
        <v>48.39</v>
      </c>
      <c r="AI11" s="76"/>
      <c r="AJ11" s="76"/>
      <c r="AK11" s="76">
        <v>47.14</v>
      </c>
      <c r="AL11" s="76"/>
      <c r="AM11" s="76"/>
      <c r="AN11" s="77">
        <f t="shared" si="2"/>
        <v>26781</v>
      </c>
      <c r="AO11" s="77"/>
      <c r="AP11" s="77"/>
      <c r="AQ11" s="77"/>
      <c r="AR11" s="77">
        <v>25925</v>
      </c>
      <c r="AS11" s="77"/>
      <c r="AT11" s="77"/>
      <c r="AU11" s="77">
        <v>856</v>
      </c>
      <c r="AV11" s="77"/>
      <c r="AW11" s="77"/>
    </row>
    <row r="12" spans="2:49" ht="20.100000000000001" customHeight="1" x14ac:dyDescent="0.15">
      <c r="B12" s="79" t="s">
        <v>37</v>
      </c>
      <c r="C12" s="79"/>
      <c r="D12" s="79"/>
      <c r="E12" s="79"/>
      <c r="F12" s="79"/>
      <c r="G12" s="80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D12" s="83"/>
      <c r="AE12" s="84"/>
      <c r="AF12" s="84"/>
      <c r="AG12" s="84"/>
      <c r="AH12" s="84"/>
      <c r="AI12" s="84"/>
      <c r="AJ12" s="84"/>
      <c r="AK12" s="84"/>
      <c r="AL12" s="84"/>
      <c r="AM12" s="84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2:49" ht="27.75" customHeight="1" x14ac:dyDescent="0.15">
      <c r="B13" s="69" t="s">
        <v>38</v>
      </c>
      <c r="C13" s="69"/>
      <c r="D13" s="69"/>
      <c r="E13" s="70" t="s">
        <v>39</v>
      </c>
      <c r="F13" s="70">
        <v>7</v>
      </c>
      <c r="G13" s="71">
        <v>11</v>
      </c>
      <c r="H13" s="72">
        <f t="shared" ref="H13:H18" si="3">SUM(K13:P13)</f>
        <v>61696</v>
      </c>
      <c r="I13" s="73"/>
      <c r="J13" s="73"/>
      <c r="K13" s="73">
        <v>29328</v>
      </c>
      <c r="L13" s="73"/>
      <c r="M13" s="73"/>
      <c r="N13" s="73">
        <v>32368</v>
      </c>
      <c r="O13" s="73"/>
      <c r="P13" s="73"/>
      <c r="Q13" s="74">
        <f t="shared" ref="Q13:Q18" si="4">T13+W13</f>
        <v>28984</v>
      </c>
      <c r="R13" s="74"/>
      <c r="S13" s="74"/>
      <c r="T13" s="74">
        <v>13973</v>
      </c>
      <c r="U13" s="74"/>
      <c r="V13" s="74"/>
      <c r="W13" s="74">
        <v>15011</v>
      </c>
      <c r="X13" s="74"/>
      <c r="Y13" s="74"/>
      <c r="Z13" s="74">
        <v>5436</v>
      </c>
      <c r="AA13" s="74"/>
      <c r="AB13" s="74"/>
      <c r="AD13" s="75">
        <v>46.98</v>
      </c>
      <c r="AE13" s="76"/>
      <c r="AF13" s="76"/>
      <c r="AG13" s="76"/>
      <c r="AH13" s="76">
        <v>47.64</v>
      </c>
      <c r="AI13" s="76"/>
      <c r="AJ13" s="76"/>
      <c r="AK13" s="76">
        <v>46.38</v>
      </c>
      <c r="AL13" s="76"/>
      <c r="AM13" s="76"/>
      <c r="AN13" s="77">
        <f t="shared" ref="AN13:AN18" si="5">SUM(AR13:AW13)</f>
        <v>28984</v>
      </c>
      <c r="AO13" s="77"/>
      <c r="AP13" s="77"/>
      <c r="AQ13" s="77"/>
      <c r="AR13" s="77">
        <v>27521</v>
      </c>
      <c r="AS13" s="77"/>
      <c r="AT13" s="77"/>
      <c r="AU13" s="77">
        <v>1463</v>
      </c>
      <c r="AV13" s="77"/>
      <c r="AW13" s="77"/>
    </row>
    <row r="14" spans="2:49" ht="27.75" customHeight="1" x14ac:dyDescent="0.15">
      <c r="E14" s="70" t="s">
        <v>40</v>
      </c>
      <c r="F14" s="70">
        <v>7</v>
      </c>
      <c r="G14" s="71">
        <v>11</v>
      </c>
      <c r="H14" s="72">
        <f t="shared" si="3"/>
        <v>59429</v>
      </c>
      <c r="I14" s="73"/>
      <c r="J14" s="73"/>
      <c r="K14" s="73">
        <v>28379</v>
      </c>
      <c r="L14" s="73"/>
      <c r="M14" s="73"/>
      <c r="N14" s="73">
        <v>31050</v>
      </c>
      <c r="O14" s="73"/>
      <c r="P14" s="73"/>
      <c r="Q14" s="74">
        <f t="shared" si="4"/>
        <v>31690</v>
      </c>
      <c r="R14" s="74"/>
      <c r="S14" s="74"/>
      <c r="T14" s="74">
        <v>15178</v>
      </c>
      <c r="U14" s="74"/>
      <c r="V14" s="74"/>
      <c r="W14" s="74">
        <v>16512</v>
      </c>
      <c r="X14" s="74"/>
      <c r="Y14" s="74"/>
      <c r="Z14" s="74">
        <v>6816</v>
      </c>
      <c r="AA14" s="74"/>
      <c r="AB14" s="74"/>
      <c r="AD14" s="75">
        <v>53.32</v>
      </c>
      <c r="AE14" s="76"/>
      <c r="AF14" s="76"/>
      <c r="AG14" s="76"/>
      <c r="AH14" s="76">
        <v>53.48</v>
      </c>
      <c r="AI14" s="76"/>
      <c r="AJ14" s="76"/>
      <c r="AK14" s="76">
        <v>53.18</v>
      </c>
      <c r="AL14" s="76"/>
      <c r="AM14" s="76"/>
      <c r="AN14" s="77">
        <f t="shared" si="5"/>
        <v>31690</v>
      </c>
      <c r="AO14" s="77"/>
      <c r="AP14" s="77"/>
      <c r="AQ14" s="77"/>
      <c r="AR14" s="77">
        <v>30501</v>
      </c>
      <c r="AS14" s="77"/>
      <c r="AT14" s="77"/>
      <c r="AU14" s="77">
        <v>1189</v>
      </c>
      <c r="AV14" s="77"/>
      <c r="AW14" s="77"/>
    </row>
    <row r="15" spans="2:49" ht="27.75" customHeight="1" x14ac:dyDescent="0.15">
      <c r="E15" s="70" t="s">
        <v>41</v>
      </c>
      <c r="F15" s="70">
        <v>7</v>
      </c>
      <c r="G15" s="71">
        <v>11</v>
      </c>
      <c r="H15" s="72">
        <f t="shared" si="3"/>
        <v>57236</v>
      </c>
      <c r="I15" s="73"/>
      <c r="J15" s="73"/>
      <c r="K15" s="73">
        <v>27371</v>
      </c>
      <c r="L15" s="73"/>
      <c r="M15" s="73"/>
      <c r="N15" s="73">
        <v>29865</v>
      </c>
      <c r="O15" s="73"/>
      <c r="P15" s="73"/>
      <c r="Q15" s="74">
        <f t="shared" si="4"/>
        <v>24451</v>
      </c>
      <c r="R15" s="74"/>
      <c r="S15" s="74"/>
      <c r="T15" s="74">
        <v>11758</v>
      </c>
      <c r="U15" s="74"/>
      <c r="V15" s="74"/>
      <c r="W15" s="74">
        <v>12693</v>
      </c>
      <c r="X15" s="74"/>
      <c r="Y15" s="74"/>
      <c r="Z15" s="74">
        <v>6295</v>
      </c>
      <c r="AA15" s="74"/>
      <c r="AB15" s="74"/>
      <c r="AD15" s="75">
        <v>42.72</v>
      </c>
      <c r="AE15" s="76"/>
      <c r="AF15" s="76"/>
      <c r="AG15" s="76"/>
      <c r="AH15" s="76">
        <v>42.96</v>
      </c>
      <c r="AI15" s="76"/>
      <c r="AJ15" s="76"/>
      <c r="AK15" s="76">
        <v>42.5</v>
      </c>
      <c r="AL15" s="76"/>
      <c r="AM15" s="76"/>
      <c r="AN15" s="77">
        <f t="shared" si="5"/>
        <v>24451</v>
      </c>
      <c r="AO15" s="77"/>
      <c r="AP15" s="77"/>
      <c r="AQ15" s="77"/>
      <c r="AR15" s="77">
        <v>23129</v>
      </c>
      <c r="AS15" s="77"/>
      <c r="AT15" s="77"/>
      <c r="AU15" s="77">
        <v>1322</v>
      </c>
      <c r="AV15" s="77"/>
      <c r="AW15" s="77"/>
    </row>
    <row r="16" spans="2:49" ht="27.75" customHeight="1" x14ac:dyDescent="0.15">
      <c r="B16" s="69" t="s">
        <v>36</v>
      </c>
      <c r="C16" s="69"/>
      <c r="D16" s="69"/>
      <c r="E16" s="70" t="s">
        <v>39</v>
      </c>
      <c r="F16" s="70">
        <v>7</v>
      </c>
      <c r="G16" s="71">
        <v>11</v>
      </c>
      <c r="H16" s="72">
        <f t="shared" si="3"/>
        <v>61696</v>
      </c>
      <c r="I16" s="73"/>
      <c r="J16" s="73"/>
      <c r="K16" s="73">
        <v>29328</v>
      </c>
      <c r="L16" s="73"/>
      <c r="M16" s="73"/>
      <c r="N16" s="73">
        <v>32368</v>
      </c>
      <c r="O16" s="73"/>
      <c r="P16" s="73"/>
      <c r="Q16" s="74">
        <f t="shared" si="4"/>
        <v>28985</v>
      </c>
      <c r="R16" s="74"/>
      <c r="S16" s="74"/>
      <c r="T16" s="74">
        <v>13973</v>
      </c>
      <c r="U16" s="74"/>
      <c r="V16" s="74"/>
      <c r="W16" s="74">
        <v>15012</v>
      </c>
      <c r="X16" s="74"/>
      <c r="Y16" s="74"/>
      <c r="Z16" s="74">
        <v>5436</v>
      </c>
      <c r="AA16" s="74"/>
      <c r="AB16" s="74"/>
      <c r="AD16" s="75">
        <v>46.98</v>
      </c>
      <c r="AE16" s="76"/>
      <c r="AF16" s="76"/>
      <c r="AG16" s="76"/>
      <c r="AH16" s="76">
        <v>47.64</v>
      </c>
      <c r="AI16" s="76"/>
      <c r="AJ16" s="76"/>
      <c r="AK16" s="76">
        <v>46.38</v>
      </c>
      <c r="AL16" s="76"/>
      <c r="AM16" s="76"/>
      <c r="AN16" s="77">
        <f t="shared" si="5"/>
        <v>28985</v>
      </c>
      <c r="AO16" s="77"/>
      <c r="AP16" s="77"/>
      <c r="AQ16" s="77"/>
      <c r="AR16" s="77">
        <v>28105</v>
      </c>
      <c r="AS16" s="77"/>
      <c r="AT16" s="77"/>
      <c r="AU16" s="77">
        <v>880</v>
      </c>
      <c r="AV16" s="77"/>
      <c r="AW16" s="77"/>
    </row>
    <row r="17" spans="2:49" ht="27.75" customHeight="1" x14ac:dyDescent="0.15">
      <c r="B17" s="53"/>
      <c r="C17" s="53"/>
      <c r="D17" s="53"/>
      <c r="E17" s="70" t="s">
        <v>42</v>
      </c>
      <c r="F17" s="70">
        <v>7</v>
      </c>
      <c r="G17" s="71">
        <v>11</v>
      </c>
      <c r="H17" s="72">
        <f t="shared" si="3"/>
        <v>59429</v>
      </c>
      <c r="I17" s="73"/>
      <c r="J17" s="73"/>
      <c r="K17" s="73">
        <v>28379</v>
      </c>
      <c r="L17" s="73"/>
      <c r="M17" s="73"/>
      <c r="N17" s="73">
        <v>31050</v>
      </c>
      <c r="O17" s="73"/>
      <c r="P17" s="73"/>
      <c r="Q17" s="74">
        <f t="shared" si="4"/>
        <v>31690</v>
      </c>
      <c r="R17" s="74"/>
      <c r="S17" s="74"/>
      <c r="T17" s="74">
        <v>15178</v>
      </c>
      <c r="U17" s="74"/>
      <c r="V17" s="74"/>
      <c r="W17" s="74">
        <v>16512</v>
      </c>
      <c r="X17" s="74"/>
      <c r="Y17" s="74"/>
      <c r="Z17" s="74">
        <v>6816</v>
      </c>
      <c r="AA17" s="74"/>
      <c r="AB17" s="74"/>
      <c r="AD17" s="75">
        <v>53.32</v>
      </c>
      <c r="AE17" s="76"/>
      <c r="AF17" s="76"/>
      <c r="AG17" s="76"/>
      <c r="AH17" s="76">
        <v>53.48</v>
      </c>
      <c r="AI17" s="76"/>
      <c r="AJ17" s="76"/>
      <c r="AK17" s="76">
        <v>53.18</v>
      </c>
      <c r="AL17" s="76"/>
      <c r="AM17" s="76"/>
      <c r="AN17" s="77">
        <f t="shared" si="5"/>
        <v>31690</v>
      </c>
      <c r="AO17" s="77"/>
      <c r="AP17" s="77"/>
      <c r="AQ17" s="77"/>
      <c r="AR17" s="77">
        <v>30516</v>
      </c>
      <c r="AS17" s="77"/>
      <c r="AT17" s="77"/>
      <c r="AU17" s="77">
        <v>1174</v>
      </c>
      <c r="AV17" s="77"/>
      <c r="AW17" s="77"/>
    </row>
    <row r="18" spans="2:49" ht="27.75" customHeight="1" x14ac:dyDescent="0.15">
      <c r="E18" s="70" t="s">
        <v>43</v>
      </c>
      <c r="F18" s="70">
        <v>7</v>
      </c>
      <c r="G18" s="71">
        <v>11</v>
      </c>
      <c r="H18" s="72">
        <f t="shared" si="3"/>
        <v>57236</v>
      </c>
      <c r="I18" s="73"/>
      <c r="J18" s="73"/>
      <c r="K18" s="73">
        <v>27371</v>
      </c>
      <c r="L18" s="73"/>
      <c r="M18" s="73"/>
      <c r="N18" s="73">
        <v>29865</v>
      </c>
      <c r="O18" s="73"/>
      <c r="P18" s="73"/>
      <c r="Q18" s="74">
        <f t="shared" si="4"/>
        <v>24454</v>
      </c>
      <c r="R18" s="74"/>
      <c r="S18" s="74"/>
      <c r="T18" s="74">
        <v>11759</v>
      </c>
      <c r="U18" s="74"/>
      <c r="V18" s="74"/>
      <c r="W18" s="74">
        <v>12695</v>
      </c>
      <c r="X18" s="74"/>
      <c r="Y18" s="74"/>
      <c r="Z18" s="74">
        <v>6295</v>
      </c>
      <c r="AA18" s="74"/>
      <c r="AB18" s="74"/>
      <c r="AD18" s="75">
        <v>42.72</v>
      </c>
      <c r="AE18" s="76"/>
      <c r="AF18" s="76"/>
      <c r="AG18" s="76"/>
      <c r="AH18" s="76">
        <v>42.96</v>
      </c>
      <c r="AI18" s="76"/>
      <c r="AJ18" s="76"/>
      <c r="AK18" s="76">
        <v>42.51</v>
      </c>
      <c r="AL18" s="76"/>
      <c r="AM18" s="76"/>
      <c r="AN18" s="77">
        <f t="shared" si="5"/>
        <v>24454</v>
      </c>
      <c r="AO18" s="77"/>
      <c r="AP18" s="77"/>
      <c r="AQ18" s="77"/>
      <c r="AR18" s="77">
        <v>23798</v>
      </c>
      <c r="AS18" s="77"/>
      <c r="AT18" s="77"/>
      <c r="AU18" s="77">
        <v>656</v>
      </c>
      <c r="AV18" s="77"/>
      <c r="AW18" s="77"/>
    </row>
    <row r="19" spans="2:49" ht="8.25" customHeight="1" x14ac:dyDescent="0.15">
      <c r="G19" s="51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D19" s="83"/>
      <c r="AE19" s="84"/>
      <c r="AF19" s="84"/>
      <c r="AG19" s="84"/>
      <c r="AH19" s="84"/>
      <c r="AI19" s="84"/>
      <c r="AJ19" s="84"/>
      <c r="AK19" s="84"/>
      <c r="AL19" s="84"/>
      <c r="AM19" s="84"/>
      <c r="AN19" s="77"/>
      <c r="AO19" s="77"/>
      <c r="AP19" s="77"/>
      <c r="AQ19" s="77"/>
      <c r="AR19" s="77"/>
      <c r="AS19" s="77"/>
      <c r="AT19" s="77"/>
      <c r="AU19" s="77"/>
      <c r="AV19" s="77"/>
      <c r="AW19" s="77"/>
    </row>
    <row r="20" spans="2:49" ht="20.100000000000001" customHeight="1" x14ac:dyDescent="0.15">
      <c r="B20" s="79" t="s">
        <v>44</v>
      </c>
      <c r="C20" s="79"/>
      <c r="D20" s="79"/>
      <c r="E20" s="79"/>
      <c r="F20" s="79"/>
      <c r="G20" s="8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D20" s="83"/>
      <c r="AE20" s="84"/>
      <c r="AF20" s="84"/>
      <c r="AG20" s="84"/>
      <c r="AH20" s="84"/>
      <c r="AI20" s="84"/>
      <c r="AJ20" s="84"/>
      <c r="AK20" s="84"/>
      <c r="AL20" s="84"/>
      <c r="AM20" s="84"/>
      <c r="AN20" s="77"/>
      <c r="AO20" s="77"/>
      <c r="AP20" s="77"/>
      <c r="AQ20" s="77"/>
      <c r="AR20" s="77"/>
      <c r="AS20" s="77"/>
      <c r="AT20" s="77"/>
      <c r="AU20" s="77"/>
      <c r="AV20" s="77"/>
      <c r="AW20" s="77"/>
    </row>
    <row r="21" spans="2:49" ht="27.75" customHeight="1" x14ac:dyDescent="0.15">
      <c r="B21" s="53"/>
      <c r="C21" s="53"/>
      <c r="D21" s="53"/>
      <c r="E21" s="70" t="s">
        <v>45</v>
      </c>
      <c r="F21" s="70">
        <v>3</v>
      </c>
      <c r="G21" s="71">
        <v>25</v>
      </c>
      <c r="H21" s="72">
        <f>SUM(K21:P21)</f>
        <v>62692</v>
      </c>
      <c r="I21" s="73"/>
      <c r="J21" s="73"/>
      <c r="K21" s="73">
        <v>29741</v>
      </c>
      <c r="L21" s="73"/>
      <c r="M21" s="73"/>
      <c r="N21" s="73">
        <v>32951</v>
      </c>
      <c r="O21" s="73"/>
      <c r="P21" s="73"/>
      <c r="Q21" s="74">
        <f>T21+W21</f>
        <v>23775</v>
      </c>
      <c r="R21" s="74"/>
      <c r="S21" s="74"/>
      <c r="T21" s="74">
        <v>11399</v>
      </c>
      <c r="U21" s="74"/>
      <c r="V21" s="74"/>
      <c r="W21" s="74">
        <v>12376</v>
      </c>
      <c r="X21" s="74"/>
      <c r="Y21" s="74"/>
      <c r="Z21" s="74">
        <v>2932</v>
      </c>
      <c r="AA21" s="74"/>
      <c r="AB21" s="74"/>
      <c r="AD21" s="75">
        <v>37.92</v>
      </c>
      <c r="AE21" s="76"/>
      <c r="AF21" s="76"/>
      <c r="AG21" s="76"/>
      <c r="AH21" s="76">
        <v>38.33</v>
      </c>
      <c r="AI21" s="76"/>
      <c r="AJ21" s="76"/>
      <c r="AK21" s="76">
        <v>37.56</v>
      </c>
      <c r="AL21" s="76"/>
      <c r="AM21" s="76"/>
      <c r="AN21" s="77">
        <f>SUM(AR21:AW21)</f>
        <v>23775</v>
      </c>
      <c r="AO21" s="77"/>
      <c r="AP21" s="77"/>
      <c r="AQ21" s="77"/>
      <c r="AR21" s="77">
        <v>23598</v>
      </c>
      <c r="AS21" s="77"/>
      <c r="AT21" s="77"/>
      <c r="AU21" s="77">
        <v>177</v>
      </c>
      <c r="AV21" s="77"/>
      <c r="AW21" s="77"/>
    </row>
    <row r="22" spans="2:49" ht="27.75" customHeight="1" x14ac:dyDescent="0.15">
      <c r="E22" s="70" t="s">
        <v>46</v>
      </c>
      <c r="F22" s="70">
        <v>3</v>
      </c>
      <c r="G22" s="71">
        <v>25</v>
      </c>
      <c r="H22" s="72">
        <f>SUM(K22:P22)</f>
        <v>59812</v>
      </c>
      <c r="I22" s="73"/>
      <c r="J22" s="73"/>
      <c r="K22" s="73">
        <v>28466</v>
      </c>
      <c r="L22" s="73"/>
      <c r="M22" s="73"/>
      <c r="N22" s="73">
        <v>31346</v>
      </c>
      <c r="O22" s="73"/>
      <c r="P22" s="73"/>
      <c r="Q22" s="74">
        <f>T22+W22</f>
        <v>33663</v>
      </c>
      <c r="R22" s="74"/>
      <c r="S22" s="74"/>
      <c r="T22" s="74">
        <v>15921</v>
      </c>
      <c r="U22" s="74"/>
      <c r="V22" s="74"/>
      <c r="W22" s="74">
        <v>17742</v>
      </c>
      <c r="X22" s="74"/>
      <c r="Y22" s="74"/>
      <c r="Z22" s="74">
        <v>6212</v>
      </c>
      <c r="AA22" s="74"/>
      <c r="AB22" s="74"/>
      <c r="AD22" s="75">
        <v>56.28</v>
      </c>
      <c r="AE22" s="76"/>
      <c r="AF22" s="76"/>
      <c r="AG22" s="76"/>
      <c r="AH22" s="76">
        <v>55.93</v>
      </c>
      <c r="AI22" s="76"/>
      <c r="AJ22" s="76"/>
      <c r="AK22" s="76">
        <v>56.6</v>
      </c>
      <c r="AL22" s="76"/>
      <c r="AM22" s="76"/>
      <c r="AN22" s="77">
        <f>SUM(AR22:AW22)</f>
        <v>33663</v>
      </c>
      <c r="AO22" s="77"/>
      <c r="AP22" s="77"/>
      <c r="AQ22" s="77"/>
      <c r="AR22" s="77">
        <v>33034</v>
      </c>
      <c r="AS22" s="77"/>
      <c r="AT22" s="77"/>
      <c r="AU22" s="77">
        <v>629</v>
      </c>
      <c r="AV22" s="77"/>
      <c r="AW22" s="77"/>
    </row>
    <row r="23" spans="2:49" ht="27.75" customHeight="1" x14ac:dyDescent="0.15">
      <c r="E23" s="70" t="s">
        <v>47</v>
      </c>
      <c r="F23" s="70">
        <v>3</v>
      </c>
      <c r="G23" s="71">
        <v>25</v>
      </c>
      <c r="H23" s="72">
        <f>SUM(K23:P23)</f>
        <v>57125</v>
      </c>
      <c r="I23" s="73"/>
      <c r="J23" s="73"/>
      <c r="K23" s="73">
        <v>27314</v>
      </c>
      <c r="L23" s="73"/>
      <c r="M23" s="73"/>
      <c r="N23" s="73">
        <v>29811</v>
      </c>
      <c r="O23" s="73"/>
      <c r="P23" s="73"/>
      <c r="Q23" s="74">
        <f>T23+W23</f>
        <v>17850</v>
      </c>
      <c r="R23" s="74"/>
      <c r="S23" s="74"/>
      <c r="T23" s="74">
        <v>8390</v>
      </c>
      <c r="U23" s="74"/>
      <c r="V23" s="74"/>
      <c r="W23" s="74">
        <v>9460</v>
      </c>
      <c r="X23" s="74"/>
      <c r="Y23" s="74"/>
      <c r="Z23" s="74">
        <v>3525</v>
      </c>
      <c r="AA23" s="74"/>
      <c r="AB23" s="74"/>
      <c r="AD23" s="75">
        <v>31.25</v>
      </c>
      <c r="AE23" s="76"/>
      <c r="AF23" s="76"/>
      <c r="AG23" s="76"/>
      <c r="AH23" s="76">
        <v>30.72</v>
      </c>
      <c r="AI23" s="76"/>
      <c r="AJ23" s="76"/>
      <c r="AK23" s="76">
        <v>31.73</v>
      </c>
      <c r="AL23" s="76"/>
      <c r="AM23" s="76"/>
      <c r="AN23" s="77">
        <f>SUM(AR23:AW23)</f>
        <v>17850</v>
      </c>
      <c r="AO23" s="77"/>
      <c r="AP23" s="77"/>
      <c r="AQ23" s="77"/>
      <c r="AR23" s="77">
        <v>17589</v>
      </c>
      <c r="AS23" s="77"/>
      <c r="AT23" s="77"/>
      <c r="AU23" s="77">
        <v>261</v>
      </c>
      <c r="AV23" s="77"/>
      <c r="AW23" s="77"/>
    </row>
    <row r="24" spans="2:49" ht="20.100000000000001" customHeight="1" x14ac:dyDescent="0.15">
      <c r="B24" s="79" t="s">
        <v>48</v>
      </c>
      <c r="C24" s="79"/>
      <c r="D24" s="79"/>
      <c r="E24" s="79"/>
      <c r="F24" s="79"/>
      <c r="G24" s="80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D24" s="83"/>
      <c r="AE24" s="84"/>
      <c r="AF24" s="84"/>
      <c r="AG24" s="84"/>
      <c r="AH24" s="84"/>
      <c r="AI24" s="84"/>
      <c r="AJ24" s="84"/>
      <c r="AK24" s="84"/>
      <c r="AL24" s="84"/>
      <c r="AM24" s="84"/>
      <c r="AN24" s="77"/>
      <c r="AO24" s="77"/>
      <c r="AP24" s="77"/>
      <c r="AQ24" s="77"/>
      <c r="AR24" s="77"/>
      <c r="AS24" s="77"/>
      <c r="AT24" s="77"/>
      <c r="AU24" s="77"/>
      <c r="AV24" s="77"/>
      <c r="AW24" s="77"/>
    </row>
    <row r="25" spans="2:49" ht="27.75" customHeight="1" x14ac:dyDescent="0.15">
      <c r="B25" s="53"/>
      <c r="C25" s="53"/>
      <c r="D25" s="53"/>
      <c r="E25" s="70" t="s">
        <v>49</v>
      </c>
      <c r="F25" s="70">
        <v>4</v>
      </c>
      <c r="G25" s="71">
        <v>13</v>
      </c>
      <c r="H25" s="72">
        <v>61346</v>
      </c>
      <c r="I25" s="73"/>
      <c r="J25" s="73"/>
      <c r="K25" s="73">
        <v>29147</v>
      </c>
      <c r="L25" s="73"/>
      <c r="M25" s="73"/>
      <c r="N25" s="73">
        <v>32199</v>
      </c>
      <c r="O25" s="73"/>
      <c r="P25" s="73"/>
      <c r="Q25" s="74">
        <v>31195</v>
      </c>
      <c r="R25" s="74"/>
      <c r="S25" s="74"/>
      <c r="T25" s="74">
        <v>14494</v>
      </c>
      <c r="U25" s="74"/>
      <c r="V25" s="74"/>
      <c r="W25" s="74">
        <v>16701</v>
      </c>
      <c r="X25" s="74"/>
      <c r="Y25" s="74"/>
      <c r="Z25" s="74">
        <v>4156</v>
      </c>
      <c r="AA25" s="74"/>
      <c r="AB25" s="74"/>
      <c r="AD25" s="75">
        <v>50.85</v>
      </c>
      <c r="AE25" s="76"/>
      <c r="AF25" s="76"/>
      <c r="AG25" s="76"/>
      <c r="AH25" s="76">
        <v>49.73</v>
      </c>
      <c r="AI25" s="76"/>
      <c r="AJ25" s="76"/>
      <c r="AK25" s="76">
        <v>51.87</v>
      </c>
      <c r="AL25" s="76"/>
      <c r="AM25" s="76"/>
      <c r="AN25" s="77">
        <v>31195</v>
      </c>
      <c r="AO25" s="77"/>
      <c r="AP25" s="77"/>
      <c r="AQ25" s="77"/>
      <c r="AR25" s="77">
        <v>30802</v>
      </c>
      <c r="AS25" s="77"/>
      <c r="AT25" s="77"/>
      <c r="AU25" s="77">
        <v>393</v>
      </c>
      <c r="AV25" s="77"/>
      <c r="AW25" s="77"/>
    </row>
    <row r="26" spans="2:49" ht="27.75" customHeight="1" x14ac:dyDescent="0.15">
      <c r="B26" s="53"/>
      <c r="C26" s="53"/>
      <c r="D26" s="53"/>
      <c r="E26" s="70" t="s">
        <v>50</v>
      </c>
      <c r="F26" s="70">
        <v>4</v>
      </c>
      <c r="G26" s="71">
        <v>13</v>
      </c>
      <c r="H26" s="72">
        <v>58340</v>
      </c>
      <c r="I26" s="73"/>
      <c r="J26" s="73"/>
      <c r="K26" s="73">
        <v>27868</v>
      </c>
      <c r="L26" s="73"/>
      <c r="M26" s="73"/>
      <c r="N26" s="73">
        <v>30472</v>
      </c>
      <c r="O26" s="73"/>
      <c r="P26" s="73"/>
      <c r="Q26" s="74">
        <v>25510</v>
      </c>
      <c r="R26" s="74"/>
      <c r="S26" s="74"/>
      <c r="T26" s="74">
        <v>11990</v>
      </c>
      <c r="U26" s="74"/>
      <c r="V26" s="74"/>
      <c r="W26" s="74">
        <v>13520</v>
      </c>
      <c r="X26" s="74"/>
      <c r="Y26" s="74"/>
      <c r="Z26" s="74">
        <v>3793</v>
      </c>
      <c r="AA26" s="74"/>
      <c r="AB26" s="74"/>
      <c r="AD26" s="75">
        <v>43.73</v>
      </c>
      <c r="AE26" s="76"/>
      <c r="AF26" s="76"/>
      <c r="AG26" s="76"/>
      <c r="AH26" s="76">
        <v>43.02</v>
      </c>
      <c r="AI26" s="76"/>
      <c r="AJ26" s="76"/>
      <c r="AK26" s="76">
        <v>44.37</v>
      </c>
      <c r="AL26" s="76"/>
      <c r="AM26" s="76"/>
      <c r="AN26" s="77">
        <v>25510</v>
      </c>
      <c r="AO26" s="77"/>
      <c r="AP26" s="77"/>
      <c r="AQ26" s="77"/>
      <c r="AR26" s="77">
        <v>25152</v>
      </c>
      <c r="AS26" s="77"/>
      <c r="AT26" s="77"/>
      <c r="AU26" s="77">
        <v>358</v>
      </c>
      <c r="AV26" s="77"/>
      <c r="AW26" s="77"/>
    </row>
    <row r="27" spans="2:49" ht="27.75" customHeight="1" x14ac:dyDescent="0.15">
      <c r="D27" s="3" t="s">
        <v>51</v>
      </c>
      <c r="E27" s="70" t="s">
        <v>52</v>
      </c>
      <c r="F27" s="70">
        <v>4</v>
      </c>
      <c r="G27" s="71">
        <v>13</v>
      </c>
      <c r="H27" s="85" t="s">
        <v>53</v>
      </c>
      <c r="I27" s="73"/>
      <c r="J27" s="73"/>
      <c r="K27" s="86" t="s">
        <v>53</v>
      </c>
      <c r="L27" s="73"/>
      <c r="M27" s="73"/>
      <c r="N27" s="86" t="s">
        <v>53</v>
      </c>
      <c r="O27" s="73"/>
      <c r="P27" s="73"/>
      <c r="Q27" s="86" t="s">
        <v>53</v>
      </c>
      <c r="R27" s="73"/>
      <c r="S27" s="73"/>
      <c r="T27" s="86" t="s">
        <v>53</v>
      </c>
      <c r="U27" s="73"/>
      <c r="V27" s="73"/>
      <c r="W27" s="86" t="s">
        <v>53</v>
      </c>
      <c r="X27" s="73"/>
      <c r="Y27" s="73"/>
      <c r="Z27" s="86" t="s">
        <v>53</v>
      </c>
      <c r="AA27" s="73"/>
      <c r="AB27" s="73"/>
      <c r="AD27" s="87" t="s">
        <v>53</v>
      </c>
      <c r="AE27" s="76"/>
      <c r="AF27" s="76"/>
      <c r="AG27" s="76"/>
      <c r="AH27" s="88" t="s">
        <v>53</v>
      </c>
      <c r="AI27" s="76"/>
      <c r="AJ27" s="76"/>
      <c r="AK27" s="88" t="s">
        <v>53</v>
      </c>
      <c r="AL27" s="76"/>
      <c r="AM27" s="76"/>
      <c r="AN27" s="89" t="s">
        <v>53</v>
      </c>
      <c r="AO27" s="77"/>
      <c r="AP27" s="77"/>
      <c r="AQ27" s="77"/>
      <c r="AR27" s="89" t="s">
        <v>53</v>
      </c>
      <c r="AS27" s="77"/>
      <c r="AT27" s="77"/>
      <c r="AU27" s="89" t="s">
        <v>53</v>
      </c>
      <c r="AV27" s="77"/>
      <c r="AW27" s="77"/>
    </row>
    <row r="28" spans="2:49" ht="20.100000000000001" customHeight="1" x14ac:dyDescent="0.15">
      <c r="B28" s="79" t="s">
        <v>54</v>
      </c>
      <c r="C28" s="79"/>
      <c r="D28" s="79"/>
      <c r="E28" s="79"/>
      <c r="F28" s="79"/>
      <c r="G28" s="80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D28" s="83"/>
      <c r="AE28" s="84"/>
      <c r="AF28" s="84"/>
      <c r="AG28" s="84"/>
      <c r="AH28" s="84"/>
      <c r="AI28" s="84"/>
      <c r="AJ28" s="84"/>
      <c r="AK28" s="84"/>
      <c r="AL28" s="84"/>
      <c r="AM28" s="84"/>
      <c r="AN28" s="77"/>
      <c r="AO28" s="77"/>
      <c r="AP28" s="77"/>
      <c r="AQ28" s="77"/>
      <c r="AR28" s="77"/>
      <c r="AS28" s="77"/>
      <c r="AT28" s="77"/>
      <c r="AU28" s="77"/>
      <c r="AV28" s="77"/>
      <c r="AW28" s="77"/>
    </row>
    <row r="29" spans="2:49" ht="27.75" customHeight="1" x14ac:dyDescent="0.15">
      <c r="E29" s="70" t="s">
        <v>55</v>
      </c>
      <c r="F29" s="70"/>
      <c r="G29" s="71"/>
      <c r="H29" s="72">
        <f>SUM(K29:P29)</f>
        <v>62020</v>
      </c>
      <c r="I29" s="73"/>
      <c r="J29" s="73"/>
      <c r="K29" s="73">
        <v>29465</v>
      </c>
      <c r="L29" s="73"/>
      <c r="M29" s="73"/>
      <c r="N29" s="73">
        <v>32555</v>
      </c>
      <c r="O29" s="73"/>
      <c r="P29" s="73"/>
      <c r="Q29" s="74">
        <f>T29+W29</f>
        <v>35432</v>
      </c>
      <c r="R29" s="74"/>
      <c r="S29" s="74"/>
      <c r="T29" s="74">
        <v>16146</v>
      </c>
      <c r="U29" s="74"/>
      <c r="V29" s="74"/>
      <c r="W29" s="74">
        <v>19286</v>
      </c>
      <c r="X29" s="74"/>
      <c r="Y29" s="74"/>
      <c r="Z29" s="74">
        <v>4414</v>
      </c>
      <c r="AA29" s="74"/>
      <c r="AB29" s="74"/>
      <c r="AD29" s="75">
        <v>57.13</v>
      </c>
      <c r="AE29" s="76"/>
      <c r="AF29" s="76"/>
      <c r="AG29" s="76"/>
      <c r="AH29" s="76">
        <v>54.8</v>
      </c>
      <c r="AI29" s="76"/>
      <c r="AJ29" s="76"/>
      <c r="AK29" s="76">
        <v>59.24</v>
      </c>
      <c r="AL29" s="76"/>
      <c r="AM29" s="76"/>
      <c r="AN29" s="77">
        <f>SUM(AR29:AW29)</f>
        <v>35431</v>
      </c>
      <c r="AO29" s="77"/>
      <c r="AP29" s="77"/>
      <c r="AQ29" s="77"/>
      <c r="AR29" s="77">
        <v>35032</v>
      </c>
      <c r="AS29" s="77"/>
      <c r="AT29" s="77"/>
      <c r="AU29" s="77">
        <v>399</v>
      </c>
      <c r="AV29" s="77"/>
      <c r="AW29" s="77"/>
    </row>
    <row r="30" spans="2:49" ht="27.75" customHeight="1" x14ac:dyDescent="0.15">
      <c r="E30" s="70" t="s">
        <v>56</v>
      </c>
      <c r="F30" s="70"/>
      <c r="G30" s="71"/>
      <c r="H30" s="72">
        <f>SUM(K30:P30)</f>
        <v>59598</v>
      </c>
      <c r="I30" s="73"/>
      <c r="J30" s="73"/>
      <c r="K30" s="73">
        <v>28362</v>
      </c>
      <c r="L30" s="73"/>
      <c r="M30" s="73"/>
      <c r="N30" s="73">
        <v>31236</v>
      </c>
      <c r="O30" s="73"/>
      <c r="P30" s="73"/>
      <c r="Q30" s="74">
        <f>T30+W30</f>
        <v>35085</v>
      </c>
      <c r="R30" s="74"/>
      <c r="S30" s="74"/>
      <c r="T30" s="74">
        <v>16264</v>
      </c>
      <c r="U30" s="74"/>
      <c r="V30" s="74"/>
      <c r="W30" s="74">
        <v>18821</v>
      </c>
      <c r="X30" s="74"/>
      <c r="Y30" s="74"/>
      <c r="Z30" s="74">
        <v>5936</v>
      </c>
      <c r="AA30" s="74"/>
      <c r="AB30" s="74"/>
      <c r="AD30" s="75">
        <v>58.87</v>
      </c>
      <c r="AE30" s="76"/>
      <c r="AF30" s="76"/>
      <c r="AG30" s="76"/>
      <c r="AH30" s="76">
        <v>57.34</v>
      </c>
      <c r="AI30" s="76"/>
      <c r="AJ30" s="76"/>
      <c r="AK30" s="76">
        <v>60.25</v>
      </c>
      <c r="AL30" s="76"/>
      <c r="AM30" s="76"/>
      <c r="AN30" s="77">
        <f>SUM(AR30:AW30)</f>
        <v>35085</v>
      </c>
      <c r="AO30" s="77"/>
      <c r="AP30" s="77"/>
      <c r="AQ30" s="77"/>
      <c r="AR30" s="77">
        <v>34688</v>
      </c>
      <c r="AS30" s="77"/>
      <c r="AT30" s="77"/>
      <c r="AU30" s="77">
        <v>397</v>
      </c>
      <c r="AV30" s="77"/>
      <c r="AW30" s="77"/>
    </row>
    <row r="31" spans="2:49" ht="27.75" customHeight="1" x14ac:dyDescent="0.15">
      <c r="E31" s="70" t="s">
        <v>57</v>
      </c>
      <c r="F31" s="70"/>
      <c r="G31" s="71"/>
      <c r="H31" s="72">
        <f>SUM(K31:P31)</f>
        <v>56771</v>
      </c>
      <c r="I31" s="73"/>
      <c r="J31" s="73"/>
      <c r="K31" s="73">
        <v>27125</v>
      </c>
      <c r="L31" s="73"/>
      <c r="M31" s="73"/>
      <c r="N31" s="73">
        <v>29646</v>
      </c>
      <c r="O31" s="73"/>
      <c r="P31" s="73"/>
      <c r="Q31" s="74">
        <f>T31+W31</f>
        <v>27111</v>
      </c>
      <c r="R31" s="74"/>
      <c r="S31" s="74"/>
      <c r="T31" s="74">
        <v>12521</v>
      </c>
      <c r="U31" s="74"/>
      <c r="V31" s="74"/>
      <c r="W31" s="74">
        <v>14590</v>
      </c>
      <c r="X31" s="74"/>
      <c r="Y31" s="74"/>
      <c r="Z31" s="74">
        <v>5973</v>
      </c>
      <c r="AA31" s="74"/>
      <c r="AB31" s="74"/>
      <c r="AD31" s="75">
        <v>47.76</v>
      </c>
      <c r="AE31" s="76"/>
      <c r="AF31" s="76"/>
      <c r="AG31" s="76"/>
      <c r="AH31" s="76">
        <v>46.16</v>
      </c>
      <c r="AI31" s="76"/>
      <c r="AJ31" s="76"/>
      <c r="AK31" s="76">
        <v>49.21</v>
      </c>
      <c r="AL31" s="76"/>
      <c r="AM31" s="76"/>
      <c r="AN31" s="77">
        <f>SUM(AR31:AW31)</f>
        <v>27111</v>
      </c>
      <c r="AO31" s="77"/>
      <c r="AP31" s="77"/>
      <c r="AQ31" s="77"/>
      <c r="AR31" s="77">
        <v>26724</v>
      </c>
      <c r="AS31" s="77"/>
      <c r="AT31" s="77"/>
      <c r="AU31" s="77">
        <v>387</v>
      </c>
      <c r="AV31" s="77"/>
      <c r="AW31" s="77"/>
    </row>
    <row r="32" spans="2:49" ht="20.100000000000001" customHeight="1" x14ac:dyDescent="0.15">
      <c r="B32" s="79" t="s">
        <v>58</v>
      </c>
      <c r="C32" s="79"/>
      <c r="D32" s="79"/>
      <c r="E32" s="79"/>
      <c r="F32" s="79"/>
      <c r="G32" s="80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D32" s="83"/>
      <c r="AE32" s="84"/>
      <c r="AF32" s="84"/>
      <c r="AG32" s="84"/>
      <c r="AH32" s="84"/>
      <c r="AI32" s="84"/>
      <c r="AJ32" s="84"/>
      <c r="AK32" s="84"/>
      <c r="AL32" s="84"/>
      <c r="AM32" s="84"/>
      <c r="AN32" s="77"/>
      <c r="AO32" s="77"/>
      <c r="AP32" s="77"/>
      <c r="AQ32" s="77"/>
      <c r="AR32" s="77"/>
      <c r="AS32" s="77"/>
      <c r="AT32" s="77"/>
      <c r="AU32" s="77"/>
      <c r="AV32" s="77"/>
      <c r="AW32" s="77"/>
    </row>
    <row r="33" spans="2:49" ht="27.75" customHeight="1" x14ac:dyDescent="0.15">
      <c r="B33" s="53"/>
      <c r="C33" s="53"/>
      <c r="D33" s="53"/>
      <c r="E33" s="70" t="s">
        <v>59</v>
      </c>
      <c r="F33" s="70">
        <v>4</v>
      </c>
      <c r="G33" s="71">
        <v>27</v>
      </c>
      <c r="H33" s="72">
        <v>61300</v>
      </c>
      <c r="I33" s="73"/>
      <c r="J33" s="73"/>
      <c r="K33" s="73">
        <v>29122</v>
      </c>
      <c r="L33" s="73"/>
      <c r="M33" s="73"/>
      <c r="N33" s="73">
        <v>32178</v>
      </c>
      <c r="O33" s="73"/>
      <c r="P33" s="73"/>
      <c r="Q33" s="73">
        <v>38328</v>
      </c>
      <c r="R33" s="73"/>
      <c r="S33" s="73"/>
      <c r="T33" s="73">
        <v>17510</v>
      </c>
      <c r="U33" s="73"/>
      <c r="V33" s="73"/>
      <c r="W33" s="73">
        <v>20818</v>
      </c>
      <c r="X33" s="73"/>
      <c r="Y33" s="73"/>
      <c r="Z33" s="73">
        <v>5561</v>
      </c>
      <c r="AA33" s="73"/>
      <c r="AB33" s="73"/>
      <c r="AD33" s="75">
        <v>62.53</v>
      </c>
      <c r="AE33" s="76"/>
      <c r="AF33" s="76"/>
      <c r="AG33" s="76"/>
      <c r="AH33" s="76">
        <v>60.13</v>
      </c>
      <c r="AI33" s="76"/>
      <c r="AJ33" s="76"/>
      <c r="AK33" s="76">
        <v>64.7</v>
      </c>
      <c r="AL33" s="76"/>
      <c r="AM33" s="76"/>
      <c r="AN33" s="90">
        <v>38327</v>
      </c>
      <c r="AO33" s="90"/>
      <c r="AP33" s="90"/>
      <c r="AQ33" s="90"/>
      <c r="AR33" s="90">
        <v>37808</v>
      </c>
      <c r="AS33" s="90"/>
      <c r="AT33" s="90"/>
      <c r="AU33" s="90">
        <v>519</v>
      </c>
      <c r="AV33" s="90"/>
      <c r="AW33" s="90"/>
    </row>
    <row r="34" spans="2:49" ht="27.75" customHeight="1" x14ac:dyDescent="0.15">
      <c r="B34" s="53"/>
      <c r="C34" s="53"/>
      <c r="D34" s="53"/>
      <c r="E34" s="70" t="s">
        <v>60</v>
      </c>
      <c r="F34" s="70">
        <v>4</v>
      </c>
      <c r="G34" s="71">
        <v>27</v>
      </c>
      <c r="H34" s="72">
        <v>58294</v>
      </c>
      <c r="I34" s="73"/>
      <c r="J34" s="73"/>
      <c r="K34" s="73">
        <v>27849</v>
      </c>
      <c r="L34" s="73"/>
      <c r="M34" s="73"/>
      <c r="N34" s="73">
        <v>30445</v>
      </c>
      <c r="O34" s="73"/>
      <c r="P34" s="73"/>
      <c r="Q34" s="73">
        <v>30164</v>
      </c>
      <c r="R34" s="73"/>
      <c r="S34" s="73"/>
      <c r="T34" s="73">
        <v>13881</v>
      </c>
      <c r="U34" s="73"/>
      <c r="V34" s="73"/>
      <c r="W34" s="73">
        <v>16283</v>
      </c>
      <c r="X34" s="73"/>
      <c r="Y34" s="73"/>
      <c r="Z34" s="73">
        <v>5131</v>
      </c>
      <c r="AA34" s="73"/>
      <c r="AB34" s="73"/>
      <c r="AD34" s="75">
        <v>51.74</v>
      </c>
      <c r="AE34" s="76"/>
      <c r="AF34" s="76"/>
      <c r="AG34" s="76"/>
      <c r="AH34" s="76">
        <v>49.84</v>
      </c>
      <c r="AI34" s="76"/>
      <c r="AJ34" s="76"/>
      <c r="AK34" s="76">
        <v>53.48</v>
      </c>
      <c r="AL34" s="76"/>
      <c r="AM34" s="76"/>
      <c r="AN34" s="90">
        <f>SUM(AR34:AW34)</f>
        <v>30164</v>
      </c>
      <c r="AO34" s="90"/>
      <c r="AP34" s="90"/>
      <c r="AQ34" s="90"/>
      <c r="AR34" s="90">
        <v>29729</v>
      </c>
      <c r="AS34" s="90"/>
      <c r="AT34" s="90"/>
      <c r="AU34" s="90">
        <v>435</v>
      </c>
      <c r="AV34" s="90"/>
      <c r="AW34" s="90"/>
    </row>
    <row r="35" spans="2:49" ht="27.75" customHeight="1" x14ac:dyDescent="0.15">
      <c r="B35" s="26"/>
      <c r="C35" s="26"/>
      <c r="D35" s="26"/>
      <c r="E35" s="70" t="s">
        <v>61</v>
      </c>
      <c r="F35" s="70">
        <v>4</v>
      </c>
      <c r="G35" s="71">
        <v>27</v>
      </c>
      <c r="H35" s="91">
        <f>SUM(K35:P35)</f>
        <v>55207</v>
      </c>
      <c r="I35" s="92"/>
      <c r="J35" s="92"/>
      <c r="K35" s="92">
        <v>26352</v>
      </c>
      <c r="L35" s="92"/>
      <c r="M35" s="92"/>
      <c r="N35" s="92">
        <v>28855</v>
      </c>
      <c r="O35" s="92"/>
      <c r="P35" s="92"/>
      <c r="Q35" s="92">
        <f>T35+W35</f>
        <v>27696</v>
      </c>
      <c r="R35" s="92"/>
      <c r="S35" s="92"/>
      <c r="T35" s="92">
        <v>12714</v>
      </c>
      <c r="U35" s="92"/>
      <c r="V35" s="92"/>
      <c r="W35" s="92">
        <v>14982</v>
      </c>
      <c r="X35" s="92"/>
      <c r="Y35" s="92"/>
      <c r="Z35" s="92">
        <v>6012</v>
      </c>
      <c r="AA35" s="92"/>
      <c r="AB35" s="92"/>
      <c r="AD35" s="93">
        <v>50.17</v>
      </c>
      <c r="AE35" s="94"/>
      <c r="AF35" s="94"/>
      <c r="AG35" s="94"/>
      <c r="AH35" s="94">
        <v>48.25</v>
      </c>
      <c r="AI35" s="94"/>
      <c r="AJ35" s="94"/>
      <c r="AK35" s="94">
        <v>51.92</v>
      </c>
      <c r="AL35" s="94"/>
      <c r="AM35" s="94"/>
      <c r="AN35" s="95">
        <f>SUM(AR35:AW35)</f>
        <v>27696</v>
      </c>
      <c r="AO35" s="95"/>
      <c r="AP35" s="95"/>
      <c r="AQ35" s="95"/>
      <c r="AR35" s="95">
        <v>27339</v>
      </c>
      <c r="AS35" s="95"/>
      <c r="AT35" s="95"/>
      <c r="AU35" s="95">
        <v>357</v>
      </c>
      <c r="AV35" s="95"/>
      <c r="AW35" s="95"/>
    </row>
    <row r="36" spans="2:49" ht="13.5" customHeight="1" x14ac:dyDescent="0.15">
      <c r="B36" s="3" t="s">
        <v>62</v>
      </c>
      <c r="C36" s="3" t="s">
        <v>63</v>
      </c>
      <c r="E36" s="43"/>
      <c r="F36" s="43"/>
      <c r="G36" s="43"/>
    </row>
    <row r="37" spans="2:49" ht="9" customHeight="1" thickBot="1" x14ac:dyDescent="0.2"/>
    <row r="38" spans="2:49" ht="18" customHeight="1" x14ac:dyDescent="0.15">
      <c r="B38" s="96" t="s">
        <v>64</v>
      </c>
      <c r="C38" s="96"/>
      <c r="D38" s="96"/>
      <c r="E38" s="96"/>
      <c r="F38" s="96"/>
      <c r="G38" s="97"/>
      <c r="H38" s="47" t="s">
        <v>23</v>
      </c>
      <c r="I38" s="47"/>
      <c r="J38" s="47"/>
      <c r="K38" s="47"/>
      <c r="L38" s="47"/>
      <c r="M38" s="47"/>
      <c r="N38" s="47"/>
      <c r="O38" s="47"/>
      <c r="P38" s="47"/>
      <c r="Q38" s="47" t="s">
        <v>24</v>
      </c>
      <c r="R38" s="47"/>
      <c r="S38" s="47"/>
      <c r="T38" s="47"/>
      <c r="U38" s="47"/>
      <c r="V38" s="47"/>
      <c r="W38" s="47"/>
      <c r="X38" s="47"/>
      <c r="Y38" s="47"/>
      <c r="Z38" s="98" t="s">
        <v>65</v>
      </c>
      <c r="AA38" s="99"/>
      <c r="AB38" s="100"/>
      <c r="AD38" s="47" t="s">
        <v>26</v>
      </c>
      <c r="AE38" s="47"/>
      <c r="AF38" s="47"/>
      <c r="AG38" s="47"/>
      <c r="AH38" s="47"/>
      <c r="AI38" s="47"/>
      <c r="AJ38" s="47"/>
      <c r="AK38" s="47"/>
      <c r="AL38" s="47"/>
      <c r="AM38" s="47"/>
      <c r="AN38" s="47" t="s">
        <v>27</v>
      </c>
      <c r="AO38" s="47"/>
      <c r="AP38" s="47"/>
      <c r="AQ38" s="47"/>
      <c r="AR38" s="47"/>
      <c r="AS38" s="47"/>
      <c r="AT38" s="47"/>
      <c r="AU38" s="47"/>
      <c r="AV38" s="47"/>
      <c r="AW38" s="48"/>
    </row>
    <row r="39" spans="2:49" ht="14.25" customHeight="1" x14ac:dyDescent="0.15">
      <c r="B39" s="101"/>
      <c r="C39" s="101"/>
      <c r="D39" s="101"/>
      <c r="E39" s="101"/>
      <c r="F39" s="101"/>
      <c r="G39" s="102"/>
      <c r="H39" s="35" t="s">
        <v>28</v>
      </c>
      <c r="I39" s="35"/>
      <c r="J39" s="35"/>
      <c r="K39" s="35" t="s">
        <v>18</v>
      </c>
      <c r="L39" s="35"/>
      <c r="M39" s="35"/>
      <c r="N39" s="35" t="s">
        <v>19</v>
      </c>
      <c r="O39" s="35"/>
      <c r="P39" s="35"/>
      <c r="Q39" s="35" t="s">
        <v>28</v>
      </c>
      <c r="R39" s="35"/>
      <c r="S39" s="35"/>
      <c r="T39" s="35" t="s">
        <v>18</v>
      </c>
      <c r="U39" s="35"/>
      <c r="V39" s="35"/>
      <c r="W39" s="35" t="s">
        <v>19</v>
      </c>
      <c r="X39" s="35"/>
      <c r="Y39" s="35"/>
      <c r="Z39" s="103"/>
      <c r="AA39" s="103"/>
      <c r="AB39" s="104"/>
      <c r="AD39" s="35" t="s">
        <v>28</v>
      </c>
      <c r="AE39" s="35"/>
      <c r="AF39" s="35"/>
      <c r="AG39" s="35"/>
      <c r="AH39" s="35" t="s">
        <v>18</v>
      </c>
      <c r="AI39" s="35"/>
      <c r="AJ39" s="35"/>
      <c r="AK39" s="35" t="s">
        <v>19</v>
      </c>
      <c r="AL39" s="35"/>
      <c r="AM39" s="35"/>
      <c r="AN39" s="35" t="s">
        <v>28</v>
      </c>
      <c r="AO39" s="35"/>
      <c r="AP39" s="35"/>
      <c r="AQ39" s="35"/>
      <c r="AR39" s="35" t="s">
        <v>29</v>
      </c>
      <c r="AS39" s="35"/>
      <c r="AT39" s="35"/>
      <c r="AU39" s="35" t="s">
        <v>30</v>
      </c>
      <c r="AV39" s="35"/>
      <c r="AW39" s="63"/>
    </row>
    <row r="40" spans="2:49" ht="30" customHeight="1" x14ac:dyDescent="0.15">
      <c r="B40" s="105"/>
      <c r="C40" s="106" t="s">
        <v>66</v>
      </c>
      <c r="D40" s="106"/>
      <c r="E40" s="106"/>
      <c r="F40" s="106"/>
      <c r="G40" s="107"/>
      <c r="H40" s="91">
        <v>59804</v>
      </c>
      <c r="I40" s="92"/>
      <c r="J40" s="92"/>
      <c r="K40" s="92">
        <v>28461</v>
      </c>
      <c r="L40" s="92"/>
      <c r="M40" s="92"/>
      <c r="N40" s="92">
        <v>31343</v>
      </c>
      <c r="O40" s="92"/>
      <c r="P40" s="92"/>
      <c r="Q40" s="92">
        <v>33682</v>
      </c>
      <c r="R40" s="92"/>
      <c r="S40" s="92"/>
      <c r="T40" s="92">
        <v>15923</v>
      </c>
      <c r="U40" s="92"/>
      <c r="V40" s="92"/>
      <c r="W40" s="92">
        <v>17759</v>
      </c>
      <c r="X40" s="92"/>
      <c r="Y40" s="92"/>
      <c r="Z40" s="92">
        <v>6251</v>
      </c>
      <c r="AA40" s="92"/>
      <c r="AB40" s="92"/>
      <c r="AD40" s="93">
        <v>56.32</v>
      </c>
      <c r="AE40" s="94"/>
      <c r="AF40" s="94"/>
      <c r="AG40" s="94"/>
      <c r="AH40" s="94">
        <v>55.95</v>
      </c>
      <c r="AI40" s="94"/>
      <c r="AJ40" s="94"/>
      <c r="AK40" s="94">
        <v>56.66</v>
      </c>
      <c r="AL40" s="94"/>
      <c r="AM40" s="94"/>
      <c r="AN40" s="95">
        <v>33681</v>
      </c>
      <c r="AO40" s="95"/>
      <c r="AP40" s="95"/>
      <c r="AQ40" s="95"/>
      <c r="AR40" s="95">
        <v>32548</v>
      </c>
      <c r="AS40" s="95"/>
      <c r="AT40" s="95"/>
      <c r="AU40" s="95">
        <v>1133</v>
      </c>
      <c r="AV40" s="95"/>
      <c r="AW40" s="95"/>
    </row>
    <row r="41" spans="2:49" ht="18" customHeight="1" x14ac:dyDescent="0.15">
      <c r="AM41" s="108" t="s">
        <v>20</v>
      </c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