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16\"/>
    </mc:Choice>
  </mc:AlternateContent>
  <xr:revisionPtr revIDLastSave="0" documentId="8_{347B66F5-FEBB-48C0-935A-C1ECF47A5303}" xr6:coauthVersionLast="47" xr6:coauthVersionMax="47" xr10:uidLastSave="{00000000-0000-0000-0000-000000000000}"/>
  <bookViews>
    <workbookView xWindow="3465" yWindow="3465" windowWidth="21600" windowHeight="11385" xr2:uid="{8B8A2383-0E7F-4B3E-A339-7FD6DFB3CB8D}"/>
  </bookViews>
  <sheets>
    <sheet name="16-1_16-2" sheetId="2" r:id="rId1"/>
    <sheet name="16-3" sheetId="3" r:id="rId2"/>
  </sheets>
  <definedNames>
    <definedName name="_xlnm.Print_Area" localSheetId="1">'16-3'!$A$1:$AW$41</definedName>
    <definedName name="_xlnm.Print_Titles" localSheetId="1">'16-3'!$A:$G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5" i="3" l="1"/>
  <c r="Q35" i="3"/>
  <c r="H35" i="3"/>
  <c r="AN34" i="3"/>
  <c r="Q34" i="3"/>
  <c r="H34" i="3"/>
  <c r="AN33" i="3"/>
  <c r="Q33" i="3"/>
  <c r="H33" i="3"/>
  <c r="AN31" i="3"/>
  <c r="Q31" i="3"/>
  <c r="H31" i="3"/>
  <c r="AN30" i="3"/>
  <c r="Q30" i="3"/>
  <c r="H30" i="3"/>
  <c r="AN29" i="3"/>
  <c r="Q29" i="3"/>
  <c r="H29" i="3"/>
  <c r="AN27" i="3"/>
  <c r="Q27" i="3"/>
  <c r="H27" i="3"/>
  <c r="AN26" i="3"/>
  <c r="Q26" i="3"/>
  <c r="H26" i="3"/>
  <c r="AN25" i="3"/>
  <c r="Q25" i="3"/>
  <c r="H25" i="3"/>
  <c r="AN23" i="3"/>
  <c r="Q23" i="3"/>
  <c r="H23" i="3"/>
  <c r="AN22" i="3"/>
  <c r="Q22" i="3"/>
  <c r="H22" i="3"/>
  <c r="AN21" i="3"/>
  <c r="Q21" i="3"/>
  <c r="H21" i="3"/>
  <c r="AN18" i="3"/>
  <c r="Q18" i="3"/>
  <c r="H18" i="3"/>
  <c r="AN17" i="3"/>
  <c r="Q17" i="3"/>
  <c r="H17" i="3"/>
  <c r="AN16" i="3"/>
  <c r="Q16" i="3"/>
  <c r="H16" i="3"/>
  <c r="AN15" i="3"/>
  <c r="Q15" i="3"/>
  <c r="H15" i="3"/>
  <c r="AN14" i="3"/>
  <c r="Q14" i="3"/>
  <c r="H14" i="3"/>
  <c r="AN13" i="3"/>
  <c r="Q13" i="3"/>
  <c r="H13" i="3"/>
  <c r="AN11" i="3"/>
  <c r="Q11" i="3"/>
  <c r="H11" i="3"/>
  <c r="AN10" i="3"/>
  <c r="Q10" i="3"/>
  <c r="H10" i="3"/>
  <c r="AN9" i="3"/>
  <c r="Q9" i="3"/>
  <c r="H9" i="3"/>
  <c r="AN8" i="3"/>
  <c r="Q8" i="3"/>
  <c r="H8" i="3"/>
  <c r="AN7" i="3"/>
  <c r="Q7" i="3"/>
  <c r="H7" i="3"/>
  <c r="AN6" i="3"/>
  <c r="Q6" i="3"/>
  <c r="H6" i="3"/>
  <c r="G29" i="2"/>
  <c r="G28" i="2"/>
  <c r="G27" i="2"/>
  <c r="G26" i="2"/>
  <c r="G25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<sst xmlns="http://schemas.openxmlformats.org/spreadsheetml/2006/main" count="102" uniqueCount="63">
  <si>
    <t>16　公務員・選挙</t>
    <rPh sb="3" eb="6">
      <t>コウムイン</t>
    </rPh>
    <rPh sb="7" eb="9">
      <t>センキョ</t>
    </rPh>
    <phoneticPr fontId="4"/>
  </si>
  <si>
    <t>16-1　市　職　員　数</t>
    <rPh sb="5" eb="6">
      <t>シ</t>
    </rPh>
    <rPh sb="7" eb="8">
      <t>ショク</t>
    </rPh>
    <rPh sb="9" eb="10">
      <t>イン</t>
    </rPh>
    <rPh sb="11" eb="12">
      <t>カズ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</si>
  <si>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</si>
  <si>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</si>
  <si>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総　　　数</t>
    <rPh sb="0" eb="1">
      <t>フサ</t>
    </rPh>
    <rPh sb="4" eb="5">
      <t>カズ</t>
    </rPh>
    <phoneticPr fontId="4"/>
  </si>
  <si>
    <t>一　般
行政職</t>
    <rPh sb="0" eb="1">
      <t>イチ</t>
    </rPh>
    <rPh sb="2" eb="3">
      <t>パン</t>
    </rPh>
    <rPh sb="4" eb="7">
      <t>ギョウセイショク</t>
    </rPh>
    <phoneticPr fontId="4"/>
  </si>
  <si>
    <t>税　務　職</t>
    <rPh sb="0" eb="1">
      <t>ゼイ</t>
    </rPh>
    <rPh sb="2" eb="3">
      <t>ツトム</t>
    </rPh>
    <rPh sb="4" eb="5">
      <t>ショク</t>
    </rPh>
    <phoneticPr fontId="4"/>
  </si>
  <si>
    <t>医　療　職</t>
    <rPh sb="0" eb="1">
      <t>イ</t>
    </rPh>
    <rPh sb="2" eb="3">
      <t>リョウ</t>
    </rPh>
    <rPh sb="4" eb="5">
      <t>ショク</t>
    </rPh>
    <phoneticPr fontId="4"/>
  </si>
  <si>
    <t>福　祉　職</t>
    <rPh sb="0" eb="1">
      <t>フク</t>
    </rPh>
    <rPh sb="2" eb="3">
      <t>シ</t>
    </rPh>
    <rPh sb="4" eb="5">
      <t>ショク</t>
    </rPh>
    <phoneticPr fontId="4"/>
  </si>
  <si>
    <t>平成</t>
    <rPh sb="0" eb="2">
      <t>ヘイセイ</t>
    </rPh>
    <phoneticPr fontId="4"/>
  </si>
  <si>
    <t>消　防　職</t>
    <rPh sb="0" eb="1">
      <t>ケ</t>
    </rPh>
    <rPh sb="2" eb="3">
      <t>ボウ</t>
    </rPh>
    <rPh sb="4" eb="5">
      <t>ショク</t>
    </rPh>
    <phoneticPr fontId="4"/>
  </si>
  <si>
    <t>企　業　職</t>
    <rPh sb="0" eb="1">
      <t>クワダ</t>
    </rPh>
    <rPh sb="2" eb="3">
      <t>ギョウ</t>
    </rPh>
    <rPh sb="4" eb="5">
      <t>ショク</t>
    </rPh>
    <phoneticPr fontId="4"/>
  </si>
  <si>
    <t>技　　能
労 務 職</t>
    <rPh sb="0" eb="1">
      <t>ワザ</t>
    </rPh>
    <rPh sb="3" eb="4">
      <t>ノウ</t>
    </rPh>
    <rPh sb="5" eb="6">
      <t>ロウ</t>
    </rPh>
    <rPh sb="7" eb="8">
      <t>ツトム</t>
    </rPh>
    <rPh sb="9" eb="10">
      <t>ショク</t>
    </rPh>
    <phoneticPr fontId="4"/>
  </si>
  <si>
    <t>教育職</t>
    <rPh sb="0" eb="1">
      <t>キョウ</t>
    </rPh>
    <rPh sb="1" eb="2">
      <t>イク</t>
    </rPh>
    <rPh sb="2" eb="3">
      <t>ショク</t>
    </rPh>
    <phoneticPr fontId="4"/>
  </si>
  <si>
    <t>特　定
任期付
職　員</t>
    <rPh sb="0" eb="1">
      <t>トク</t>
    </rPh>
    <rPh sb="2" eb="3">
      <t>サダム</t>
    </rPh>
    <rPh sb="4" eb="6">
      <t>ニンキ</t>
    </rPh>
    <rPh sb="6" eb="7">
      <t>ツ</t>
    </rPh>
    <rPh sb="8" eb="9">
      <t>ショク</t>
    </rPh>
    <rPh sb="10" eb="11">
      <t>イン</t>
    </rPh>
    <phoneticPr fontId="4"/>
  </si>
  <si>
    <t>資料  職員課</t>
    <rPh sb="0" eb="2">
      <t>シリョウ</t>
    </rPh>
    <rPh sb="4" eb="7">
      <t>ショクインカ</t>
    </rPh>
    <phoneticPr fontId="4"/>
  </si>
  <si>
    <t>16-2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4"/>
  </si>
  <si>
    <t>(各年９月２日現在)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</si>
  <si>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</si>
  <si>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</si>
  <si>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</si>
  <si>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16-3　選　挙　投　票　状　況</t>
    <rPh sb="5" eb="6">
      <t>セン</t>
    </rPh>
    <rPh sb="7" eb="8">
      <t>キョ</t>
    </rPh>
    <rPh sb="9" eb="10">
      <t>トウ</t>
    </rPh>
    <rPh sb="11" eb="12">
      <t>ヒョウ</t>
    </rPh>
    <rPh sb="13" eb="14">
      <t>ジョウ</t>
    </rPh>
    <rPh sb="15" eb="16">
      <t>キョウ</t>
    </rPh>
    <phoneticPr fontId="4"/>
  </si>
  <si>
    <t>区　　　　　分</t>
    <rPh sb="0" eb="1">
      <t>ク</t>
    </rPh>
    <rPh sb="6" eb="7">
      <t>ブン</t>
    </rPh>
    <phoneticPr fontId="4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</si>
  <si>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4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</si>
  <si>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4"/>
  </si>
  <si>
    <t>うち期日前,
不在者投票数</t>
    <rPh sb="2" eb="4">
      <t>キジツ</t>
    </rPh>
    <rPh sb="4" eb="5">
      <t>マエ</t>
    </rPh>
    <rPh sb="7" eb="10">
      <t>フザイシャ</t>
    </rPh>
    <rPh sb="10" eb="12">
      <t>トウヒョウ</t>
    </rPh>
    <rPh sb="12" eb="13">
      <t>スウ</t>
    </rPh>
    <phoneticPr fontId="4"/>
  </si>
  <si>
    <t>投　　票　　率　　(％)</t>
    <rPh sb="0" eb="1">
      <t>トウ</t>
    </rPh>
    <rPh sb="3" eb="4">
      <t>ヒョウ</t>
    </rPh>
    <rPh sb="6" eb="7">
      <t>リツ</t>
    </rPh>
    <phoneticPr fontId="4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</si>
  <si>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</si>
  <si>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</si>
  <si>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有効投票</t>
    <rPh sb="0" eb="2">
      <t>ユウコウ</t>
    </rPh>
    <rPh sb="2" eb="4">
      <t>トウヒョウ</t>
    </rPh>
    <phoneticPr fontId="4"/>
  </si>
  <si>
    <t>無効投票</t>
    <rPh sb="0" eb="2">
      <t>ムコウ</t>
    </rPh>
    <rPh sb="2" eb="4">
      <t>トウヒョウ</t>
    </rPh>
    <phoneticPr fontId="4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</si>
  <si>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4"/>
  </si>
  <si>
    <t>(小選挙区)</t>
    <rPh sb="1" eb="2">
      <t>ショウ</t>
    </rPh>
    <rPh sb="2" eb="4">
      <t>センキョ</t>
    </rPh>
    <rPh sb="4" eb="5">
      <t>ク</t>
    </rPh>
    <phoneticPr fontId="4"/>
  </si>
  <si>
    <t>21. 8.30</t>
  </si>
  <si>
    <t>24.12.16</t>
  </si>
  <si>
    <t>26.12.14</t>
    <phoneticPr fontId="4"/>
  </si>
  <si>
    <t>(比例代表)</t>
    <rPh sb="1" eb="3">
      <t>ヒレイ</t>
    </rPh>
    <rPh sb="3" eb="5">
      <t>ダイヒョウ</t>
    </rPh>
    <phoneticPr fontId="4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</si>
  <si>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4"/>
  </si>
  <si>
    <t>(選挙区)</t>
    <rPh sb="1" eb="4">
      <t>センキョク</t>
    </rPh>
    <phoneticPr fontId="4"/>
  </si>
  <si>
    <t>19. 7.29</t>
  </si>
  <si>
    <t>22. 7.11</t>
    <phoneticPr fontId="4"/>
  </si>
  <si>
    <t>25. 7.21</t>
    <phoneticPr fontId="4"/>
  </si>
  <si>
    <t>22. 7.11</t>
  </si>
  <si>
    <t>25. 7.21</t>
  </si>
  <si>
    <t>知　　　事</t>
    <rPh sb="0" eb="1">
      <t>チ</t>
    </rPh>
    <rPh sb="4" eb="5">
      <t>コト</t>
    </rPh>
    <phoneticPr fontId="4"/>
  </si>
  <si>
    <t>17. 3.13</t>
  </si>
  <si>
    <t>21. 3.29</t>
  </si>
  <si>
    <t>25. 3.17</t>
    <phoneticPr fontId="4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</si>
  <si>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4"/>
  </si>
  <si>
    <t>15. 4.13</t>
    <phoneticPr fontId="4"/>
  </si>
  <si>
    <r>
      <t>1</t>
    </r>
    <r>
      <rPr>
        <sz val="10"/>
        <color theme="1"/>
        <rFont val="ＭＳ Ｐゴシック"/>
        <family val="2"/>
        <charset val="128"/>
      </rPr>
      <t>9</t>
    </r>
    <r>
      <rPr>
        <sz val="12"/>
        <rFont val="ＭＳ 明朝"/>
        <family val="1"/>
        <charset val="128"/>
      </rPr>
      <t>. 4.</t>
    </r>
    <r>
      <rPr>
        <sz val="10"/>
        <color theme="1"/>
        <rFont val="ＭＳ Ｐゴシック"/>
        <family val="2"/>
        <charset val="128"/>
      </rPr>
      <t xml:space="preserve"> 8</t>
    </r>
    <phoneticPr fontId="4"/>
  </si>
  <si>
    <r>
      <rPr>
        <sz val="10"/>
        <color theme="1"/>
        <rFont val="ＭＳ Ｐゴシック"/>
        <family val="2"/>
        <charset val="128"/>
      </rPr>
      <t>23</t>
    </r>
    <r>
      <rPr>
        <sz val="12"/>
        <rFont val="ＭＳ 明朝"/>
        <family val="1"/>
        <charset val="128"/>
      </rPr>
      <t>. 4.</t>
    </r>
    <r>
      <rPr>
        <sz val="10"/>
        <color theme="1"/>
        <rFont val="ＭＳ Ｐゴシック"/>
        <family val="2"/>
        <charset val="128"/>
      </rPr>
      <t>10</t>
    </r>
    <phoneticPr fontId="4"/>
  </si>
  <si>
    <t>市　　　長</t>
    <rPh sb="0" eb="1">
      <t>シ</t>
    </rPh>
    <rPh sb="4" eb="5">
      <t>チョウ</t>
    </rPh>
    <phoneticPr fontId="4"/>
  </si>
  <si>
    <t>18. 7.23</t>
  </si>
  <si>
    <t>21. 5.17</t>
  </si>
  <si>
    <t>25. 4.21</t>
    <phoneticPr fontId="4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</si>
  <si>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4"/>
  </si>
  <si>
    <t>15. 4.27</t>
    <phoneticPr fontId="4"/>
  </si>
  <si>
    <r>
      <t>1</t>
    </r>
    <r>
      <rPr>
        <sz val="10"/>
        <color theme="1"/>
        <rFont val="ＭＳ Ｐゴシック"/>
        <family val="2"/>
        <charset val="128"/>
      </rPr>
      <t>9</t>
    </r>
    <r>
      <rPr>
        <sz val="12"/>
        <rFont val="ＭＳ 明朝"/>
        <family val="1"/>
        <charset val="128"/>
      </rPr>
      <t>. 4.2</t>
    </r>
    <r>
      <rPr>
        <sz val="10"/>
        <color theme="1"/>
        <rFont val="ＭＳ Ｐゴシック"/>
        <family val="2"/>
        <charset val="128"/>
      </rPr>
      <t>2</t>
    </r>
    <phoneticPr fontId="4"/>
  </si>
  <si>
    <r>
      <t>2</t>
    </r>
    <r>
      <rPr>
        <sz val="10"/>
        <color theme="1"/>
        <rFont val="ＭＳ Ｐゴシック"/>
        <family val="2"/>
        <charset val="128"/>
      </rPr>
      <t>3. 4.24</t>
    </r>
    <phoneticPr fontId="4"/>
  </si>
  <si>
    <t>市長解職投票</t>
    <rPh sb="0" eb="2">
      <t>シチョウ</t>
    </rPh>
    <rPh sb="2" eb="4">
      <t>カイショク</t>
    </rPh>
    <rPh sb="4" eb="6">
      <t>トウヒョウ</t>
    </rPh>
    <phoneticPr fontId="4"/>
  </si>
  <si>
    <t>うち期日前,不在者投票数</t>
    <rPh sb="2" eb="4">
      <t>キジツ</t>
    </rPh>
    <rPh sb="4" eb="5">
      <t>マエ</t>
    </rPh>
    <rPh sb="6" eb="9">
      <t>フザイシャ</t>
    </rPh>
    <rPh sb="9" eb="11">
      <t>トウヒョウ</t>
    </rPh>
    <rPh sb="11" eb="12">
      <t>スウ</t>
    </rPh>
    <phoneticPr fontId="4"/>
  </si>
  <si>
    <r>
      <t xml:space="preserve">  21</t>
    </r>
    <r>
      <rPr>
        <sz val="12"/>
        <rFont val="ＭＳ 明朝"/>
        <family val="1"/>
        <charset val="128"/>
      </rPr>
      <t xml:space="preserve">. </t>
    </r>
    <r>
      <rPr>
        <sz val="10"/>
        <color theme="1"/>
        <rFont val="ＭＳ Ｐゴシック"/>
        <family val="2"/>
        <charset val="128"/>
      </rPr>
      <t>3</t>
    </r>
    <r>
      <rPr>
        <sz val="12"/>
        <rFont val="ＭＳ 明朝"/>
        <family val="1"/>
        <charset val="128"/>
      </rPr>
      <t>.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2</t>
    </r>
    <r>
      <rPr>
        <sz val="10"/>
        <color theme="1"/>
        <rFont val="ＭＳ Ｐゴシック"/>
        <family val="2"/>
        <charset val="128"/>
      </rPr>
      <t>9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</si>
</sst>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#,##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176" fontId="7" fillId="0" borderId="0" xfId="1" applyNumberFormat="1" applyFont="1" applyAlignment="1">
      <alignment horizontal="right" vertical="center"/>
    </xf>
    <xf numFmtId="41" fontId="5" fillId="0" borderId="8" xfId="1" applyNumberFormat="1" applyFont="1" applyBorder="1" applyAlignment="1">
      <alignment horizontal="right" vertical="center"/>
    </xf>
    <xf numFmtId="41" fontId="5" fillId="0" borderId="0" xfId="1" applyNumberFormat="1" applyFon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0" borderId="9" xfId="1" applyBorder="1">
      <alignment vertical="center"/>
    </xf>
    <xf numFmtId="41" fontId="5" fillId="0" borderId="7" xfId="1" applyNumberFormat="1" applyFont="1" applyBorder="1" applyAlignment="1">
      <alignment horizontal="right" vertical="center"/>
    </xf>
    <xf numFmtId="41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>
      <alignment vertical="center"/>
    </xf>
    <xf numFmtId="176" fontId="7" fillId="0" borderId="9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41" fontId="7" fillId="0" borderId="8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41" fontId="7" fillId="0" borderId="7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center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38" fontId="7" fillId="0" borderId="8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0" fontId="1" fillId="0" borderId="17" xfId="1" applyBorder="1">
      <alignment vertical="center"/>
    </xf>
    <xf numFmtId="38" fontId="7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38" fontId="1" fillId="0" borderId="13" xfId="1" applyNumberFormat="1" applyBorder="1">
      <alignment vertical="center"/>
    </xf>
    <xf numFmtId="38" fontId="1" fillId="0" borderId="13" xfId="1" applyNumberForma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17" xfId="1" applyBorder="1">
      <alignment vertical="center"/>
    </xf>
    <xf numFmtId="41" fontId="1" fillId="0" borderId="8" xfId="2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0" xfId="2" applyNumberFormat="1" applyFont="1" applyAlignment="1">
      <alignment horizontal="right" vertical="center"/>
    </xf>
    <xf numFmtId="177" fontId="1" fillId="0" borderId="8" xfId="2" applyNumberFormat="1" applyFont="1" applyBorder="1" applyAlignment="1">
      <alignment horizontal="right" vertical="center"/>
    </xf>
    <xf numFmtId="177" fontId="1" fillId="0" borderId="0" xfId="2" applyNumberFormat="1" applyFont="1" applyBorder="1" applyAlignment="1">
      <alignment horizontal="right" vertical="center"/>
    </xf>
    <xf numFmtId="176" fontId="1" fillId="0" borderId="0" xfId="2" applyNumberFormat="1" applyFont="1" applyAlignment="1">
      <alignment horizontal="right" vertical="center"/>
    </xf>
    <xf numFmtId="41" fontId="0" fillId="0" borderId="0" xfId="2" applyNumberFormat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177" fontId="1" fillId="0" borderId="8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176" fontId="1" fillId="0" borderId="0" xfId="2" applyNumberFormat="1" applyFont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5" xfId="1" applyBorder="1">
      <alignment vertical="center"/>
    </xf>
    <xf numFmtId="41" fontId="1" fillId="0" borderId="7" xfId="2" applyNumberFormat="1" applyFont="1" applyBorder="1" applyAlignment="1">
      <alignment horizontal="right" vertical="center"/>
    </xf>
    <xf numFmtId="41" fontId="1" fillId="0" borderId="9" xfId="2" applyNumberFormat="1" applyFont="1" applyBorder="1" applyAlignment="1">
      <alignment horizontal="right" vertical="center"/>
    </xf>
    <xf numFmtId="177" fontId="1" fillId="0" borderId="7" xfId="2" applyNumberFormat="1" applyFont="1" applyBorder="1" applyAlignment="1">
      <alignment horizontal="right" vertical="center"/>
    </xf>
    <xf numFmtId="177" fontId="1" fillId="0" borderId="9" xfId="2" applyNumberFormat="1" applyFont="1" applyBorder="1" applyAlignment="1">
      <alignment horizontal="right" vertical="center"/>
    </xf>
    <xf numFmtId="176" fontId="1" fillId="0" borderId="9" xfId="2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distributed" vertical="center" indent="1"/>
    </xf>
    <xf numFmtId="0" fontId="6" fillId="0" borderId="2" xfId="1" applyFont="1" applyBorder="1" applyAlignment="1">
      <alignment horizontal="distributed" vertical="center" indent="1"/>
    </xf>
    <xf numFmtId="0" fontId="9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6" fillId="0" borderId="9" xfId="1" applyFont="1" applyBorder="1" applyAlignment="1">
      <alignment horizontal="distributed" vertical="center" indent="1"/>
    </xf>
    <xf numFmtId="0" fontId="6" fillId="0" borderId="5" xfId="1" applyFont="1" applyBorder="1" applyAlignment="1">
      <alignment horizontal="distributed" vertical="center" indent="1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6" fillId="0" borderId="22" xfId="1" applyFont="1" applyBorder="1">
      <alignment vertical="center"/>
    </xf>
    <xf numFmtId="0" fontId="1" fillId="0" borderId="22" xfId="1" applyBorder="1" applyAlignment="1">
      <alignment horizontal="center" vertical="center"/>
    </xf>
    <xf numFmtId="0" fontId="1" fillId="0" borderId="19" xfId="1" applyBorder="1">
      <alignment vertical="center"/>
    </xf>
    <xf numFmtId="0" fontId="1" fillId="0" borderId="13" xfId="1" applyBorder="1" applyAlignment="1">
      <alignment horizontal="right"/>
    </xf>
  </cellXfs>
  <cellStyles count="3">
    <cellStyle name="桁区切り 2" xfId="2" xr:uid="{A01E5A96-0D77-43E8-97B1-E9DFA3479C00}"/>
    <cellStyle name="標準" xfId="0" builtinId="0"/>
    <cellStyle name="標準 2" xfId="1" xr:uid="{C6224BCE-908D-4831-8087-2DDBFBF0E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7141-AB6F-4C5C-93A1-9CB07D772A09}">
  <sheetPr>
    <pageSetUpPr fitToPage="1"/>
  </sheetPr>
  <dimension ref="B1:AA30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10" width="4.140625" style="3" customWidth="1"/>
    <col min="11" max="11" width="1.85546875" style="3" customWidth="1"/>
    <col min="12" max="266" width="4.140625" style="3"/>
    <col min="267" max="267" width="1.85546875" style="3" customWidth="1"/>
    <col min="268" max="522" width="4.140625" style="3"/>
    <col min="523" max="523" width="1.85546875" style="3" customWidth="1"/>
    <col min="524" max="778" width="4.140625" style="3"/>
    <col min="779" max="779" width="1.85546875" style="3" customWidth="1"/>
    <col min="780" max="1034" width="4.140625" style="3"/>
    <col min="1035" max="1035" width="1.85546875" style="3" customWidth="1"/>
    <col min="1036" max="1290" width="4.140625" style="3"/>
    <col min="1291" max="1291" width="1.85546875" style="3" customWidth="1"/>
    <col min="1292" max="1546" width="4.140625" style="3"/>
    <col min="1547" max="1547" width="1.85546875" style="3" customWidth="1"/>
    <col min="1548" max="1802" width="4.140625" style="3"/>
    <col min="1803" max="1803" width="1.85546875" style="3" customWidth="1"/>
    <col min="1804" max="2058" width="4.140625" style="3"/>
    <col min="2059" max="2059" width="1.85546875" style="3" customWidth="1"/>
    <col min="2060" max="2314" width="4.140625" style="3"/>
    <col min="2315" max="2315" width="1.85546875" style="3" customWidth="1"/>
    <col min="2316" max="2570" width="4.140625" style="3"/>
    <col min="2571" max="2571" width="1.85546875" style="3" customWidth="1"/>
    <col min="2572" max="2826" width="4.140625" style="3"/>
    <col min="2827" max="2827" width="1.85546875" style="3" customWidth="1"/>
    <col min="2828" max="3082" width="4.140625" style="3"/>
    <col min="3083" max="3083" width="1.85546875" style="3" customWidth="1"/>
    <col min="3084" max="3338" width="4.140625" style="3"/>
    <col min="3339" max="3339" width="1.85546875" style="3" customWidth="1"/>
    <col min="3340" max="3594" width="4.140625" style="3"/>
    <col min="3595" max="3595" width="1.85546875" style="3" customWidth="1"/>
    <col min="3596" max="3850" width="4.140625" style="3"/>
    <col min="3851" max="3851" width="1.85546875" style="3" customWidth="1"/>
    <col min="3852" max="4106" width="4.140625" style="3"/>
    <col min="4107" max="4107" width="1.85546875" style="3" customWidth="1"/>
    <col min="4108" max="4362" width="4.140625" style="3"/>
    <col min="4363" max="4363" width="1.85546875" style="3" customWidth="1"/>
    <col min="4364" max="4618" width="4.140625" style="3"/>
    <col min="4619" max="4619" width="1.85546875" style="3" customWidth="1"/>
    <col min="4620" max="4874" width="4.140625" style="3"/>
    <col min="4875" max="4875" width="1.85546875" style="3" customWidth="1"/>
    <col min="4876" max="5130" width="4.140625" style="3"/>
    <col min="5131" max="5131" width="1.85546875" style="3" customWidth="1"/>
    <col min="5132" max="5386" width="4.140625" style="3"/>
    <col min="5387" max="5387" width="1.85546875" style="3" customWidth="1"/>
    <col min="5388" max="5642" width="4.140625" style="3"/>
    <col min="5643" max="5643" width="1.85546875" style="3" customWidth="1"/>
    <col min="5644" max="5898" width="4.140625" style="3"/>
    <col min="5899" max="5899" width="1.85546875" style="3" customWidth="1"/>
    <col min="5900" max="6154" width="4.140625" style="3"/>
    <col min="6155" max="6155" width="1.85546875" style="3" customWidth="1"/>
    <col min="6156" max="6410" width="4.140625" style="3"/>
    <col min="6411" max="6411" width="1.85546875" style="3" customWidth="1"/>
    <col min="6412" max="6666" width="4.140625" style="3"/>
    <col min="6667" max="6667" width="1.85546875" style="3" customWidth="1"/>
    <col min="6668" max="6922" width="4.140625" style="3"/>
    <col min="6923" max="6923" width="1.85546875" style="3" customWidth="1"/>
    <col min="6924" max="7178" width="4.140625" style="3"/>
    <col min="7179" max="7179" width="1.85546875" style="3" customWidth="1"/>
    <col min="7180" max="7434" width="4.140625" style="3"/>
    <col min="7435" max="7435" width="1.85546875" style="3" customWidth="1"/>
    <col min="7436" max="7690" width="4.140625" style="3"/>
    <col min="7691" max="7691" width="1.85546875" style="3" customWidth="1"/>
    <col min="7692" max="7946" width="4.140625" style="3"/>
    <col min="7947" max="7947" width="1.85546875" style="3" customWidth="1"/>
    <col min="7948" max="8202" width="4.140625" style="3"/>
    <col min="8203" max="8203" width="1.85546875" style="3" customWidth="1"/>
    <col min="8204" max="8458" width="4.140625" style="3"/>
    <col min="8459" max="8459" width="1.85546875" style="3" customWidth="1"/>
    <col min="8460" max="8714" width="4.140625" style="3"/>
    <col min="8715" max="8715" width="1.85546875" style="3" customWidth="1"/>
    <col min="8716" max="8970" width="4.140625" style="3"/>
    <col min="8971" max="8971" width="1.85546875" style="3" customWidth="1"/>
    <col min="8972" max="9226" width="4.140625" style="3"/>
    <col min="9227" max="9227" width="1.85546875" style="3" customWidth="1"/>
    <col min="9228" max="9482" width="4.140625" style="3"/>
    <col min="9483" max="9483" width="1.85546875" style="3" customWidth="1"/>
    <col min="9484" max="9738" width="4.140625" style="3"/>
    <col min="9739" max="9739" width="1.85546875" style="3" customWidth="1"/>
    <col min="9740" max="9994" width="4.140625" style="3"/>
    <col min="9995" max="9995" width="1.85546875" style="3" customWidth="1"/>
    <col min="9996" max="10250" width="4.140625" style="3"/>
    <col min="10251" max="10251" width="1.85546875" style="3" customWidth="1"/>
    <col min="10252" max="10506" width="4.140625" style="3"/>
    <col min="10507" max="10507" width="1.85546875" style="3" customWidth="1"/>
    <col min="10508" max="10762" width="4.140625" style="3"/>
    <col min="10763" max="10763" width="1.85546875" style="3" customWidth="1"/>
    <col min="10764" max="11018" width="4.140625" style="3"/>
    <col min="11019" max="11019" width="1.85546875" style="3" customWidth="1"/>
    <col min="11020" max="11274" width="4.140625" style="3"/>
    <col min="11275" max="11275" width="1.85546875" style="3" customWidth="1"/>
    <col min="11276" max="11530" width="4.140625" style="3"/>
    <col min="11531" max="11531" width="1.85546875" style="3" customWidth="1"/>
    <col min="11532" max="11786" width="4.140625" style="3"/>
    <col min="11787" max="11787" width="1.85546875" style="3" customWidth="1"/>
    <col min="11788" max="12042" width="4.140625" style="3"/>
    <col min="12043" max="12043" width="1.85546875" style="3" customWidth="1"/>
    <col min="12044" max="12298" width="4.140625" style="3"/>
    <col min="12299" max="12299" width="1.85546875" style="3" customWidth="1"/>
    <col min="12300" max="12554" width="4.140625" style="3"/>
    <col min="12555" max="12555" width="1.85546875" style="3" customWidth="1"/>
    <col min="12556" max="12810" width="4.140625" style="3"/>
    <col min="12811" max="12811" width="1.85546875" style="3" customWidth="1"/>
    <col min="12812" max="13066" width="4.140625" style="3"/>
    <col min="13067" max="13067" width="1.85546875" style="3" customWidth="1"/>
    <col min="13068" max="13322" width="4.140625" style="3"/>
    <col min="13323" max="13323" width="1.85546875" style="3" customWidth="1"/>
    <col min="13324" max="13578" width="4.140625" style="3"/>
    <col min="13579" max="13579" width="1.85546875" style="3" customWidth="1"/>
    <col min="13580" max="13834" width="4.140625" style="3"/>
    <col min="13835" max="13835" width="1.85546875" style="3" customWidth="1"/>
    <col min="13836" max="14090" width="4.140625" style="3"/>
    <col min="14091" max="14091" width="1.85546875" style="3" customWidth="1"/>
    <col min="14092" max="14346" width="4.140625" style="3"/>
    <col min="14347" max="14347" width="1.85546875" style="3" customWidth="1"/>
    <col min="14348" max="14602" width="4.140625" style="3"/>
    <col min="14603" max="14603" width="1.85546875" style="3" customWidth="1"/>
    <col min="14604" max="14858" width="4.140625" style="3"/>
    <col min="14859" max="14859" width="1.85546875" style="3" customWidth="1"/>
    <col min="14860" max="15114" width="4.140625" style="3"/>
    <col min="15115" max="15115" width="1.85546875" style="3" customWidth="1"/>
    <col min="15116" max="15370" width="4.140625" style="3"/>
    <col min="15371" max="15371" width="1.85546875" style="3" customWidth="1"/>
    <col min="15372" max="15626" width="4.140625" style="3"/>
    <col min="15627" max="15627" width="1.85546875" style="3" customWidth="1"/>
    <col min="15628" max="15882" width="4.140625" style="3"/>
    <col min="15883" max="15883" width="1.85546875" style="3" customWidth="1"/>
    <col min="15884" max="16138" width="4.140625" style="3"/>
    <col min="16139" max="16139" width="1.85546875" style="3" customWidth="1"/>
    <col min="16140" max="16384" width="4.140625" style="3"/>
  </cols>
  <sheetData>
    <row r="1" spans="2:27" ht="30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</row>
    <row r="2" spans="2:27" ht="24.75" customHeight="1" x14ac:dyDescent="0.15"/>
    <row r="3" spans="2:27" ht="30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4" customHeight="1" thickBot="1" x14ac:dyDescent="0.2">
      <c r="T4" s="5" t="s">
        <v>2</v>
      </c>
      <c r="U4" s="5"/>
      <c r="V4" s="5"/>
      <c r="W4" s="5"/>
      <c r="X4" s="5"/>
      <c r="Y4" s="5"/>
      <c r="Z4" s="5"/>
      <c r="AA4" s="5"/>
    </row>
    <row r="5" spans="2:27" ht="30" customHeight="1" x14ac:dyDescent="0.15">
      <c r="B5" s="6" t="s">
        <v>3</v>
      </c>
      <c r="C5" s="7"/>
      <c r="D5" s="7"/>
      <c r="E5" s="7"/>
      <c r="F5" s="7"/>
      <c r="G5" s="8" t="s">
        <v>4</v>
      </c>
      <c r="H5" s="8"/>
      <c r="I5" s="8"/>
      <c r="J5" s="8"/>
      <c r="K5" s="8"/>
      <c r="L5" s="9" t="s">
        <v>5</v>
      </c>
      <c r="M5" s="7"/>
      <c r="N5" s="7"/>
      <c r="O5" s="7"/>
      <c r="P5" s="7" t="s">
        <v>6</v>
      </c>
      <c r="Q5" s="7"/>
      <c r="R5" s="7"/>
      <c r="S5" s="7"/>
      <c r="T5" s="7" t="s">
        <v>7</v>
      </c>
      <c r="U5" s="7"/>
      <c r="V5" s="7"/>
      <c r="W5" s="7"/>
      <c r="X5" s="7" t="s">
        <v>8</v>
      </c>
      <c r="Y5" s="7"/>
      <c r="Z5" s="7"/>
      <c r="AA5" s="10"/>
    </row>
    <row r="6" spans="2:27" ht="30" customHeight="1" x14ac:dyDescent="0.15">
      <c r="B6" s="11"/>
      <c r="C6" s="12"/>
      <c r="D6" s="12"/>
      <c r="E6" s="12"/>
      <c r="F6" s="12"/>
      <c r="G6" s="13"/>
      <c r="H6" s="13"/>
      <c r="I6" s="13"/>
      <c r="J6" s="13"/>
      <c r="K6" s="13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4"/>
    </row>
    <row r="7" spans="2:27" ht="30" customHeight="1" x14ac:dyDescent="0.15">
      <c r="B7" s="15" t="s">
        <v>9</v>
      </c>
      <c r="C7" s="15"/>
      <c r="D7" s="16">
        <v>22</v>
      </c>
      <c r="E7" s="16"/>
      <c r="F7" s="17" t="s">
        <v>3</v>
      </c>
      <c r="G7" s="18">
        <f>SUM(L7:AA7,G15:AA15)</f>
        <v>751</v>
      </c>
      <c r="H7" s="19"/>
      <c r="I7" s="19"/>
      <c r="J7" s="19"/>
      <c r="K7" s="20"/>
      <c r="L7" s="21">
        <v>324</v>
      </c>
      <c r="M7" s="21"/>
      <c r="N7" s="21"/>
      <c r="O7" s="21"/>
      <c r="P7" s="21">
        <v>34</v>
      </c>
      <c r="Q7" s="21"/>
      <c r="R7" s="21"/>
      <c r="S7" s="21"/>
      <c r="T7" s="21">
        <v>31</v>
      </c>
      <c r="U7" s="21"/>
      <c r="V7" s="21"/>
      <c r="W7" s="21"/>
      <c r="X7" s="21">
        <v>41</v>
      </c>
      <c r="Y7" s="21"/>
      <c r="Z7" s="21"/>
      <c r="AA7" s="21"/>
    </row>
    <row r="8" spans="2:27" ht="30" customHeight="1" x14ac:dyDescent="0.15">
      <c r="B8" s="15"/>
      <c r="C8" s="15"/>
      <c r="D8" s="16">
        <v>23</v>
      </c>
      <c r="E8" s="16"/>
      <c r="G8" s="18">
        <f>SUM(L8:AA8,G16:AA16)</f>
        <v>736</v>
      </c>
      <c r="H8" s="19"/>
      <c r="I8" s="19"/>
      <c r="J8" s="19"/>
      <c r="K8" s="20"/>
      <c r="L8" s="21">
        <v>318</v>
      </c>
      <c r="M8" s="21"/>
      <c r="N8" s="21"/>
      <c r="O8" s="21"/>
      <c r="P8" s="21">
        <v>34</v>
      </c>
      <c r="Q8" s="21"/>
      <c r="R8" s="21"/>
      <c r="S8" s="21"/>
      <c r="T8" s="21">
        <v>31</v>
      </c>
      <c r="U8" s="21"/>
      <c r="V8" s="21"/>
      <c r="W8" s="21"/>
      <c r="X8" s="21">
        <v>39</v>
      </c>
      <c r="Y8" s="21"/>
      <c r="Z8" s="21"/>
      <c r="AA8" s="21"/>
    </row>
    <row r="9" spans="2:27" ht="30" customHeight="1" x14ac:dyDescent="0.15">
      <c r="B9" s="15"/>
      <c r="C9" s="15"/>
      <c r="D9" s="16">
        <v>24</v>
      </c>
      <c r="E9" s="16"/>
      <c r="G9" s="18">
        <f>SUM(L9:AA9,G17:AA17)</f>
        <v>714</v>
      </c>
      <c r="H9" s="19"/>
      <c r="I9" s="19"/>
      <c r="J9" s="19"/>
      <c r="K9" s="20"/>
      <c r="L9" s="21">
        <v>310</v>
      </c>
      <c r="M9" s="21"/>
      <c r="N9" s="21"/>
      <c r="O9" s="21"/>
      <c r="P9" s="21">
        <v>31</v>
      </c>
      <c r="Q9" s="21"/>
      <c r="R9" s="21"/>
      <c r="S9" s="21"/>
      <c r="T9" s="21">
        <v>30</v>
      </c>
      <c r="U9" s="21"/>
      <c r="V9" s="21"/>
      <c r="W9" s="21"/>
      <c r="X9" s="21">
        <v>38</v>
      </c>
      <c r="Y9" s="21"/>
      <c r="Z9" s="21"/>
      <c r="AA9" s="21"/>
    </row>
    <row r="10" spans="2:27" ht="30" customHeight="1" x14ac:dyDescent="0.15">
      <c r="B10" s="15"/>
      <c r="C10" s="15"/>
      <c r="D10" s="16">
        <v>25</v>
      </c>
      <c r="E10" s="16"/>
      <c r="G10" s="22">
        <f>SUM(L10:AA10,G18:AA18)</f>
        <v>701</v>
      </c>
      <c r="H10" s="23"/>
      <c r="I10" s="23"/>
      <c r="J10" s="23"/>
      <c r="K10" s="20"/>
      <c r="L10" s="21">
        <v>306</v>
      </c>
      <c r="M10" s="21"/>
      <c r="N10" s="21"/>
      <c r="O10" s="21"/>
      <c r="P10" s="21">
        <v>29</v>
      </c>
      <c r="Q10" s="21"/>
      <c r="R10" s="21"/>
      <c r="S10" s="21"/>
      <c r="T10" s="21">
        <v>30</v>
      </c>
      <c r="U10" s="21"/>
      <c r="V10" s="21"/>
      <c r="W10" s="21"/>
      <c r="X10" s="21">
        <v>38</v>
      </c>
      <c r="Y10" s="21"/>
      <c r="Z10" s="21"/>
      <c r="AA10" s="21"/>
    </row>
    <row r="11" spans="2:27" ht="30" customHeight="1" x14ac:dyDescent="0.15">
      <c r="B11" s="24"/>
      <c r="C11" s="24"/>
      <c r="D11" s="25">
        <v>26</v>
      </c>
      <c r="E11" s="25"/>
      <c r="F11" s="26"/>
      <c r="G11" s="27">
        <f>SUM(L11:AA11,G19:AA19)</f>
        <v>680</v>
      </c>
      <c r="H11" s="28"/>
      <c r="I11" s="28"/>
      <c r="J11" s="28"/>
      <c r="K11" s="29"/>
      <c r="L11" s="30">
        <v>297</v>
      </c>
      <c r="M11" s="30"/>
      <c r="N11" s="30"/>
      <c r="O11" s="30"/>
      <c r="P11" s="30">
        <v>29</v>
      </c>
      <c r="Q11" s="30"/>
      <c r="R11" s="30"/>
      <c r="S11" s="30"/>
      <c r="T11" s="30">
        <v>27</v>
      </c>
      <c r="U11" s="30"/>
      <c r="V11" s="30"/>
      <c r="W11" s="30"/>
      <c r="X11" s="30">
        <v>37</v>
      </c>
      <c r="Y11" s="30"/>
      <c r="Z11" s="30"/>
      <c r="AA11" s="30"/>
    </row>
    <row r="12" spans="2:27" ht="30" customHeight="1" thickBot="1" x14ac:dyDescent="0.2"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2:27" ht="30" customHeight="1" x14ac:dyDescent="0.15">
      <c r="B13" s="6" t="s">
        <v>3</v>
      </c>
      <c r="C13" s="7"/>
      <c r="D13" s="7"/>
      <c r="E13" s="7"/>
      <c r="F13" s="7"/>
      <c r="G13" s="7" t="s">
        <v>10</v>
      </c>
      <c r="H13" s="7"/>
      <c r="I13" s="7"/>
      <c r="J13" s="7"/>
      <c r="K13" s="7"/>
      <c r="L13" s="7" t="s">
        <v>11</v>
      </c>
      <c r="M13" s="7"/>
      <c r="N13" s="7"/>
      <c r="O13" s="7"/>
      <c r="P13" s="32" t="s">
        <v>12</v>
      </c>
      <c r="Q13" s="32"/>
      <c r="R13" s="32"/>
      <c r="S13" s="32"/>
      <c r="T13" s="12" t="s">
        <v>13</v>
      </c>
      <c r="U13" s="12"/>
      <c r="V13" s="12"/>
      <c r="W13" s="12"/>
      <c r="X13" s="32" t="s">
        <v>14</v>
      </c>
      <c r="Y13" s="32"/>
      <c r="Z13" s="32"/>
      <c r="AA13" s="33"/>
    </row>
    <row r="14" spans="2:27" ht="30" customHeight="1" x14ac:dyDescent="0.1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4"/>
      <c r="Q14" s="34"/>
      <c r="R14" s="34"/>
      <c r="S14" s="34"/>
      <c r="T14" s="35"/>
      <c r="U14" s="35"/>
      <c r="V14" s="35"/>
      <c r="W14" s="35"/>
      <c r="X14" s="34"/>
      <c r="Y14" s="34"/>
      <c r="Z14" s="34"/>
      <c r="AA14" s="36"/>
    </row>
    <row r="15" spans="2:27" ht="30" customHeight="1" x14ac:dyDescent="0.15">
      <c r="B15" s="15" t="s">
        <v>9</v>
      </c>
      <c r="C15" s="15"/>
      <c r="D15" s="16">
        <v>22</v>
      </c>
      <c r="E15" s="16"/>
      <c r="F15" s="17" t="s">
        <v>3</v>
      </c>
      <c r="G15" s="37">
        <v>110</v>
      </c>
      <c r="H15" s="38"/>
      <c r="I15" s="38"/>
      <c r="J15" s="38"/>
      <c r="K15" s="38"/>
      <c r="L15" s="38">
        <v>43</v>
      </c>
      <c r="M15" s="38"/>
      <c r="N15" s="38"/>
      <c r="O15" s="38"/>
      <c r="P15" s="39">
        <v>73</v>
      </c>
      <c r="Q15" s="39"/>
      <c r="R15" s="39"/>
      <c r="S15" s="39"/>
      <c r="T15" s="39">
        <v>95</v>
      </c>
      <c r="U15" s="39"/>
      <c r="V15" s="39"/>
      <c r="W15" s="39"/>
      <c r="X15" s="39">
        <v>0</v>
      </c>
      <c r="Y15" s="39"/>
      <c r="Z15" s="39"/>
      <c r="AA15" s="39"/>
    </row>
    <row r="16" spans="2:27" ht="30" customHeight="1" x14ac:dyDescent="0.15">
      <c r="B16" s="15"/>
      <c r="C16" s="15"/>
      <c r="D16" s="16">
        <v>23</v>
      </c>
      <c r="E16" s="16"/>
      <c r="G16" s="37">
        <v>111</v>
      </c>
      <c r="H16" s="38"/>
      <c r="I16" s="38"/>
      <c r="J16" s="38"/>
      <c r="K16" s="38"/>
      <c r="L16" s="38">
        <v>41</v>
      </c>
      <c r="M16" s="38"/>
      <c r="N16" s="38"/>
      <c r="O16" s="38"/>
      <c r="P16" s="39">
        <v>71</v>
      </c>
      <c r="Q16" s="39"/>
      <c r="R16" s="39"/>
      <c r="S16" s="39"/>
      <c r="T16" s="39">
        <v>91</v>
      </c>
      <c r="U16" s="39"/>
      <c r="V16" s="39"/>
      <c r="W16" s="39"/>
      <c r="X16" s="39">
        <v>0</v>
      </c>
      <c r="Y16" s="39"/>
      <c r="Z16" s="39"/>
      <c r="AA16" s="39"/>
    </row>
    <row r="17" spans="2:27" ht="30" customHeight="1" x14ac:dyDescent="0.15">
      <c r="B17" s="15"/>
      <c r="C17" s="15"/>
      <c r="D17" s="16">
        <v>24</v>
      </c>
      <c r="E17" s="16"/>
      <c r="G17" s="37">
        <v>112</v>
      </c>
      <c r="H17" s="38"/>
      <c r="I17" s="38"/>
      <c r="J17" s="38"/>
      <c r="K17" s="38"/>
      <c r="L17" s="38">
        <v>39</v>
      </c>
      <c r="M17" s="38"/>
      <c r="N17" s="38"/>
      <c r="O17" s="38"/>
      <c r="P17" s="39">
        <v>69</v>
      </c>
      <c r="Q17" s="39"/>
      <c r="R17" s="39"/>
      <c r="S17" s="39"/>
      <c r="T17" s="39">
        <v>85</v>
      </c>
      <c r="U17" s="39"/>
      <c r="V17" s="39"/>
      <c r="W17" s="39"/>
      <c r="X17" s="39">
        <v>0</v>
      </c>
      <c r="Y17" s="39"/>
      <c r="Z17" s="39"/>
      <c r="AA17" s="39"/>
    </row>
    <row r="18" spans="2:27" ht="30" customHeight="1" x14ac:dyDescent="0.15">
      <c r="B18" s="15"/>
      <c r="C18" s="15"/>
      <c r="D18" s="16">
        <v>25</v>
      </c>
      <c r="E18" s="16"/>
      <c r="G18" s="37">
        <v>110</v>
      </c>
      <c r="H18" s="38"/>
      <c r="I18" s="38"/>
      <c r="J18" s="38"/>
      <c r="K18" s="38"/>
      <c r="L18" s="38">
        <v>38</v>
      </c>
      <c r="M18" s="38"/>
      <c r="N18" s="38"/>
      <c r="O18" s="38"/>
      <c r="P18" s="39">
        <v>66</v>
      </c>
      <c r="Q18" s="39"/>
      <c r="R18" s="39"/>
      <c r="S18" s="39"/>
      <c r="T18" s="39">
        <v>83</v>
      </c>
      <c r="U18" s="39"/>
      <c r="V18" s="39"/>
      <c r="W18" s="39"/>
      <c r="X18" s="39">
        <v>1</v>
      </c>
      <c r="Y18" s="39"/>
      <c r="Z18" s="39"/>
      <c r="AA18" s="39"/>
    </row>
    <row r="19" spans="2:27" ht="30" customHeight="1" x14ac:dyDescent="0.15">
      <c r="B19" s="24"/>
      <c r="C19" s="24"/>
      <c r="D19" s="25">
        <v>26</v>
      </c>
      <c r="E19" s="25"/>
      <c r="F19" s="26"/>
      <c r="G19" s="40">
        <v>110</v>
      </c>
      <c r="H19" s="41"/>
      <c r="I19" s="41"/>
      <c r="J19" s="41"/>
      <c r="K19" s="41"/>
      <c r="L19" s="41">
        <v>37</v>
      </c>
      <c r="M19" s="41"/>
      <c r="N19" s="41"/>
      <c r="O19" s="41"/>
      <c r="P19" s="42">
        <v>61</v>
      </c>
      <c r="Q19" s="42"/>
      <c r="R19" s="42"/>
      <c r="S19" s="42"/>
      <c r="T19" s="42">
        <v>81</v>
      </c>
      <c r="U19" s="42"/>
      <c r="V19" s="42"/>
      <c r="W19" s="42"/>
      <c r="X19" s="42">
        <v>1</v>
      </c>
      <c r="Y19" s="42"/>
      <c r="Z19" s="42"/>
      <c r="AA19" s="42"/>
    </row>
    <row r="20" spans="2:27" ht="30" customHeight="1" x14ac:dyDescent="0.15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3"/>
      <c r="O20" s="43"/>
      <c r="T20" s="44" t="s">
        <v>15</v>
      </c>
      <c r="U20" s="44"/>
      <c r="V20" s="44"/>
      <c r="W20" s="44"/>
      <c r="X20" s="44"/>
      <c r="Y20" s="44"/>
      <c r="Z20" s="44"/>
      <c r="AA20" s="44"/>
    </row>
    <row r="21" spans="2:27" ht="30" customHeight="1" x14ac:dyDescent="0.1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45"/>
      <c r="U21" s="45"/>
      <c r="V21" s="45"/>
      <c r="W21" s="45"/>
      <c r="X21" s="45"/>
      <c r="Y21" s="45"/>
      <c r="Z21" s="45"/>
      <c r="AA21" s="45"/>
    </row>
    <row r="22" spans="2:27" ht="30" customHeight="1" x14ac:dyDescent="0.15">
      <c r="B22" s="4" t="s">
        <v>16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21.75" customHeight="1" thickBot="1" x14ac:dyDescent="0.2">
      <c r="U23" s="5" t="s">
        <v>17</v>
      </c>
      <c r="V23" s="5"/>
      <c r="W23" s="5"/>
      <c r="X23" s="5"/>
      <c r="Y23" s="5"/>
      <c r="Z23" s="5"/>
      <c r="AA23" s="5"/>
    </row>
    <row r="24" spans="2:27" ht="30" customHeight="1" x14ac:dyDescent="0.15">
      <c r="B24" s="46" t="s">
        <v>3</v>
      </c>
      <c r="C24" s="47"/>
      <c r="D24" s="47"/>
      <c r="E24" s="47"/>
      <c r="F24" s="47"/>
      <c r="G24" s="47" t="s">
        <v>4</v>
      </c>
      <c r="H24" s="47"/>
      <c r="I24" s="47"/>
      <c r="J24" s="47"/>
      <c r="K24" s="47"/>
      <c r="L24" s="47"/>
      <c r="M24" s="47"/>
      <c r="N24" s="47" t="s">
        <v>18</v>
      </c>
      <c r="O24" s="47"/>
      <c r="P24" s="47"/>
      <c r="Q24" s="47"/>
      <c r="R24" s="47"/>
      <c r="S24" s="47"/>
      <c r="T24" s="47"/>
      <c r="U24" s="47" t="s">
        <v>19</v>
      </c>
      <c r="V24" s="47"/>
      <c r="W24" s="47"/>
      <c r="X24" s="47"/>
      <c r="Y24" s="47"/>
      <c r="Z24" s="47"/>
      <c r="AA24" s="48"/>
    </row>
    <row r="25" spans="2:27" ht="30" customHeight="1" x14ac:dyDescent="0.15">
      <c r="B25" s="15" t="s">
        <v>9</v>
      </c>
      <c r="C25" s="15"/>
      <c r="D25" s="16">
        <v>22</v>
      </c>
      <c r="E25" s="16"/>
      <c r="F25" s="17" t="s">
        <v>3</v>
      </c>
      <c r="G25" s="49">
        <f>SUM(N25:AA25)</f>
        <v>59415</v>
      </c>
      <c r="H25" s="50"/>
      <c r="I25" s="50"/>
      <c r="J25" s="50"/>
      <c r="K25" s="50"/>
      <c r="L25" s="50"/>
      <c r="M25" s="50"/>
      <c r="N25" s="50">
        <v>28414</v>
      </c>
      <c r="O25" s="50"/>
      <c r="P25" s="50"/>
      <c r="Q25" s="50"/>
      <c r="R25" s="50"/>
      <c r="S25" s="50"/>
      <c r="T25" s="50"/>
      <c r="U25" s="50">
        <v>31001</v>
      </c>
      <c r="V25" s="50"/>
      <c r="W25" s="50"/>
      <c r="X25" s="50"/>
      <c r="Y25" s="50"/>
      <c r="Z25" s="50"/>
      <c r="AA25" s="50"/>
    </row>
    <row r="26" spans="2:27" ht="30" customHeight="1" x14ac:dyDescent="0.15">
      <c r="B26" s="15"/>
      <c r="C26" s="15"/>
      <c r="D26" s="16">
        <v>23</v>
      </c>
      <c r="E26" s="16"/>
      <c r="G26" s="49">
        <f>SUM(N26:AA26)</f>
        <v>58763</v>
      </c>
      <c r="H26" s="50"/>
      <c r="I26" s="50"/>
      <c r="J26" s="50"/>
      <c r="K26" s="50"/>
      <c r="L26" s="50"/>
      <c r="M26" s="50"/>
      <c r="N26" s="50">
        <v>28132</v>
      </c>
      <c r="O26" s="50"/>
      <c r="P26" s="50"/>
      <c r="Q26" s="50"/>
      <c r="R26" s="50"/>
      <c r="S26" s="50"/>
      <c r="T26" s="50"/>
      <c r="U26" s="50">
        <v>30631</v>
      </c>
      <c r="V26" s="50"/>
      <c r="W26" s="50"/>
      <c r="X26" s="50"/>
      <c r="Y26" s="50"/>
      <c r="Z26" s="50"/>
      <c r="AA26" s="50"/>
    </row>
    <row r="27" spans="2:27" ht="30" customHeight="1" x14ac:dyDescent="0.15">
      <c r="B27" s="15"/>
      <c r="C27" s="15"/>
      <c r="D27" s="16">
        <v>24</v>
      </c>
      <c r="E27" s="16"/>
      <c r="G27" s="49">
        <f>SUM(N27:AA27)</f>
        <v>57992</v>
      </c>
      <c r="H27" s="50"/>
      <c r="I27" s="50"/>
      <c r="J27" s="50"/>
      <c r="K27" s="50"/>
      <c r="L27" s="50"/>
      <c r="M27" s="50"/>
      <c r="N27" s="50">
        <v>27776</v>
      </c>
      <c r="O27" s="50"/>
      <c r="P27" s="50"/>
      <c r="Q27" s="50"/>
      <c r="R27" s="50"/>
      <c r="S27" s="50"/>
      <c r="T27" s="50"/>
      <c r="U27" s="50">
        <v>30216</v>
      </c>
      <c r="V27" s="50"/>
      <c r="W27" s="50"/>
      <c r="X27" s="50"/>
      <c r="Y27" s="50"/>
      <c r="Z27" s="50"/>
      <c r="AA27" s="50"/>
    </row>
    <row r="28" spans="2:27" ht="30" customHeight="1" x14ac:dyDescent="0.15">
      <c r="B28" s="15"/>
      <c r="C28" s="15"/>
      <c r="D28" s="16">
        <v>25</v>
      </c>
      <c r="E28" s="16"/>
      <c r="F28" s="51"/>
      <c r="G28" s="38">
        <f>SUM(N28:AA28)</f>
        <v>57188</v>
      </c>
      <c r="H28" s="38"/>
      <c r="I28" s="38"/>
      <c r="J28" s="38"/>
      <c r="K28" s="38"/>
      <c r="L28" s="38"/>
      <c r="M28" s="38"/>
      <c r="N28" s="50">
        <v>27359</v>
      </c>
      <c r="O28" s="50"/>
      <c r="P28" s="50"/>
      <c r="Q28" s="50"/>
      <c r="R28" s="50"/>
      <c r="S28" s="50"/>
      <c r="T28" s="50"/>
      <c r="U28" s="50">
        <v>29829</v>
      </c>
      <c r="V28" s="50"/>
      <c r="W28" s="50"/>
      <c r="X28" s="50"/>
      <c r="Y28" s="50"/>
      <c r="Z28" s="50"/>
      <c r="AA28" s="50"/>
    </row>
    <row r="29" spans="2:27" ht="30" customHeight="1" x14ac:dyDescent="0.15">
      <c r="B29" s="26"/>
      <c r="C29" s="26"/>
      <c r="D29" s="25">
        <v>26</v>
      </c>
      <c r="E29" s="25"/>
      <c r="F29" s="26"/>
      <c r="G29" s="40">
        <f>SUM(N29:AA29)</f>
        <v>56328</v>
      </c>
      <c r="H29" s="41"/>
      <c r="I29" s="41"/>
      <c r="J29" s="41"/>
      <c r="K29" s="41"/>
      <c r="L29" s="41"/>
      <c r="M29" s="41"/>
      <c r="N29" s="52">
        <v>26939</v>
      </c>
      <c r="O29" s="52"/>
      <c r="P29" s="52"/>
      <c r="Q29" s="52"/>
      <c r="R29" s="52"/>
      <c r="S29" s="52"/>
      <c r="T29" s="52"/>
      <c r="U29" s="52">
        <v>29389</v>
      </c>
      <c r="V29" s="52"/>
      <c r="W29" s="52"/>
      <c r="X29" s="52"/>
      <c r="Y29" s="52"/>
      <c r="Z29" s="52"/>
      <c r="AA29" s="52"/>
    </row>
    <row r="30" spans="2:27" ht="30" customHeight="1" x14ac:dyDescent="0.15">
      <c r="B30" s="53"/>
      <c r="C30" s="53"/>
      <c r="D30" s="53"/>
      <c r="E30" s="53"/>
      <c r="G30" s="54"/>
      <c r="H30" s="54"/>
      <c r="I30" s="54"/>
      <c r="J30" s="54"/>
      <c r="K30" s="54"/>
      <c r="L30" s="54"/>
      <c r="M30" s="54"/>
      <c r="N30" s="54"/>
      <c r="O30" s="54"/>
      <c r="Q30" s="55"/>
      <c r="R30" s="55"/>
      <c r="S30" s="55"/>
      <c r="T30" s="56" t="s">
        <v>20</v>
      </c>
      <c r="U30" s="56"/>
      <c r="V30" s="56"/>
      <c r="W30" s="56"/>
      <c r="X30" s="56"/>
      <c r="Y30" s="56"/>
      <c r="Z30" s="56"/>
      <c r="AA30" s="56"/>
    </row>
  </sheetData>
  <mergeCells count="115">
    <mergeCell ref="D29:E29"/>
    <mergeCell ref="G29:M29"/>
    <mergeCell ref="N29:T29"/>
    <mergeCell ref="U29:AA29"/>
    <mergeCell ref="T30:AA30"/>
    <mergeCell ref="B27:C27"/>
    <mergeCell ref="D27:E27"/>
    <mergeCell ref="G27:M27"/>
    <mergeCell ref="N27:T27"/>
    <mergeCell ref="U27:AA27"/>
    <mergeCell ref="B28:C28"/>
    <mergeCell ref="D28:E28"/>
    <mergeCell ref="G28:M28"/>
    <mergeCell ref="N28:T28"/>
    <mergeCell ref="U28:AA28"/>
    <mergeCell ref="B25:C25"/>
    <mergeCell ref="D25:E25"/>
    <mergeCell ref="G25:M25"/>
    <mergeCell ref="N25:T25"/>
    <mergeCell ref="U25:AA25"/>
    <mergeCell ref="B26:C26"/>
    <mergeCell ref="D26:E26"/>
    <mergeCell ref="G26:M26"/>
    <mergeCell ref="N26:T26"/>
    <mergeCell ref="U26:AA26"/>
    <mergeCell ref="T20:AA20"/>
    <mergeCell ref="B22:AA22"/>
    <mergeCell ref="U23:AA23"/>
    <mergeCell ref="B24:F24"/>
    <mergeCell ref="G24:M24"/>
    <mergeCell ref="N24:T24"/>
    <mergeCell ref="U24:AA24"/>
    <mergeCell ref="D19:E19"/>
    <mergeCell ref="G19:K19"/>
    <mergeCell ref="L19:O19"/>
    <mergeCell ref="P19:S19"/>
    <mergeCell ref="T19:W19"/>
    <mergeCell ref="X19:AA19"/>
    <mergeCell ref="X17:AA17"/>
    <mergeCell ref="B18:C18"/>
    <mergeCell ref="D18:E18"/>
    <mergeCell ref="G18:K18"/>
    <mergeCell ref="L18:O18"/>
    <mergeCell ref="P18:S18"/>
    <mergeCell ref="T18:W18"/>
    <mergeCell ref="X18:AA18"/>
    <mergeCell ref="B17:C17"/>
    <mergeCell ref="D17:E17"/>
    <mergeCell ref="G17:K17"/>
    <mergeCell ref="L17:O17"/>
    <mergeCell ref="P17:S17"/>
    <mergeCell ref="T17:W17"/>
    <mergeCell ref="X15:AA15"/>
    <mergeCell ref="B16:C16"/>
    <mergeCell ref="D16:E16"/>
    <mergeCell ref="G16:K16"/>
    <mergeCell ref="L16:O16"/>
    <mergeCell ref="P16:S16"/>
    <mergeCell ref="T16:W16"/>
    <mergeCell ref="X16:AA16"/>
    <mergeCell ref="B15:C15"/>
    <mergeCell ref="D15:E15"/>
    <mergeCell ref="G15:K15"/>
    <mergeCell ref="L15:O15"/>
    <mergeCell ref="P15:S15"/>
    <mergeCell ref="T15:W15"/>
    <mergeCell ref="B13:F14"/>
    <mergeCell ref="G13:K14"/>
    <mergeCell ref="L13:O14"/>
    <mergeCell ref="P13:S14"/>
    <mergeCell ref="T13:W14"/>
    <mergeCell ref="X13:AA14"/>
    <mergeCell ref="D11:E11"/>
    <mergeCell ref="G11:J11"/>
    <mergeCell ref="L11:O11"/>
    <mergeCell ref="P11:S11"/>
    <mergeCell ref="T11:W11"/>
    <mergeCell ref="X11:AA11"/>
    <mergeCell ref="X9:AA9"/>
    <mergeCell ref="B10:C10"/>
    <mergeCell ref="D10:E10"/>
    <mergeCell ref="G10:J10"/>
    <mergeCell ref="L10:O10"/>
    <mergeCell ref="P10:S10"/>
    <mergeCell ref="T10:W10"/>
    <mergeCell ref="X10:AA10"/>
    <mergeCell ref="B9:C9"/>
    <mergeCell ref="D9:E9"/>
    <mergeCell ref="G9:J9"/>
    <mergeCell ref="L9:O9"/>
    <mergeCell ref="P9:S9"/>
    <mergeCell ref="T9:W9"/>
    <mergeCell ref="X7:AA7"/>
    <mergeCell ref="B8:C8"/>
    <mergeCell ref="D8:E8"/>
    <mergeCell ref="G8:J8"/>
    <mergeCell ref="L8:O8"/>
    <mergeCell ref="P8:S8"/>
    <mergeCell ref="T8:W8"/>
    <mergeCell ref="X8:AA8"/>
    <mergeCell ref="B7:C7"/>
    <mergeCell ref="D7:E7"/>
    <mergeCell ref="G7:J7"/>
    <mergeCell ref="L7:O7"/>
    <mergeCell ref="P7:S7"/>
    <mergeCell ref="T7:W7"/>
    <mergeCell ref="B1:H1"/>
    <mergeCell ref="B3:AA3"/>
    <mergeCell ref="T4:AA4"/>
    <mergeCell ref="B5:F6"/>
    <mergeCell ref="G5:K6"/>
    <mergeCell ref="L5:O6"/>
    <mergeCell ref="P5:S6"/>
    <mergeCell ref="T5:W6"/>
    <mergeCell ref="X5:AA6"/>
  </mergeCells>
  <phoneticPr fontId="3"/>
  <printOptions horizontalCentered="1"/>
  <pageMargins left="0.78740157480314965" right="0.78740157480314965" top="0.94488188976377963" bottom="0.78740157480314965" header="0.78740157480314965" footer="0.51181102362204722"/>
  <pageSetup paperSize="9" scale="83" orientation="portrait" horizontalDpi="1200" verticalDpi="1200" r:id="rId1"/>
  <headerFooter alignWithMargins="0">
    <oddHeader xml:space="preserve">&amp;C&amp;"ＭＳ 明朝,太字"&amp;16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FC94-F7FA-48AF-BED6-8FA1B7A4E62B}">
  <dimension ref="B1:AW41"/>
  <sheetViews>
    <sheetView showGridLines="0" zoomScale="90" zoomScaleNormal="90" workbookViewId="0"/>
  </sheetViews>
  <sheetFormatPr defaultColWidth="4.140625" defaultRowHeight="30" customHeight="1" x14ac:dyDescent="0.15"/>
  <cols>
    <col min="1" max="1" width="1.5703125" style="3" customWidth="1"/>
    <col min="2" max="4" width="4.85546875" style="3" customWidth="1"/>
    <col min="5" max="5" width="4.28515625" style="3" customWidth="1"/>
    <col min="6" max="6" width="4.140625" style="3" customWidth="1"/>
    <col min="7" max="7" width="4" style="3" customWidth="1"/>
    <col min="8" max="25" width="4.140625" style="3" customWidth="1"/>
    <col min="26" max="26" width="4.28515625" style="3" customWidth="1"/>
    <col min="27" max="27" width="5" style="3" customWidth="1"/>
    <col min="28" max="28" width="4.7109375" style="3" customWidth="1"/>
    <col min="29" max="29" width="1.140625" style="3" customWidth="1"/>
    <col min="30" max="31" width="2.85546875" style="3" customWidth="1"/>
    <col min="32" max="256" width="4.140625" style="3"/>
    <col min="257" max="257" width="1.5703125" style="3" customWidth="1"/>
    <col min="258" max="260" width="4.85546875" style="3" customWidth="1"/>
    <col min="261" max="261" width="4.28515625" style="3" customWidth="1"/>
    <col min="262" max="262" width="4.140625" style="3"/>
    <col min="263" max="263" width="4" style="3" customWidth="1"/>
    <col min="264" max="281" width="4.140625" style="3"/>
    <col min="282" max="282" width="4.28515625" style="3" customWidth="1"/>
    <col min="283" max="283" width="5" style="3" customWidth="1"/>
    <col min="284" max="284" width="4.7109375" style="3" customWidth="1"/>
    <col min="285" max="285" width="1.140625" style="3" customWidth="1"/>
    <col min="286" max="287" width="2.85546875" style="3" customWidth="1"/>
    <col min="288" max="512" width="4.140625" style="3"/>
    <col min="513" max="513" width="1.5703125" style="3" customWidth="1"/>
    <col min="514" max="516" width="4.85546875" style="3" customWidth="1"/>
    <col min="517" max="517" width="4.28515625" style="3" customWidth="1"/>
    <col min="518" max="518" width="4.140625" style="3"/>
    <col min="519" max="519" width="4" style="3" customWidth="1"/>
    <col min="520" max="537" width="4.140625" style="3"/>
    <col min="538" max="538" width="4.28515625" style="3" customWidth="1"/>
    <col min="539" max="539" width="5" style="3" customWidth="1"/>
    <col min="540" max="540" width="4.7109375" style="3" customWidth="1"/>
    <col min="541" max="541" width="1.140625" style="3" customWidth="1"/>
    <col min="542" max="543" width="2.85546875" style="3" customWidth="1"/>
    <col min="544" max="768" width="4.140625" style="3"/>
    <col min="769" max="769" width="1.5703125" style="3" customWidth="1"/>
    <col min="770" max="772" width="4.85546875" style="3" customWidth="1"/>
    <col min="773" max="773" width="4.28515625" style="3" customWidth="1"/>
    <col min="774" max="774" width="4.140625" style="3"/>
    <col min="775" max="775" width="4" style="3" customWidth="1"/>
    <col min="776" max="793" width="4.140625" style="3"/>
    <col min="794" max="794" width="4.28515625" style="3" customWidth="1"/>
    <col min="795" max="795" width="5" style="3" customWidth="1"/>
    <col min="796" max="796" width="4.7109375" style="3" customWidth="1"/>
    <col min="797" max="797" width="1.140625" style="3" customWidth="1"/>
    <col min="798" max="799" width="2.85546875" style="3" customWidth="1"/>
    <col min="800" max="1024" width="4.140625" style="3"/>
    <col min="1025" max="1025" width="1.5703125" style="3" customWidth="1"/>
    <col min="1026" max="1028" width="4.85546875" style="3" customWidth="1"/>
    <col min="1029" max="1029" width="4.28515625" style="3" customWidth="1"/>
    <col min="1030" max="1030" width="4.140625" style="3"/>
    <col min="1031" max="1031" width="4" style="3" customWidth="1"/>
    <col min="1032" max="1049" width="4.140625" style="3"/>
    <col min="1050" max="1050" width="4.28515625" style="3" customWidth="1"/>
    <col min="1051" max="1051" width="5" style="3" customWidth="1"/>
    <col min="1052" max="1052" width="4.7109375" style="3" customWidth="1"/>
    <col min="1053" max="1053" width="1.140625" style="3" customWidth="1"/>
    <col min="1054" max="1055" width="2.85546875" style="3" customWidth="1"/>
    <col min="1056" max="1280" width="4.140625" style="3"/>
    <col min="1281" max="1281" width="1.5703125" style="3" customWidth="1"/>
    <col min="1282" max="1284" width="4.85546875" style="3" customWidth="1"/>
    <col min="1285" max="1285" width="4.28515625" style="3" customWidth="1"/>
    <col min="1286" max="1286" width="4.140625" style="3"/>
    <col min="1287" max="1287" width="4" style="3" customWidth="1"/>
    <col min="1288" max="1305" width="4.140625" style="3"/>
    <col min="1306" max="1306" width="4.28515625" style="3" customWidth="1"/>
    <col min="1307" max="1307" width="5" style="3" customWidth="1"/>
    <col min="1308" max="1308" width="4.7109375" style="3" customWidth="1"/>
    <col min="1309" max="1309" width="1.140625" style="3" customWidth="1"/>
    <col min="1310" max="1311" width="2.85546875" style="3" customWidth="1"/>
    <col min="1312" max="1536" width="4.140625" style="3"/>
    <col min="1537" max="1537" width="1.5703125" style="3" customWidth="1"/>
    <col min="1538" max="1540" width="4.85546875" style="3" customWidth="1"/>
    <col min="1541" max="1541" width="4.28515625" style="3" customWidth="1"/>
    <col min="1542" max="1542" width="4.140625" style="3"/>
    <col min="1543" max="1543" width="4" style="3" customWidth="1"/>
    <col min="1544" max="1561" width="4.140625" style="3"/>
    <col min="1562" max="1562" width="4.28515625" style="3" customWidth="1"/>
    <col min="1563" max="1563" width="5" style="3" customWidth="1"/>
    <col min="1564" max="1564" width="4.7109375" style="3" customWidth="1"/>
    <col min="1565" max="1565" width="1.140625" style="3" customWidth="1"/>
    <col min="1566" max="1567" width="2.85546875" style="3" customWidth="1"/>
    <col min="1568" max="1792" width="4.140625" style="3"/>
    <col min="1793" max="1793" width="1.5703125" style="3" customWidth="1"/>
    <col min="1794" max="1796" width="4.85546875" style="3" customWidth="1"/>
    <col min="1797" max="1797" width="4.28515625" style="3" customWidth="1"/>
    <col min="1798" max="1798" width="4.140625" style="3"/>
    <col min="1799" max="1799" width="4" style="3" customWidth="1"/>
    <col min="1800" max="1817" width="4.140625" style="3"/>
    <col min="1818" max="1818" width="4.28515625" style="3" customWidth="1"/>
    <col min="1819" max="1819" width="5" style="3" customWidth="1"/>
    <col min="1820" max="1820" width="4.7109375" style="3" customWidth="1"/>
    <col min="1821" max="1821" width="1.140625" style="3" customWidth="1"/>
    <col min="1822" max="1823" width="2.85546875" style="3" customWidth="1"/>
    <col min="1824" max="2048" width="4.140625" style="3"/>
    <col min="2049" max="2049" width="1.5703125" style="3" customWidth="1"/>
    <col min="2050" max="2052" width="4.85546875" style="3" customWidth="1"/>
    <col min="2053" max="2053" width="4.28515625" style="3" customWidth="1"/>
    <col min="2054" max="2054" width="4.140625" style="3"/>
    <col min="2055" max="2055" width="4" style="3" customWidth="1"/>
    <col min="2056" max="2073" width="4.140625" style="3"/>
    <col min="2074" max="2074" width="4.28515625" style="3" customWidth="1"/>
    <col min="2075" max="2075" width="5" style="3" customWidth="1"/>
    <col min="2076" max="2076" width="4.7109375" style="3" customWidth="1"/>
    <col min="2077" max="2077" width="1.140625" style="3" customWidth="1"/>
    <col min="2078" max="2079" width="2.85546875" style="3" customWidth="1"/>
    <col min="2080" max="2304" width="4.140625" style="3"/>
    <col min="2305" max="2305" width="1.5703125" style="3" customWidth="1"/>
    <col min="2306" max="2308" width="4.85546875" style="3" customWidth="1"/>
    <col min="2309" max="2309" width="4.28515625" style="3" customWidth="1"/>
    <col min="2310" max="2310" width="4.140625" style="3"/>
    <col min="2311" max="2311" width="4" style="3" customWidth="1"/>
    <col min="2312" max="2329" width="4.140625" style="3"/>
    <col min="2330" max="2330" width="4.28515625" style="3" customWidth="1"/>
    <col min="2331" max="2331" width="5" style="3" customWidth="1"/>
    <col min="2332" max="2332" width="4.7109375" style="3" customWidth="1"/>
    <col min="2333" max="2333" width="1.140625" style="3" customWidth="1"/>
    <col min="2334" max="2335" width="2.85546875" style="3" customWidth="1"/>
    <col min="2336" max="2560" width="4.140625" style="3"/>
    <col min="2561" max="2561" width="1.5703125" style="3" customWidth="1"/>
    <col min="2562" max="2564" width="4.85546875" style="3" customWidth="1"/>
    <col min="2565" max="2565" width="4.28515625" style="3" customWidth="1"/>
    <col min="2566" max="2566" width="4.140625" style="3"/>
    <col min="2567" max="2567" width="4" style="3" customWidth="1"/>
    <col min="2568" max="2585" width="4.140625" style="3"/>
    <col min="2586" max="2586" width="4.28515625" style="3" customWidth="1"/>
    <col min="2587" max="2587" width="5" style="3" customWidth="1"/>
    <col min="2588" max="2588" width="4.7109375" style="3" customWidth="1"/>
    <col min="2589" max="2589" width="1.140625" style="3" customWidth="1"/>
    <col min="2590" max="2591" width="2.85546875" style="3" customWidth="1"/>
    <col min="2592" max="2816" width="4.140625" style="3"/>
    <col min="2817" max="2817" width="1.5703125" style="3" customWidth="1"/>
    <col min="2818" max="2820" width="4.85546875" style="3" customWidth="1"/>
    <col min="2821" max="2821" width="4.28515625" style="3" customWidth="1"/>
    <col min="2822" max="2822" width="4.140625" style="3"/>
    <col min="2823" max="2823" width="4" style="3" customWidth="1"/>
    <col min="2824" max="2841" width="4.140625" style="3"/>
    <col min="2842" max="2842" width="4.28515625" style="3" customWidth="1"/>
    <col min="2843" max="2843" width="5" style="3" customWidth="1"/>
    <col min="2844" max="2844" width="4.7109375" style="3" customWidth="1"/>
    <col min="2845" max="2845" width="1.140625" style="3" customWidth="1"/>
    <col min="2846" max="2847" width="2.85546875" style="3" customWidth="1"/>
    <col min="2848" max="3072" width="4.140625" style="3"/>
    <col min="3073" max="3073" width="1.5703125" style="3" customWidth="1"/>
    <col min="3074" max="3076" width="4.85546875" style="3" customWidth="1"/>
    <col min="3077" max="3077" width="4.28515625" style="3" customWidth="1"/>
    <col min="3078" max="3078" width="4.140625" style="3"/>
    <col min="3079" max="3079" width="4" style="3" customWidth="1"/>
    <col min="3080" max="3097" width="4.140625" style="3"/>
    <col min="3098" max="3098" width="4.28515625" style="3" customWidth="1"/>
    <col min="3099" max="3099" width="5" style="3" customWidth="1"/>
    <col min="3100" max="3100" width="4.7109375" style="3" customWidth="1"/>
    <col min="3101" max="3101" width="1.140625" style="3" customWidth="1"/>
    <col min="3102" max="3103" width="2.85546875" style="3" customWidth="1"/>
    <col min="3104" max="3328" width="4.140625" style="3"/>
    <col min="3329" max="3329" width="1.5703125" style="3" customWidth="1"/>
    <col min="3330" max="3332" width="4.85546875" style="3" customWidth="1"/>
    <col min="3333" max="3333" width="4.28515625" style="3" customWidth="1"/>
    <col min="3334" max="3334" width="4.140625" style="3"/>
    <col min="3335" max="3335" width="4" style="3" customWidth="1"/>
    <col min="3336" max="3353" width="4.140625" style="3"/>
    <col min="3354" max="3354" width="4.28515625" style="3" customWidth="1"/>
    <col min="3355" max="3355" width="5" style="3" customWidth="1"/>
    <col min="3356" max="3356" width="4.7109375" style="3" customWidth="1"/>
    <col min="3357" max="3357" width="1.140625" style="3" customWidth="1"/>
    <col min="3358" max="3359" width="2.85546875" style="3" customWidth="1"/>
    <col min="3360" max="3584" width="4.140625" style="3"/>
    <col min="3585" max="3585" width="1.5703125" style="3" customWidth="1"/>
    <col min="3586" max="3588" width="4.85546875" style="3" customWidth="1"/>
    <col min="3589" max="3589" width="4.28515625" style="3" customWidth="1"/>
    <col min="3590" max="3590" width="4.140625" style="3"/>
    <col min="3591" max="3591" width="4" style="3" customWidth="1"/>
    <col min="3592" max="3609" width="4.140625" style="3"/>
    <col min="3610" max="3610" width="4.28515625" style="3" customWidth="1"/>
    <col min="3611" max="3611" width="5" style="3" customWidth="1"/>
    <col min="3612" max="3612" width="4.7109375" style="3" customWidth="1"/>
    <col min="3613" max="3613" width="1.140625" style="3" customWidth="1"/>
    <col min="3614" max="3615" width="2.85546875" style="3" customWidth="1"/>
    <col min="3616" max="3840" width="4.140625" style="3"/>
    <col min="3841" max="3841" width="1.5703125" style="3" customWidth="1"/>
    <col min="3842" max="3844" width="4.85546875" style="3" customWidth="1"/>
    <col min="3845" max="3845" width="4.28515625" style="3" customWidth="1"/>
    <col min="3846" max="3846" width="4.140625" style="3"/>
    <col min="3847" max="3847" width="4" style="3" customWidth="1"/>
    <col min="3848" max="3865" width="4.140625" style="3"/>
    <col min="3866" max="3866" width="4.28515625" style="3" customWidth="1"/>
    <col min="3867" max="3867" width="5" style="3" customWidth="1"/>
    <col min="3868" max="3868" width="4.7109375" style="3" customWidth="1"/>
    <col min="3869" max="3869" width="1.140625" style="3" customWidth="1"/>
    <col min="3870" max="3871" width="2.85546875" style="3" customWidth="1"/>
    <col min="3872" max="4096" width="4.140625" style="3"/>
    <col min="4097" max="4097" width="1.5703125" style="3" customWidth="1"/>
    <col min="4098" max="4100" width="4.85546875" style="3" customWidth="1"/>
    <col min="4101" max="4101" width="4.28515625" style="3" customWidth="1"/>
    <col min="4102" max="4102" width="4.140625" style="3"/>
    <col min="4103" max="4103" width="4" style="3" customWidth="1"/>
    <col min="4104" max="4121" width="4.140625" style="3"/>
    <col min="4122" max="4122" width="4.28515625" style="3" customWidth="1"/>
    <col min="4123" max="4123" width="5" style="3" customWidth="1"/>
    <col min="4124" max="4124" width="4.7109375" style="3" customWidth="1"/>
    <col min="4125" max="4125" width="1.140625" style="3" customWidth="1"/>
    <col min="4126" max="4127" width="2.85546875" style="3" customWidth="1"/>
    <col min="4128" max="4352" width="4.140625" style="3"/>
    <col min="4353" max="4353" width="1.5703125" style="3" customWidth="1"/>
    <col min="4354" max="4356" width="4.85546875" style="3" customWidth="1"/>
    <col min="4357" max="4357" width="4.28515625" style="3" customWidth="1"/>
    <col min="4358" max="4358" width="4.140625" style="3"/>
    <col min="4359" max="4359" width="4" style="3" customWidth="1"/>
    <col min="4360" max="4377" width="4.140625" style="3"/>
    <col min="4378" max="4378" width="4.28515625" style="3" customWidth="1"/>
    <col min="4379" max="4379" width="5" style="3" customWidth="1"/>
    <col min="4380" max="4380" width="4.7109375" style="3" customWidth="1"/>
    <col min="4381" max="4381" width="1.140625" style="3" customWidth="1"/>
    <col min="4382" max="4383" width="2.85546875" style="3" customWidth="1"/>
    <col min="4384" max="4608" width="4.140625" style="3"/>
    <col min="4609" max="4609" width="1.5703125" style="3" customWidth="1"/>
    <col min="4610" max="4612" width="4.85546875" style="3" customWidth="1"/>
    <col min="4613" max="4613" width="4.28515625" style="3" customWidth="1"/>
    <col min="4614" max="4614" width="4.140625" style="3"/>
    <col min="4615" max="4615" width="4" style="3" customWidth="1"/>
    <col min="4616" max="4633" width="4.140625" style="3"/>
    <col min="4634" max="4634" width="4.28515625" style="3" customWidth="1"/>
    <col min="4635" max="4635" width="5" style="3" customWidth="1"/>
    <col min="4636" max="4636" width="4.7109375" style="3" customWidth="1"/>
    <col min="4637" max="4637" width="1.140625" style="3" customWidth="1"/>
    <col min="4638" max="4639" width="2.85546875" style="3" customWidth="1"/>
    <col min="4640" max="4864" width="4.140625" style="3"/>
    <col min="4865" max="4865" width="1.5703125" style="3" customWidth="1"/>
    <col min="4866" max="4868" width="4.85546875" style="3" customWidth="1"/>
    <col min="4869" max="4869" width="4.28515625" style="3" customWidth="1"/>
    <col min="4870" max="4870" width="4.140625" style="3"/>
    <col min="4871" max="4871" width="4" style="3" customWidth="1"/>
    <col min="4872" max="4889" width="4.140625" style="3"/>
    <col min="4890" max="4890" width="4.28515625" style="3" customWidth="1"/>
    <col min="4891" max="4891" width="5" style="3" customWidth="1"/>
    <col min="4892" max="4892" width="4.7109375" style="3" customWidth="1"/>
    <col min="4893" max="4893" width="1.140625" style="3" customWidth="1"/>
    <col min="4894" max="4895" width="2.85546875" style="3" customWidth="1"/>
    <col min="4896" max="5120" width="4.140625" style="3"/>
    <col min="5121" max="5121" width="1.5703125" style="3" customWidth="1"/>
    <col min="5122" max="5124" width="4.85546875" style="3" customWidth="1"/>
    <col min="5125" max="5125" width="4.28515625" style="3" customWidth="1"/>
    <col min="5126" max="5126" width="4.140625" style="3"/>
    <col min="5127" max="5127" width="4" style="3" customWidth="1"/>
    <col min="5128" max="5145" width="4.140625" style="3"/>
    <col min="5146" max="5146" width="4.28515625" style="3" customWidth="1"/>
    <col min="5147" max="5147" width="5" style="3" customWidth="1"/>
    <col min="5148" max="5148" width="4.7109375" style="3" customWidth="1"/>
    <col min="5149" max="5149" width="1.140625" style="3" customWidth="1"/>
    <col min="5150" max="5151" width="2.85546875" style="3" customWidth="1"/>
    <col min="5152" max="5376" width="4.140625" style="3"/>
    <col min="5377" max="5377" width="1.5703125" style="3" customWidth="1"/>
    <col min="5378" max="5380" width="4.85546875" style="3" customWidth="1"/>
    <col min="5381" max="5381" width="4.28515625" style="3" customWidth="1"/>
    <col min="5382" max="5382" width="4.140625" style="3"/>
    <col min="5383" max="5383" width="4" style="3" customWidth="1"/>
    <col min="5384" max="5401" width="4.140625" style="3"/>
    <col min="5402" max="5402" width="4.28515625" style="3" customWidth="1"/>
    <col min="5403" max="5403" width="5" style="3" customWidth="1"/>
    <col min="5404" max="5404" width="4.7109375" style="3" customWidth="1"/>
    <col min="5405" max="5405" width="1.140625" style="3" customWidth="1"/>
    <col min="5406" max="5407" width="2.85546875" style="3" customWidth="1"/>
    <col min="5408" max="5632" width="4.140625" style="3"/>
    <col min="5633" max="5633" width="1.5703125" style="3" customWidth="1"/>
    <col min="5634" max="5636" width="4.85546875" style="3" customWidth="1"/>
    <col min="5637" max="5637" width="4.28515625" style="3" customWidth="1"/>
    <col min="5638" max="5638" width="4.140625" style="3"/>
    <col min="5639" max="5639" width="4" style="3" customWidth="1"/>
    <col min="5640" max="5657" width="4.140625" style="3"/>
    <col min="5658" max="5658" width="4.28515625" style="3" customWidth="1"/>
    <col min="5659" max="5659" width="5" style="3" customWidth="1"/>
    <col min="5660" max="5660" width="4.7109375" style="3" customWidth="1"/>
    <col min="5661" max="5661" width="1.140625" style="3" customWidth="1"/>
    <col min="5662" max="5663" width="2.85546875" style="3" customWidth="1"/>
    <col min="5664" max="5888" width="4.140625" style="3"/>
    <col min="5889" max="5889" width="1.5703125" style="3" customWidth="1"/>
    <col min="5890" max="5892" width="4.85546875" style="3" customWidth="1"/>
    <col min="5893" max="5893" width="4.28515625" style="3" customWidth="1"/>
    <col min="5894" max="5894" width="4.140625" style="3"/>
    <col min="5895" max="5895" width="4" style="3" customWidth="1"/>
    <col min="5896" max="5913" width="4.140625" style="3"/>
    <col min="5914" max="5914" width="4.28515625" style="3" customWidth="1"/>
    <col min="5915" max="5915" width="5" style="3" customWidth="1"/>
    <col min="5916" max="5916" width="4.7109375" style="3" customWidth="1"/>
    <col min="5917" max="5917" width="1.140625" style="3" customWidth="1"/>
    <col min="5918" max="5919" width="2.85546875" style="3" customWidth="1"/>
    <col min="5920" max="6144" width="4.140625" style="3"/>
    <col min="6145" max="6145" width="1.5703125" style="3" customWidth="1"/>
    <col min="6146" max="6148" width="4.85546875" style="3" customWidth="1"/>
    <col min="6149" max="6149" width="4.28515625" style="3" customWidth="1"/>
    <col min="6150" max="6150" width="4.140625" style="3"/>
    <col min="6151" max="6151" width="4" style="3" customWidth="1"/>
    <col min="6152" max="6169" width="4.140625" style="3"/>
    <col min="6170" max="6170" width="4.28515625" style="3" customWidth="1"/>
    <col min="6171" max="6171" width="5" style="3" customWidth="1"/>
    <col min="6172" max="6172" width="4.7109375" style="3" customWidth="1"/>
    <col min="6173" max="6173" width="1.140625" style="3" customWidth="1"/>
    <col min="6174" max="6175" width="2.85546875" style="3" customWidth="1"/>
    <col min="6176" max="6400" width="4.140625" style="3"/>
    <col min="6401" max="6401" width="1.5703125" style="3" customWidth="1"/>
    <col min="6402" max="6404" width="4.85546875" style="3" customWidth="1"/>
    <col min="6405" max="6405" width="4.28515625" style="3" customWidth="1"/>
    <col min="6406" max="6406" width="4.140625" style="3"/>
    <col min="6407" max="6407" width="4" style="3" customWidth="1"/>
    <col min="6408" max="6425" width="4.140625" style="3"/>
    <col min="6426" max="6426" width="4.28515625" style="3" customWidth="1"/>
    <col min="6427" max="6427" width="5" style="3" customWidth="1"/>
    <col min="6428" max="6428" width="4.7109375" style="3" customWidth="1"/>
    <col min="6429" max="6429" width="1.140625" style="3" customWidth="1"/>
    <col min="6430" max="6431" width="2.85546875" style="3" customWidth="1"/>
    <col min="6432" max="6656" width="4.140625" style="3"/>
    <col min="6657" max="6657" width="1.5703125" style="3" customWidth="1"/>
    <col min="6658" max="6660" width="4.85546875" style="3" customWidth="1"/>
    <col min="6661" max="6661" width="4.28515625" style="3" customWidth="1"/>
    <col min="6662" max="6662" width="4.140625" style="3"/>
    <col min="6663" max="6663" width="4" style="3" customWidth="1"/>
    <col min="6664" max="6681" width="4.140625" style="3"/>
    <col min="6682" max="6682" width="4.28515625" style="3" customWidth="1"/>
    <col min="6683" max="6683" width="5" style="3" customWidth="1"/>
    <col min="6684" max="6684" width="4.7109375" style="3" customWidth="1"/>
    <col min="6685" max="6685" width="1.140625" style="3" customWidth="1"/>
    <col min="6686" max="6687" width="2.85546875" style="3" customWidth="1"/>
    <col min="6688" max="6912" width="4.140625" style="3"/>
    <col min="6913" max="6913" width="1.5703125" style="3" customWidth="1"/>
    <col min="6914" max="6916" width="4.85546875" style="3" customWidth="1"/>
    <col min="6917" max="6917" width="4.28515625" style="3" customWidth="1"/>
    <col min="6918" max="6918" width="4.140625" style="3"/>
    <col min="6919" max="6919" width="4" style="3" customWidth="1"/>
    <col min="6920" max="6937" width="4.140625" style="3"/>
    <col min="6938" max="6938" width="4.28515625" style="3" customWidth="1"/>
    <col min="6939" max="6939" width="5" style="3" customWidth="1"/>
    <col min="6940" max="6940" width="4.7109375" style="3" customWidth="1"/>
    <col min="6941" max="6941" width="1.140625" style="3" customWidth="1"/>
    <col min="6942" max="6943" width="2.85546875" style="3" customWidth="1"/>
    <col min="6944" max="7168" width="4.140625" style="3"/>
    <col min="7169" max="7169" width="1.5703125" style="3" customWidth="1"/>
    <col min="7170" max="7172" width="4.85546875" style="3" customWidth="1"/>
    <col min="7173" max="7173" width="4.28515625" style="3" customWidth="1"/>
    <col min="7174" max="7174" width="4.140625" style="3"/>
    <col min="7175" max="7175" width="4" style="3" customWidth="1"/>
    <col min="7176" max="7193" width="4.140625" style="3"/>
    <col min="7194" max="7194" width="4.28515625" style="3" customWidth="1"/>
    <col min="7195" max="7195" width="5" style="3" customWidth="1"/>
    <col min="7196" max="7196" width="4.7109375" style="3" customWidth="1"/>
    <col min="7197" max="7197" width="1.140625" style="3" customWidth="1"/>
    <col min="7198" max="7199" width="2.85546875" style="3" customWidth="1"/>
    <col min="7200" max="7424" width="4.140625" style="3"/>
    <col min="7425" max="7425" width="1.5703125" style="3" customWidth="1"/>
    <col min="7426" max="7428" width="4.85546875" style="3" customWidth="1"/>
    <col min="7429" max="7429" width="4.28515625" style="3" customWidth="1"/>
    <col min="7430" max="7430" width="4.140625" style="3"/>
    <col min="7431" max="7431" width="4" style="3" customWidth="1"/>
    <col min="7432" max="7449" width="4.140625" style="3"/>
    <col min="7450" max="7450" width="4.28515625" style="3" customWidth="1"/>
    <col min="7451" max="7451" width="5" style="3" customWidth="1"/>
    <col min="7452" max="7452" width="4.7109375" style="3" customWidth="1"/>
    <col min="7453" max="7453" width="1.140625" style="3" customWidth="1"/>
    <col min="7454" max="7455" width="2.85546875" style="3" customWidth="1"/>
    <col min="7456" max="7680" width="4.140625" style="3"/>
    <col min="7681" max="7681" width="1.5703125" style="3" customWidth="1"/>
    <col min="7682" max="7684" width="4.85546875" style="3" customWidth="1"/>
    <col min="7685" max="7685" width="4.28515625" style="3" customWidth="1"/>
    <col min="7686" max="7686" width="4.140625" style="3"/>
    <col min="7687" max="7687" width="4" style="3" customWidth="1"/>
    <col min="7688" max="7705" width="4.140625" style="3"/>
    <col min="7706" max="7706" width="4.28515625" style="3" customWidth="1"/>
    <col min="7707" max="7707" width="5" style="3" customWidth="1"/>
    <col min="7708" max="7708" width="4.7109375" style="3" customWidth="1"/>
    <col min="7709" max="7709" width="1.140625" style="3" customWidth="1"/>
    <col min="7710" max="7711" width="2.85546875" style="3" customWidth="1"/>
    <col min="7712" max="7936" width="4.140625" style="3"/>
    <col min="7937" max="7937" width="1.5703125" style="3" customWidth="1"/>
    <col min="7938" max="7940" width="4.85546875" style="3" customWidth="1"/>
    <col min="7941" max="7941" width="4.28515625" style="3" customWidth="1"/>
    <col min="7942" max="7942" width="4.140625" style="3"/>
    <col min="7943" max="7943" width="4" style="3" customWidth="1"/>
    <col min="7944" max="7961" width="4.140625" style="3"/>
    <col min="7962" max="7962" width="4.28515625" style="3" customWidth="1"/>
    <col min="7963" max="7963" width="5" style="3" customWidth="1"/>
    <col min="7964" max="7964" width="4.7109375" style="3" customWidth="1"/>
    <col min="7965" max="7965" width="1.140625" style="3" customWidth="1"/>
    <col min="7966" max="7967" width="2.85546875" style="3" customWidth="1"/>
    <col min="7968" max="8192" width="4.140625" style="3"/>
    <col min="8193" max="8193" width="1.5703125" style="3" customWidth="1"/>
    <col min="8194" max="8196" width="4.85546875" style="3" customWidth="1"/>
    <col min="8197" max="8197" width="4.28515625" style="3" customWidth="1"/>
    <col min="8198" max="8198" width="4.140625" style="3"/>
    <col min="8199" max="8199" width="4" style="3" customWidth="1"/>
    <col min="8200" max="8217" width="4.140625" style="3"/>
    <col min="8218" max="8218" width="4.28515625" style="3" customWidth="1"/>
    <col min="8219" max="8219" width="5" style="3" customWidth="1"/>
    <col min="8220" max="8220" width="4.7109375" style="3" customWidth="1"/>
    <col min="8221" max="8221" width="1.140625" style="3" customWidth="1"/>
    <col min="8222" max="8223" width="2.85546875" style="3" customWidth="1"/>
    <col min="8224" max="8448" width="4.140625" style="3"/>
    <col min="8449" max="8449" width="1.5703125" style="3" customWidth="1"/>
    <col min="8450" max="8452" width="4.85546875" style="3" customWidth="1"/>
    <col min="8453" max="8453" width="4.28515625" style="3" customWidth="1"/>
    <col min="8454" max="8454" width="4.140625" style="3"/>
    <col min="8455" max="8455" width="4" style="3" customWidth="1"/>
    <col min="8456" max="8473" width="4.140625" style="3"/>
    <col min="8474" max="8474" width="4.28515625" style="3" customWidth="1"/>
    <col min="8475" max="8475" width="5" style="3" customWidth="1"/>
    <col min="8476" max="8476" width="4.7109375" style="3" customWidth="1"/>
    <col min="8477" max="8477" width="1.140625" style="3" customWidth="1"/>
    <col min="8478" max="8479" width="2.85546875" style="3" customWidth="1"/>
    <col min="8480" max="8704" width="4.140625" style="3"/>
    <col min="8705" max="8705" width="1.5703125" style="3" customWidth="1"/>
    <col min="8706" max="8708" width="4.85546875" style="3" customWidth="1"/>
    <col min="8709" max="8709" width="4.28515625" style="3" customWidth="1"/>
    <col min="8710" max="8710" width="4.140625" style="3"/>
    <col min="8711" max="8711" width="4" style="3" customWidth="1"/>
    <col min="8712" max="8729" width="4.140625" style="3"/>
    <col min="8730" max="8730" width="4.28515625" style="3" customWidth="1"/>
    <col min="8731" max="8731" width="5" style="3" customWidth="1"/>
    <col min="8732" max="8732" width="4.7109375" style="3" customWidth="1"/>
    <col min="8733" max="8733" width="1.140625" style="3" customWidth="1"/>
    <col min="8734" max="8735" width="2.85546875" style="3" customWidth="1"/>
    <col min="8736" max="8960" width="4.140625" style="3"/>
    <col min="8961" max="8961" width="1.5703125" style="3" customWidth="1"/>
    <col min="8962" max="8964" width="4.85546875" style="3" customWidth="1"/>
    <col min="8965" max="8965" width="4.28515625" style="3" customWidth="1"/>
    <col min="8966" max="8966" width="4.140625" style="3"/>
    <col min="8967" max="8967" width="4" style="3" customWidth="1"/>
    <col min="8968" max="8985" width="4.140625" style="3"/>
    <col min="8986" max="8986" width="4.28515625" style="3" customWidth="1"/>
    <col min="8987" max="8987" width="5" style="3" customWidth="1"/>
    <col min="8988" max="8988" width="4.7109375" style="3" customWidth="1"/>
    <col min="8989" max="8989" width="1.140625" style="3" customWidth="1"/>
    <col min="8990" max="8991" width="2.85546875" style="3" customWidth="1"/>
    <col min="8992" max="9216" width="4.140625" style="3"/>
    <col min="9217" max="9217" width="1.5703125" style="3" customWidth="1"/>
    <col min="9218" max="9220" width="4.85546875" style="3" customWidth="1"/>
    <col min="9221" max="9221" width="4.28515625" style="3" customWidth="1"/>
    <col min="9222" max="9222" width="4.140625" style="3"/>
    <col min="9223" max="9223" width="4" style="3" customWidth="1"/>
    <col min="9224" max="9241" width="4.140625" style="3"/>
    <col min="9242" max="9242" width="4.28515625" style="3" customWidth="1"/>
    <col min="9243" max="9243" width="5" style="3" customWidth="1"/>
    <col min="9244" max="9244" width="4.7109375" style="3" customWidth="1"/>
    <col min="9245" max="9245" width="1.140625" style="3" customWidth="1"/>
    <col min="9246" max="9247" width="2.85546875" style="3" customWidth="1"/>
    <col min="9248" max="9472" width="4.140625" style="3"/>
    <col min="9473" max="9473" width="1.5703125" style="3" customWidth="1"/>
    <col min="9474" max="9476" width="4.85546875" style="3" customWidth="1"/>
    <col min="9477" max="9477" width="4.28515625" style="3" customWidth="1"/>
    <col min="9478" max="9478" width="4.140625" style="3"/>
    <col min="9479" max="9479" width="4" style="3" customWidth="1"/>
    <col min="9480" max="9497" width="4.140625" style="3"/>
    <col min="9498" max="9498" width="4.28515625" style="3" customWidth="1"/>
    <col min="9499" max="9499" width="5" style="3" customWidth="1"/>
    <col min="9500" max="9500" width="4.7109375" style="3" customWidth="1"/>
    <col min="9501" max="9501" width="1.140625" style="3" customWidth="1"/>
    <col min="9502" max="9503" width="2.85546875" style="3" customWidth="1"/>
    <col min="9504" max="9728" width="4.140625" style="3"/>
    <col min="9729" max="9729" width="1.5703125" style="3" customWidth="1"/>
    <col min="9730" max="9732" width="4.85546875" style="3" customWidth="1"/>
    <col min="9733" max="9733" width="4.28515625" style="3" customWidth="1"/>
    <col min="9734" max="9734" width="4.140625" style="3"/>
    <col min="9735" max="9735" width="4" style="3" customWidth="1"/>
    <col min="9736" max="9753" width="4.140625" style="3"/>
    <col min="9754" max="9754" width="4.28515625" style="3" customWidth="1"/>
    <col min="9755" max="9755" width="5" style="3" customWidth="1"/>
    <col min="9756" max="9756" width="4.7109375" style="3" customWidth="1"/>
    <col min="9757" max="9757" width="1.140625" style="3" customWidth="1"/>
    <col min="9758" max="9759" width="2.85546875" style="3" customWidth="1"/>
    <col min="9760" max="9984" width="4.140625" style="3"/>
    <col min="9985" max="9985" width="1.5703125" style="3" customWidth="1"/>
    <col min="9986" max="9988" width="4.85546875" style="3" customWidth="1"/>
    <col min="9989" max="9989" width="4.28515625" style="3" customWidth="1"/>
    <col min="9990" max="9990" width="4.140625" style="3"/>
    <col min="9991" max="9991" width="4" style="3" customWidth="1"/>
    <col min="9992" max="10009" width="4.140625" style="3"/>
    <col min="10010" max="10010" width="4.28515625" style="3" customWidth="1"/>
    <col min="10011" max="10011" width="5" style="3" customWidth="1"/>
    <col min="10012" max="10012" width="4.7109375" style="3" customWidth="1"/>
    <col min="10013" max="10013" width="1.140625" style="3" customWidth="1"/>
    <col min="10014" max="10015" width="2.85546875" style="3" customWidth="1"/>
    <col min="10016" max="10240" width="4.140625" style="3"/>
    <col min="10241" max="10241" width="1.5703125" style="3" customWidth="1"/>
    <col min="10242" max="10244" width="4.85546875" style="3" customWidth="1"/>
    <col min="10245" max="10245" width="4.28515625" style="3" customWidth="1"/>
    <col min="10246" max="10246" width="4.140625" style="3"/>
    <col min="10247" max="10247" width="4" style="3" customWidth="1"/>
    <col min="10248" max="10265" width="4.140625" style="3"/>
    <col min="10266" max="10266" width="4.28515625" style="3" customWidth="1"/>
    <col min="10267" max="10267" width="5" style="3" customWidth="1"/>
    <col min="10268" max="10268" width="4.7109375" style="3" customWidth="1"/>
    <col min="10269" max="10269" width="1.140625" style="3" customWidth="1"/>
    <col min="10270" max="10271" width="2.85546875" style="3" customWidth="1"/>
    <col min="10272" max="10496" width="4.140625" style="3"/>
    <col min="10497" max="10497" width="1.5703125" style="3" customWidth="1"/>
    <col min="10498" max="10500" width="4.85546875" style="3" customWidth="1"/>
    <col min="10501" max="10501" width="4.28515625" style="3" customWidth="1"/>
    <col min="10502" max="10502" width="4.140625" style="3"/>
    <col min="10503" max="10503" width="4" style="3" customWidth="1"/>
    <col min="10504" max="10521" width="4.140625" style="3"/>
    <col min="10522" max="10522" width="4.28515625" style="3" customWidth="1"/>
    <col min="10523" max="10523" width="5" style="3" customWidth="1"/>
    <col min="10524" max="10524" width="4.7109375" style="3" customWidth="1"/>
    <col min="10525" max="10525" width="1.140625" style="3" customWidth="1"/>
    <col min="10526" max="10527" width="2.85546875" style="3" customWidth="1"/>
    <col min="10528" max="10752" width="4.140625" style="3"/>
    <col min="10753" max="10753" width="1.5703125" style="3" customWidth="1"/>
    <col min="10754" max="10756" width="4.85546875" style="3" customWidth="1"/>
    <col min="10757" max="10757" width="4.28515625" style="3" customWidth="1"/>
    <col min="10758" max="10758" width="4.140625" style="3"/>
    <col min="10759" max="10759" width="4" style="3" customWidth="1"/>
    <col min="10760" max="10777" width="4.140625" style="3"/>
    <col min="10778" max="10778" width="4.28515625" style="3" customWidth="1"/>
    <col min="10779" max="10779" width="5" style="3" customWidth="1"/>
    <col min="10780" max="10780" width="4.7109375" style="3" customWidth="1"/>
    <col min="10781" max="10781" width="1.140625" style="3" customWidth="1"/>
    <col min="10782" max="10783" width="2.85546875" style="3" customWidth="1"/>
    <col min="10784" max="11008" width="4.140625" style="3"/>
    <col min="11009" max="11009" width="1.5703125" style="3" customWidth="1"/>
    <col min="11010" max="11012" width="4.85546875" style="3" customWidth="1"/>
    <col min="11013" max="11013" width="4.28515625" style="3" customWidth="1"/>
    <col min="11014" max="11014" width="4.140625" style="3"/>
    <col min="11015" max="11015" width="4" style="3" customWidth="1"/>
    <col min="11016" max="11033" width="4.140625" style="3"/>
    <col min="11034" max="11034" width="4.28515625" style="3" customWidth="1"/>
    <col min="11035" max="11035" width="5" style="3" customWidth="1"/>
    <col min="11036" max="11036" width="4.7109375" style="3" customWidth="1"/>
    <col min="11037" max="11037" width="1.140625" style="3" customWidth="1"/>
    <col min="11038" max="11039" width="2.85546875" style="3" customWidth="1"/>
    <col min="11040" max="11264" width="4.140625" style="3"/>
    <col min="11265" max="11265" width="1.5703125" style="3" customWidth="1"/>
    <col min="11266" max="11268" width="4.85546875" style="3" customWidth="1"/>
    <col min="11269" max="11269" width="4.28515625" style="3" customWidth="1"/>
    <col min="11270" max="11270" width="4.140625" style="3"/>
    <col min="11271" max="11271" width="4" style="3" customWidth="1"/>
    <col min="11272" max="11289" width="4.140625" style="3"/>
    <col min="11290" max="11290" width="4.28515625" style="3" customWidth="1"/>
    <col min="11291" max="11291" width="5" style="3" customWidth="1"/>
    <col min="11292" max="11292" width="4.7109375" style="3" customWidth="1"/>
    <col min="11293" max="11293" width="1.140625" style="3" customWidth="1"/>
    <col min="11294" max="11295" width="2.85546875" style="3" customWidth="1"/>
    <col min="11296" max="11520" width="4.140625" style="3"/>
    <col min="11521" max="11521" width="1.5703125" style="3" customWidth="1"/>
    <col min="11522" max="11524" width="4.85546875" style="3" customWidth="1"/>
    <col min="11525" max="11525" width="4.28515625" style="3" customWidth="1"/>
    <col min="11526" max="11526" width="4.140625" style="3"/>
    <col min="11527" max="11527" width="4" style="3" customWidth="1"/>
    <col min="11528" max="11545" width="4.140625" style="3"/>
    <col min="11546" max="11546" width="4.28515625" style="3" customWidth="1"/>
    <col min="11547" max="11547" width="5" style="3" customWidth="1"/>
    <col min="11548" max="11548" width="4.7109375" style="3" customWidth="1"/>
    <col min="11549" max="11549" width="1.140625" style="3" customWidth="1"/>
    <col min="11550" max="11551" width="2.85546875" style="3" customWidth="1"/>
    <col min="11552" max="11776" width="4.140625" style="3"/>
    <col min="11777" max="11777" width="1.5703125" style="3" customWidth="1"/>
    <col min="11778" max="11780" width="4.85546875" style="3" customWidth="1"/>
    <col min="11781" max="11781" width="4.28515625" style="3" customWidth="1"/>
    <col min="11782" max="11782" width="4.140625" style="3"/>
    <col min="11783" max="11783" width="4" style="3" customWidth="1"/>
    <col min="11784" max="11801" width="4.140625" style="3"/>
    <col min="11802" max="11802" width="4.28515625" style="3" customWidth="1"/>
    <col min="11803" max="11803" width="5" style="3" customWidth="1"/>
    <col min="11804" max="11804" width="4.7109375" style="3" customWidth="1"/>
    <col min="11805" max="11805" width="1.140625" style="3" customWidth="1"/>
    <col min="11806" max="11807" width="2.85546875" style="3" customWidth="1"/>
    <col min="11808" max="12032" width="4.140625" style="3"/>
    <col min="12033" max="12033" width="1.5703125" style="3" customWidth="1"/>
    <col min="12034" max="12036" width="4.85546875" style="3" customWidth="1"/>
    <col min="12037" max="12037" width="4.28515625" style="3" customWidth="1"/>
    <col min="12038" max="12038" width="4.140625" style="3"/>
    <col min="12039" max="12039" width="4" style="3" customWidth="1"/>
    <col min="12040" max="12057" width="4.140625" style="3"/>
    <col min="12058" max="12058" width="4.28515625" style="3" customWidth="1"/>
    <col min="12059" max="12059" width="5" style="3" customWidth="1"/>
    <col min="12060" max="12060" width="4.7109375" style="3" customWidth="1"/>
    <col min="12061" max="12061" width="1.140625" style="3" customWidth="1"/>
    <col min="12062" max="12063" width="2.85546875" style="3" customWidth="1"/>
    <col min="12064" max="12288" width="4.140625" style="3"/>
    <col min="12289" max="12289" width="1.5703125" style="3" customWidth="1"/>
    <col min="12290" max="12292" width="4.85546875" style="3" customWidth="1"/>
    <col min="12293" max="12293" width="4.28515625" style="3" customWidth="1"/>
    <col min="12294" max="12294" width="4.140625" style="3"/>
    <col min="12295" max="12295" width="4" style="3" customWidth="1"/>
    <col min="12296" max="12313" width="4.140625" style="3"/>
    <col min="12314" max="12314" width="4.28515625" style="3" customWidth="1"/>
    <col min="12315" max="12315" width="5" style="3" customWidth="1"/>
    <col min="12316" max="12316" width="4.7109375" style="3" customWidth="1"/>
    <col min="12317" max="12317" width="1.140625" style="3" customWidth="1"/>
    <col min="12318" max="12319" width="2.85546875" style="3" customWidth="1"/>
    <col min="12320" max="12544" width="4.140625" style="3"/>
    <col min="12545" max="12545" width="1.5703125" style="3" customWidth="1"/>
    <col min="12546" max="12548" width="4.85546875" style="3" customWidth="1"/>
    <col min="12549" max="12549" width="4.28515625" style="3" customWidth="1"/>
    <col min="12550" max="12550" width="4.140625" style="3"/>
    <col min="12551" max="12551" width="4" style="3" customWidth="1"/>
    <col min="12552" max="12569" width="4.140625" style="3"/>
    <col min="12570" max="12570" width="4.28515625" style="3" customWidth="1"/>
    <col min="12571" max="12571" width="5" style="3" customWidth="1"/>
    <col min="12572" max="12572" width="4.7109375" style="3" customWidth="1"/>
    <col min="12573" max="12573" width="1.140625" style="3" customWidth="1"/>
    <col min="12574" max="12575" width="2.85546875" style="3" customWidth="1"/>
    <col min="12576" max="12800" width="4.140625" style="3"/>
    <col min="12801" max="12801" width="1.5703125" style="3" customWidth="1"/>
    <col min="12802" max="12804" width="4.85546875" style="3" customWidth="1"/>
    <col min="12805" max="12805" width="4.28515625" style="3" customWidth="1"/>
    <col min="12806" max="12806" width="4.140625" style="3"/>
    <col min="12807" max="12807" width="4" style="3" customWidth="1"/>
    <col min="12808" max="12825" width="4.140625" style="3"/>
    <col min="12826" max="12826" width="4.28515625" style="3" customWidth="1"/>
    <col min="12827" max="12827" width="5" style="3" customWidth="1"/>
    <col min="12828" max="12828" width="4.7109375" style="3" customWidth="1"/>
    <col min="12829" max="12829" width="1.140625" style="3" customWidth="1"/>
    <col min="12830" max="12831" width="2.85546875" style="3" customWidth="1"/>
    <col min="12832" max="13056" width="4.140625" style="3"/>
    <col min="13057" max="13057" width="1.5703125" style="3" customWidth="1"/>
    <col min="13058" max="13060" width="4.85546875" style="3" customWidth="1"/>
    <col min="13061" max="13061" width="4.28515625" style="3" customWidth="1"/>
    <col min="13062" max="13062" width="4.140625" style="3"/>
    <col min="13063" max="13063" width="4" style="3" customWidth="1"/>
    <col min="13064" max="13081" width="4.140625" style="3"/>
    <col min="13082" max="13082" width="4.28515625" style="3" customWidth="1"/>
    <col min="13083" max="13083" width="5" style="3" customWidth="1"/>
    <col min="13084" max="13084" width="4.7109375" style="3" customWidth="1"/>
    <col min="13085" max="13085" width="1.140625" style="3" customWidth="1"/>
    <col min="13086" max="13087" width="2.85546875" style="3" customWidth="1"/>
    <col min="13088" max="13312" width="4.140625" style="3"/>
    <col min="13313" max="13313" width="1.5703125" style="3" customWidth="1"/>
    <col min="13314" max="13316" width="4.85546875" style="3" customWidth="1"/>
    <col min="13317" max="13317" width="4.28515625" style="3" customWidth="1"/>
    <col min="13318" max="13318" width="4.140625" style="3"/>
    <col min="13319" max="13319" width="4" style="3" customWidth="1"/>
    <col min="13320" max="13337" width="4.140625" style="3"/>
    <col min="13338" max="13338" width="4.28515625" style="3" customWidth="1"/>
    <col min="13339" max="13339" width="5" style="3" customWidth="1"/>
    <col min="13340" max="13340" width="4.7109375" style="3" customWidth="1"/>
    <col min="13341" max="13341" width="1.140625" style="3" customWidth="1"/>
    <col min="13342" max="13343" width="2.85546875" style="3" customWidth="1"/>
    <col min="13344" max="13568" width="4.140625" style="3"/>
    <col min="13569" max="13569" width="1.5703125" style="3" customWidth="1"/>
    <col min="13570" max="13572" width="4.85546875" style="3" customWidth="1"/>
    <col min="13573" max="13573" width="4.28515625" style="3" customWidth="1"/>
    <col min="13574" max="13574" width="4.140625" style="3"/>
    <col min="13575" max="13575" width="4" style="3" customWidth="1"/>
    <col min="13576" max="13593" width="4.140625" style="3"/>
    <col min="13594" max="13594" width="4.28515625" style="3" customWidth="1"/>
    <col min="13595" max="13595" width="5" style="3" customWidth="1"/>
    <col min="13596" max="13596" width="4.7109375" style="3" customWidth="1"/>
    <col min="13597" max="13597" width="1.140625" style="3" customWidth="1"/>
    <col min="13598" max="13599" width="2.85546875" style="3" customWidth="1"/>
    <col min="13600" max="13824" width="4.140625" style="3"/>
    <col min="13825" max="13825" width="1.5703125" style="3" customWidth="1"/>
    <col min="13826" max="13828" width="4.85546875" style="3" customWidth="1"/>
    <col min="13829" max="13829" width="4.28515625" style="3" customWidth="1"/>
    <col min="13830" max="13830" width="4.140625" style="3"/>
    <col min="13831" max="13831" width="4" style="3" customWidth="1"/>
    <col min="13832" max="13849" width="4.140625" style="3"/>
    <col min="13850" max="13850" width="4.28515625" style="3" customWidth="1"/>
    <col min="13851" max="13851" width="5" style="3" customWidth="1"/>
    <col min="13852" max="13852" width="4.7109375" style="3" customWidth="1"/>
    <col min="13853" max="13853" width="1.140625" style="3" customWidth="1"/>
    <col min="13854" max="13855" width="2.85546875" style="3" customWidth="1"/>
    <col min="13856" max="14080" width="4.140625" style="3"/>
    <col min="14081" max="14081" width="1.5703125" style="3" customWidth="1"/>
    <col min="14082" max="14084" width="4.85546875" style="3" customWidth="1"/>
    <col min="14085" max="14085" width="4.28515625" style="3" customWidth="1"/>
    <col min="14086" max="14086" width="4.140625" style="3"/>
    <col min="14087" max="14087" width="4" style="3" customWidth="1"/>
    <col min="14088" max="14105" width="4.140625" style="3"/>
    <col min="14106" max="14106" width="4.28515625" style="3" customWidth="1"/>
    <col min="14107" max="14107" width="5" style="3" customWidth="1"/>
    <col min="14108" max="14108" width="4.7109375" style="3" customWidth="1"/>
    <col min="14109" max="14109" width="1.140625" style="3" customWidth="1"/>
    <col min="14110" max="14111" width="2.85546875" style="3" customWidth="1"/>
    <col min="14112" max="14336" width="4.140625" style="3"/>
    <col min="14337" max="14337" width="1.5703125" style="3" customWidth="1"/>
    <col min="14338" max="14340" width="4.85546875" style="3" customWidth="1"/>
    <col min="14341" max="14341" width="4.28515625" style="3" customWidth="1"/>
    <col min="14342" max="14342" width="4.140625" style="3"/>
    <col min="14343" max="14343" width="4" style="3" customWidth="1"/>
    <col min="14344" max="14361" width="4.140625" style="3"/>
    <col min="14362" max="14362" width="4.28515625" style="3" customWidth="1"/>
    <col min="14363" max="14363" width="5" style="3" customWidth="1"/>
    <col min="14364" max="14364" width="4.7109375" style="3" customWidth="1"/>
    <col min="14365" max="14365" width="1.140625" style="3" customWidth="1"/>
    <col min="14366" max="14367" width="2.85546875" style="3" customWidth="1"/>
    <col min="14368" max="14592" width="4.140625" style="3"/>
    <col min="14593" max="14593" width="1.5703125" style="3" customWidth="1"/>
    <col min="14594" max="14596" width="4.85546875" style="3" customWidth="1"/>
    <col min="14597" max="14597" width="4.28515625" style="3" customWidth="1"/>
    <col min="14598" max="14598" width="4.140625" style="3"/>
    <col min="14599" max="14599" width="4" style="3" customWidth="1"/>
    <col min="14600" max="14617" width="4.140625" style="3"/>
    <col min="14618" max="14618" width="4.28515625" style="3" customWidth="1"/>
    <col min="14619" max="14619" width="5" style="3" customWidth="1"/>
    <col min="14620" max="14620" width="4.7109375" style="3" customWidth="1"/>
    <col min="14621" max="14621" width="1.140625" style="3" customWidth="1"/>
    <col min="14622" max="14623" width="2.85546875" style="3" customWidth="1"/>
    <col min="14624" max="14848" width="4.140625" style="3"/>
    <col min="14849" max="14849" width="1.5703125" style="3" customWidth="1"/>
    <col min="14850" max="14852" width="4.85546875" style="3" customWidth="1"/>
    <col min="14853" max="14853" width="4.28515625" style="3" customWidth="1"/>
    <col min="14854" max="14854" width="4.140625" style="3"/>
    <col min="14855" max="14855" width="4" style="3" customWidth="1"/>
    <col min="14856" max="14873" width="4.140625" style="3"/>
    <col min="14874" max="14874" width="4.28515625" style="3" customWidth="1"/>
    <col min="14875" max="14875" width="5" style="3" customWidth="1"/>
    <col min="14876" max="14876" width="4.7109375" style="3" customWidth="1"/>
    <col min="14877" max="14877" width="1.140625" style="3" customWidth="1"/>
    <col min="14878" max="14879" width="2.85546875" style="3" customWidth="1"/>
    <col min="14880" max="15104" width="4.140625" style="3"/>
    <col min="15105" max="15105" width="1.5703125" style="3" customWidth="1"/>
    <col min="15106" max="15108" width="4.85546875" style="3" customWidth="1"/>
    <col min="15109" max="15109" width="4.28515625" style="3" customWidth="1"/>
    <col min="15110" max="15110" width="4.140625" style="3"/>
    <col min="15111" max="15111" width="4" style="3" customWidth="1"/>
    <col min="15112" max="15129" width="4.140625" style="3"/>
    <col min="15130" max="15130" width="4.28515625" style="3" customWidth="1"/>
    <col min="15131" max="15131" width="5" style="3" customWidth="1"/>
    <col min="15132" max="15132" width="4.7109375" style="3" customWidth="1"/>
    <col min="15133" max="15133" width="1.140625" style="3" customWidth="1"/>
    <col min="15134" max="15135" width="2.85546875" style="3" customWidth="1"/>
    <col min="15136" max="15360" width="4.140625" style="3"/>
    <col min="15361" max="15361" width="1.5703125" style="3" customWidth="1"/>
    <col min="15362" max="15364" width="4.85546875" style="3" customWidth="1"/>
    <col min="15365" max="15365" width="4.28515625" style="3" customWidth="1"/>
    <col min="15366" max="15366" width="4.140625" style="3"/>
    <col min="15367" max="15367" width="4" style="3" customWidth="1"/>
    <col min="15368" max="15385" width="4.140625" style="3"/>
    <col min="15386" max="15386" width="4.28515625" style="3" customWidth="1"/>
    <col min="15387" max="15387" width="5" style="3" customWidth="1"/>
    <col min="15388" max="15388" width="4.7109375" style="3" customWidth="1"/>
    <col min="15389" max="15389" width="1.140625" style="3" customWidth="1"/>
    <col min="15390" max="15391" width="2.85546875" style="3" customWidth="1"/>
    <col min="15392" max="15616" width="4.140625" style="3"/>
    <col min="15617" max="15617" width="1.5703125" style="3" customWidth="1"/>
    <col min="15618" max="15620" width="4.85546875" style="3" customWidth="1"/>
    <col min="15621" max="15621" width="4.28515625" style="3" customWidth="1"/>
    <col min="15622" max="15622" width="4.140625" style="3"/>
    <col min="15623" max="15623" width="4" style="3" customWidth="1"/>
    <col min="15624" max="15641" width="4.140625" style="3"/>
    <col min="15642" max="15642" width="4.28515625" style="3" customWidth="1"/>
    <col min="15643" max="15643" width="5" style="3" customWidth="1"/>
    <col min="15644" max="15644" width="4.7109375" style="3" customWidth="1"/>
    <col min="15645" max="15645" width="1.140625" style="3" customWidth="1"/>
    <col min="15646" max="15647" width="2.85546875" style="3" customWidth="1"/>
    <col min="15648" max="15872" width="4.140625" style="3"/>
    <col min="15873" max="15873" width="1.5703125" style="3" customWidth="1"/>
    <col min="15874" max="15876" width="4.85546875" style="3" customWidth="1"/>
    <col min="15877" max="15877" width="4.28515625" style="3" customWidth="1"/>
    <col min="15878" max="15878" width="4.140625" style="3"/>
    <col min="15879" max="15879" width="4" style="3" customWidth="1"/>
    <col min="15880" max="15897" width="4.140625" style="3"/>
    <col min="15898" max="15898" width="4.28515625" style="3" customWidth="1"/>
    <col min="15899" max="15899" width="5" style="3" customWidth="1"/>
    <col min="15900" max="15900" width="4.7109375" style="3" customWidth="1"/>
    <col min="15901" max="15901" width="1.140625" style="3" customWidth="1"/>
    <col min="15902" max="15903" width="2.85546875" style="3" customWidth="1"/>
    <col min="15904" max="16128" width="4.140625" style="3"/>
    <col min="16129" max="16129" width="1.5703125" style="3" customWidth="1"/>
    <col min="16130" max="16132" width="4.85546875" style="3" customWidth="1"/>
    <col min="16133" max="16133" width="4.28515625" style="3" customWidth="1"/>
    <col min="16134" max="16134" width="4.140625" style="3"/>
    <col min="16135" max="16135" width="4" style="3" customWidth="1"/>
    <col min="16136" max="16153" width="4.140625" style="3"/>
    <col min="16154" max="16154" width="4.28515625" style="3" customWidth="1"/>
    <col min="16155" max="16155" width="5" style="3" customWidth="1"/>
    <col min="16156" max="16156" width="4.7109375" style="3" customWidth="1"/>
    <col min="16157" max="16157" width="1.140625" style="3" customWidth="1"/>
    <col min="16158" max="16159" width="2.85546875" style="3" customWidth="1"/>
    <col min="16160" max="16384" width="4.140625" style="3"/>
  </cols>
  <sheetData>
    <row r="1" spans="2:49" ht="24.75" customHeight="1" x14ac:dyDescent="0.15">
      <c r="B1" s="57" t="s">
        <v>21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2:49" ht="9" customHeight="1" thickBot="1" x14ac:dyDescent="0.2"/>
    <row r="3" spans="2:49" ht="30" customHeight="1" x14ac:dyDescent="0.15">
      <c r="B3" s="46" t="s">
        <v>22</v>
      </c>
      <c r="C3" s="47"/>
      <c r="D3" s="47"/>
      <c r="E3" s="47"/>
      <c r="F3" s="47"/>
      <c r="G3" s="47"/>
      <c r="H3" s="47" t="s">
        <v>23</v>
      </c>
      <c r="I3" s="47"/>
      <c r="J3" s="47"/>
      <c r="K3" s="47"/>
      <c r="L3" s="47"/>
      <c r="M3" s="47"/>
      <c r="N3" s="47"/>
      <c r="O3" s="47"/>
      <c r="P3" s="47"/>
      <c r="Q3" s="47" t="s">
        <v>24</v>
      </c>
      <c r="R3" s="47"/>
      <c r="S3" s="47"/>
      <c r="T3" s="47"/>
      <c r="U3" s="47"/>
      <c r="V3" s="47"/>
      <c r="W3" s="47"/>
      <c r="X3" s="47"/>
      <c r="Y3" s="47"/>
      <c r="Z3" s="58" t="s">
        <v>25</v>
      </c>
      <c r="AA3" s="59"/>
      <c r="AB3" s="59"/>
      <c r="AD3" s="47" t="s">
        <v>26</v>
      </c>
      <c r="AE3" s="47"/>
      <c r="AF3" s="47"/>
      <c r="AG3" s="47"/>
      <c r="AH3" s="47"/>
      <c r="AI3" s="47"/>
      <c r="AJ3" s="47"/>
      <c r="AK3" s="47"/>
      <c r="AL3" s="47"/>
      <c r="AM3" s="47"/>
      <c r="AN3" s="47" t="s">
        <v>27</v>
      </c>
      <c r="AO3" s="47"/>
      <c r="AP3" s="47"/>
      <c r="AQ3" s="47"/>
      <c r="AR3" s="47"/>
      <c r="AS3" s="47"/>
      <c r="AT3" s="47"/>
      <c r="AU3" s="47"/>
      <c r="AV3" s="47"/>
      <c r="AW3" s="48"/>
    </row>
    <row r="4" spans="2:49" ht="30" customHeight="1" x14ac:dyDescent="0.15">
      <c r="B4" s="60"/>
      <c r="C4" s="35"/>
      <c r="D4" s="35"/>
      <c r="E4" s="35"/>
      <c r="F4" s="35"/>
      <c r="G4" s="35"/>
      <c r="H4" s="35" t="s">
        <v>28</v>
      </c>
      <c r="I4" s="35"/>
      <c r="J4" s="35"/>
      <c r="K4" s="35" t="s">
        <v>18</v>
      </c>
      <c r="L4" s="35"/>
      <c r="M4" s="35"/>
      <c r="N4" s="35" t="s">
        <v>19</v>
      </c>
      <c r="O4" s="35"/>
      <c r="P4" s="35"/>
      <c r="Q4" s="35" t="s">
        <v>28</v>
      </c>
      <c r="R4" s="35"/>
      <c r="S4" s="35"/>
      <c r="T4" s="35" t="s">
        <v>18</v>
      </c>
      <c r="U4" s="35"/>
      <c r="V4" s="35"/>
      <c r="W4" s="35" t="s">
        <v>19</v>
      </c>
      <c r="X4" s="35"/>
      <c r="Y4" s="35"/>
      <c r="Z4" s="61"/>
      <c r="AA4" s="62"/>
      <c r="AB4" s="62"/>
      <c r="AD4" s="35" t="s">
        <v>28</v>
      </c>
      <c r="AE4" s="35"/>
      <c r="AF4" s="35"/>
      <c r="AG4" s="35"/>
      <c r="AH4" s="35" t="s">
        <v>18</v>
      </c>
      <c r="AI4" s="35"/>
      <c r="AJ4" s="35"/>
      <c r="AK4" s="35" t="s">
        <v>19</v>
      </c>
      <c r="AL4" s="35"/>
      <c r="AM4" s="35"/>
      <c r="AN4" s="35" t="s">
        <v>28</v>
      </c>
      <c r="AO4" s="35"/>
      <c r="AP4" s="35"/>
      <c r="AQ4" s="35"/>
      <c r="AR4" s="35" t="s">
        <v>29</v>
      </c>
      <c r="AS4" s="35"/>
      <c r="AT4" s="35"/>
      <c r="AU4" s="35" t="s">
        <v>30</v>
      </c>
      <c r="AV4" s="35"/>
      <c r="AW4" s="63"/>
    </row>
    <row r="5" spans="2:49" ht="20.100000000000001" customHeight="1" x14ac:dyDescent="0.15">
      <c r="B5" s="64" t="s">
        <v>31</v>
      </c>
      <c r="C5" s="64"/>
      <c r="D5" s="64"/>
      <c r="E5" s="64"/>
      <c r="F5" s="64"/>
      <c r="G5" s="65"/>
      <c r="H5" s="66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D5" s="67"/>
      <c r="AE5" s="68"/>
      <c r="AF5" s="68"/>
      <c r="AG5" s="68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2:49" ht="27.75" customHeight="1" x14ac:dyDescent="0.15">
      <c r="B6" s="69" t="s">
        <v>32</v>
      </c>
      <c r="C6" s="69"/>
      <c r="D6" s="69"/>
      <c r="E6" s="70" t="s">
        <v>33</v>
      </c>
      <c r="F6" s="70">
        <v>11</v>
      </c>
      <c r="G6" s="71">
        <v>9</v>
      </c>
      <c r="H6" s="72">
        <f t="shared" ref="H6:H11" si="0">SUM(K6:P6)</f>
        <v>59949</v>
      </c>
      <c r="I6" s="73"/>
      <c r="J6" s="73"/>
      <c r="K6" s="73">
        <v>28564</v>
      </c>
      <c r="L6" s="73"/>
      <c r="M6" s="73"/>
      <c r="N6" s="73">
        <v>31385</v>
      </c>
      <c r="O6" s="73"/>
      <c r="P6" s="73"/>
      <c r="Q6" s="74">
        <f t="shared" ref="Q6:Q11" si="1">T6+W6</f>
        <v>36939</v>
      </c>
      <c r="R6" s="74"/>
      <c r="S6" s="74"/>
      <c r="T6" s="74">
        <v>17764</v>
      </c>
      <c r="U6" s="74"/>
      <c r="V6" s="74"/>
      <c r="W6" s="74">
        <v>19175</v>
      </c>
      <c r="X6" s="74"/>
      <c r="Y6" s="74"/>
      <c r="Z6" s="74">
        <v>7718</v>
      </c>
      <c r="AA6" s="74"/>
      <c r="AB6" s="74"/>
      <c r="AD6" s="75">
        <v>61.62</v>
      </c>
      <c r="AE6" s="76"/>
      <c r="AF6" s="76"/>
      <c r="AG6" s="76"/>
      <c r="AH6" s="76">
        <v>62.19</v>
      </c>
      <c r="AI6" s="76"/>
      <c r="AJ6" s="76"/>
      <c r="AK6" s="76">
        <v>61.1</v>
      </c>
      <c r="AL6" s="76"/>
      <c r="AM6" s="76"/>
      <c r="AN6" s="77">
        <f t="shared" ref="AN6:AN11" si="2">SUM(AR6:AW6)</f>
        <v>36937</v>
      </c>
      <c r="AO6" s="77"/>
      <c r="AP6" s="77"/>
      <c r="AQ6" s="77"/>
      <c r="AR6" s="77">
        <v>36191</v>
      </c>
      <c r="AS6" s="77"/>
      <c r="AT6" s="77"/>
      <c r="AU6" s="77">
        <v>746</v>
      </c>
      <c r="AV6" s="77"/>
      <c r="AW6" s="77"/>
    </row>
    <row r="7" spans="2:49" ht="27.75" customHeight="1" x14ac:dyDescent="0.15">
      <c r="E7" s="70" t="s">
        <v>34</v>
      </c>
      <c r="F7" s="70">
        <v>11</v>
      </c>
      <c r="G7" s="71">
        <v>9</v>
      </c>
      <c r="H7" s="72">
        <f t="shared" si="0"/>
        <v>57724</v>
      </c>
      <c r="I7" s="73"/>
      <c r="J7" s="73"/>
      <c r="K7" s="73">
        <v>27625</v>
      </c>
      <c r="L7" s="73"/>
      <c r="M7" s="73"/>
      <c r="N7" s="73">
        <v>30099</v>
      </c>
      <c r="O7" s="73"/>
      <c r="P7" s="73"/>
      <c r="Q7" s="74">
        <f t="shared" si="1"/>
        <v>31432</v>
      </c>
      <c r="R7" s="74"/>
      <c r="S7" s="74"/>
      <c r="T7" s="74">
        <v>15190</v>
      </c>
      <c r="U7" s="74"/>
      <c r="V7" s="74"/>
      <c r="W7" s="74">
        <v>16242</v>
      </c>
      <c r="X7" s="74"/>
      <c r="Y7" s="74"/>
      <c r="Z7" s="74">
        <v>6055</v>
      </c>
      <c r="AA7" s="74"/>
      <c r="AB7" s="74"/>
      <c r="AD7" s="75">
        <v>54.45</v>
      </c>
      <c r="AE7" s="76"/>
      <c r="AF7" s="76"/>
      <c r="AG7" s="76"/>
      <c r="AH7" s="76">
        <v>54.99</v>
      </c>
      <c r="AI7" s="76"/>
      <c r="AJ7" s="76"/>
      <c r="AK7" s="76">
        <v>53.96</v>
      </c>
      <c r="AL7" s="76"/>
      <c r="AM7" s="76"/>
      <c r="AN7" s="77">
        <f t="shared" si="2"/>
        <v>31431</v>
      </c>
      <c r="AO7" s="77"/>
      <c r="AP7" s="77"/>
      <c r="AQ7" s="77"/>
      <c r="AR7" s="77">
        <v>29983</v>
      </c>
      <c r="AS7" s="77"/>
      <c r="AT7" s="77"/>
      <c r="AU7" s="77">
        <v>1448</v>
      </c>
      <c r="AV7" s="77"/>
      <c r="AW7" s="77"/>
    </row>
    <row r="8" spans="2:49" ht="27.75" customHeight="1" x14ac:dyDescent="0.15">
      <c r="E8" s="70" t="s">
        <v>35</v>
      </c>
      <c r="F8" s="70">
        <v>11</v>
      </c>
      <c r="G8" s="71">
        <v>9</v>
      </c>
      <c r="H8" s="72">
        <f t="shared" si="0"/>
        <v>56101</v>
      </c>
      <c r="I8" s="73"/>
      <c r="J8" s="73"/>
      <c r="K8" s="73">
        <v>26813</v>
      </c>
      <c r="L8" s="73"/>
      <c r="M8" s="73"/>
      <c r="N8" s="73">
        <v>29288</v>
      </c>
      <c r="O8" s="73"/>
      <c r="P8" s="73"/>
      <c r="Q8" s="74">
        <f t="shared" si="1"/>
        <v>26786</v>
      </c>
      <c r="R8" s="74"/>
      <c r="S8" s="74"/>
      <c r="T8" s="74">
        <v>12980</v>
      </c>
      <c r="U8" s="74"/>
      <c r="V8" s="74"/>
      <c r="W8" s="74">
        <v>13806</v>
      </c>
      <c r="X8" s="74"/>
      <c r="Y8" s="74"/>
      <c r="Z8" s="74">
        <v>6273</v>
      </c>
      <c r="AA8" s="74"/>
      <c r="AB8" s="74"/>
      <c r="AD8" s="75">
        <v>47.75</v>
      </c>
      <c r="AE8" s="76"/>
      <c r="AF8" s="76"/>
      <c r="AG8" s="76"/>
      <c r="AH8" s="76">
        <v>48.41</v>
      </c>
      <c r="AI8" s="76"/>
      <c r="AJ8" s="76"/>
      <c r="AK8" s="76">
        <v>47.14</v>
      </c>
      <c r="AL8" s="76"/>
      <c r="AM8" s="76"/>
      <c r="AN8" s="77">
        <f t="shared" si="2"/>
        <v>26786</v>
      </c>
      <c r="AO8" s="77"/>
      <c r="AP8" s="77"/>
      <c r="AQ8" s="77"/>
      <c r="AR8" s="77">
        <v>25934</v>
      </c>
      <c r="AS8" s="77"/>
      <c r="AT8" s="77"/>
      <c r="AU8" s="77">
        <v>852</v>
      </c>
      <c r="AV8" s="77"/>
      <c r="AW8" s="77"/>
    </row>
    <row r="9" spans="2:49" ht="27.75" customHeight="1" x14ac:dyDescent="0.15">
      <c r="B9" s="69" t="s">
        <v>36</v>
      </c>
      <c r="C9" s="69"/>
      <c r="D9" s="69"/>
      <c r="E9" s="70" t="s">
        <v>33</v>
      </c>
      <c r="F9" s="70">
        <v>11</v>
      </c>
      <c r="G9" s="71">
        <v>9</v>
      </c>
      <c r="H9" s="72">
        <f t="shared" si="0"/>
        <v>59949</v>
      </c>
      <c r="I9" s="73"/>
      <c r="J9" s="73"/>
      <c r="K9" s="73">
        <v>28564</v>
      </c>
      <c r="L9" s="73"/>
      <c r="M9" s="73"/>
      <c r="N9" s="73">
        <v>31385</v>
      </c>
      <c r="O9" s="73"/>
      <c r="P9" s="73"/>
      <c r="Q9" s="74">
        <f t="shared" si="1"/>
        <v>36938</v>
      </c>
      <c r="R9" s="74"/>
      <c r="S9" s="74"/>
      <c r="T9" s="74">
        <v>17763</v>
      </c>
      <c r="U9" s="74"/>
      <c r="V9" s="74"/>
      <c r="W9" s="74">
        <v>19175</v>
      </c>
      <c r="X9" s="74"/>
      <c r="Y9" s="74"/>
      <c r="Z9" s="74">
        <v>7719</v>
      </c>
      <c r="AA9" s="74"/>
      <c r="AB9" s="74"/>
      <c r="AD9" s="75">
        <v>61.62</v>
      </c>
      <c r="AE9" s="76"/>
      <c r="AF9" s="76"/>
      <c r="AG9" s="76"/>
      <c r="AH9" s="76">
        <v>62.19</v>
      </c>
      <c r="AI9" s="76"/>
      <c r="AJ9" s="76"/>
      <c r="AK9" s="76">
        <v>61.1</v>
      </c>
      <c r="AL9" s="76"/>
      <c r="AM9" s="76"/>
      <c r="AN9" s="77">
        <f t="shared" si="2"/>
        <v>36934</v>
      </c>
      <c r="AO9" s="77"/>
      <c r="AP9" s="77"/>
      <c r="AQ9" s="77"/>
      <c r="AR9" s="77">
        <v>35561</v>
      </c>
      <c r="AS9" s="77"/>
      <c r="AT9" s="77"/>
      <c r="AU9" s="77">
        <v>1373</v>
      </c>
      <c r="AV9" s="77"/>
      <c r="AW9" s="77"/>
    </row>
    <row r="10" spans="2:49" ht="27.75" customHeight="1" x14ac:dyDescent="0.15">
      <c r="B10" s="53"/>
      <c r="C10" s="53"/>
      <c r="D10" s="53"/>
      <c r="E10" s="70" t="s">
        <v>34</v>
      </c>
      <c r="F10" s="70">
        <v>11</v>
      </c>
      <c r="G10" s="71">
        <v>9</v>
      </c>
      <c r="H10" s="72">
        <f t="shared" si="0"/>
        <v>57724</v>
      </c>
      <c r="I10" s="73"/>
      <c r="J10" s="73"/>
      <c r="K10" s="73">
        <v>27625</v>
      </c>
      <c r="L10" s="73"/>
      <c r="M10" s="73"/>
      <c r="N10" s="73">
        <v>30099</v>
      </c>
      <c r="O10" s="73"/>
      <c r="P10" s="73"/>
      <c r="Q10" s="74">
        <f t="shared" si="1"/>
        <v>31430</v>
      </c>
      <c r="R10" s="74"/>
      <c r="S10" s="74"/>
      <c r="T10" s="74">
        <v>15189</v>
      </c>
      <c r="U10" s="74"/>
      <c r="V10" s="74"/>
      <c r="W10" s="74">
        <v>16241</v>
      </c>
      <c r="X10" s="74"/>
      <c r="Y10" s="74"/>
      <c r="Z10" s="74">
        <v>6055</v>
      </c>
      <c r="AA10" s="74"/>
      <c r="AB10" s="74"/>
      <c r="AD10" s="75">
        <v>54.45</v>
      </c>
      <c r="AE10" s="76"/>
      <c r="AF10" s="76"/>
      <c r="AG10" s="76"/>
      <c r="AH10" s="76">
        <v>54.98</v>
      </c>
      <c r="AI10" s="76"/>
      <c r="AJ10" s="76"/>
      <c r="AK10" s="76">
        <v>53.96</v>
      </c>
      <c r="AL10" s="76"/>
      <c r="AM10" s="76"/>
      <c r="AN10" s="77">
        <f t="shared" si="2"/>
        <v>31430</v>
      </c>
      <c r="AO10" s="77"/>
      <c r="AP10" s="77"/>
      <c r="AQ10" s="77"/>
      <c r="AR10" s="77">
        <v>30230</v>
      </c>
      <c r="AS10" s="77"/>
      <c r="AT10" s="77"/>
      <c r="AU10" s="77">
        <v>1200</v>
      </c>
      <c r="AV10" s="77"/>
      <c r="AW10" s="77"/>
    </row>
    <row r="11" spans="2:49" ht="30" customHeight="1" x14ac:dyDescent="0.15">
      <c r="B11" s="53"/>
      <c r="C11" s="53"/>
      <c r="D11" s="53"/>
      <c r="E11" s="70" t="s">
        <v>35</v>
      </c>
      <c r="F11" s="70">
        <v>11</v>
      </c>
      <c r="G11" s="71">
        <v>9</v>
      </c>
      <c r="H11" s="72">
        <f t="shared" si="0"/>
        <v>56101</v>
      </c>
      <c r="I11" s="73"/>
      <c r="J11" s="73"/>
      <c r="K11" s="73">
        <v>26813</v>
      </c>
      <c r="L11" s="73"/>
      <c r="M11" s="73"/>
      <c r="N11" s="73">
        <v>29288</v>
      </c>
      <c r="O11" s="73"/>
      <c r="P11" s="73"/>
      <c r="Q11" s="78">
        <f t="shared" si="1"/>
        <v>26782</v>
      </c>
      <c r="R11" s="74"/>
      <c r="S11" s="74"/>
      <c r="T11" s="74">
        <v>12976</v>
      </c>
      <c r="U11" s="74"/>
      <c r="V11" s="74"/>
      <c r="W11" s="74">
        <v>13806</v>
      </c>
      <c r="X11" s="74"/>
      <c r="Y11" s="74"/>
      <c r="Z11" s="74">
        <v>6273</v>
      </c>
      <c r="AA11" s="74"/>
      <c r="AB11" s="74"/>
      <c r="AD11" s="75">
        <v>47.74</v>
      </c>
      <c r="AE11" s="76"/>
      <c r="AF11" s="76"/>
      <c r="AG11" s="76"/>
      <c r="AH11" s="76">
        <v>48.39</v>
      </c>
      <c r="AI11" s="76"/>
      <c r="AJ11" s="76"/>
      <c r="AK11" s="76">
        <v>47.14</v>
      </c>
      <c r="AL11" s="76"/>
      <c r="AM11" s="76"/>
      <c r="AN11" s="77">
        <f t="shared" si="2"/>
        <v>26781</v>
      </c>
      <c r="AO11" s="77"/>
      <c r="AP11" s="77"/>
      <c r="AQ11" s="77"/>
      <c r="AR11" s="77">
        <v>25925</v>
      </c>
      <c r="AS11" s="77"/>
      <c r="AT11" s="77"/>
      <c r="AU11" s="77">
        <v>856</v>
      </c>
      <c r="AV11" s="77"/>
      <c r="AW11" s="77"/>
    </row>
    <row r="12" spans="2:49" ht="20.100000000000001" customHeight="1" x14ac:dyDescent="0.15">
      <c r="B12" s="79" t="s">
        <v>37</v>
      </c>
      <c r="C12" s="79"/>
      <c r="D12" s="79"/>
      <c r="E12" s="79"/>
      <c r="F12" s="79"/>
      <c r="G12" s="80"/>
      <c r="H12" s="81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D12" s="83"/>
      <c r="AE12" s="84"/>
      <c r="AF12" s="84"/>
      <c r="AG12" s="84"/>
      <c r="AH12" s="84"/>
      <c r="AI12" s="84"/>
      <c r="AJ12" s="84"/>
      <c r="AK12" s="84"/>
      <c r="AL12" s="84"/>
      <c r="AM12" s="84"/>
      <c r="AN12" s="77"/>
      <c r="AO12" s="77"/>
      <c r="AP12" s="77"/>
      <c r="AQ12" s="77"/>
      <c r="AR12" s="77"/>
      <c r="AS12" s="77"/>
      <c r="AT12" s="77"/>
      <c r="AU12" s="77"/>
      <c r="AV12" s="77"/>
      <c r="AW12" s="77"/>
    </row>
    <row r="13" spans="2:49" ht="27.75" customHeight="1" x14ac:dyDescent="0.15">
      <c r="B13" s="69" t="s">
        <v>38</v>
      </c>
      <c r="C13" s="69"/>
      <c r="D13" s="69"/>
      <c r="E13" s="70" t="s">
        <v>39</v>
      </c>
      <c r="F13" s="70">
        <v>7</v>
      </c>
      <c r="G13" s="71">
        <v>11</v>
      </c>
      <c r="H13" s="72">
        <f t="shared" ref="H13:H18" si="3">SUM(K13:P13)</f>
        <v>61696</v>
      </c>
      <c r="I13" s="73"/>
      <c r="J13" s="73"/>
      <c r="K13" s="73">
        <v>29328</v>
      </c>
      <c r="L13" s="73"/>
      <c r="M13" s="73"/>
      <c r="N13" s="73">
        <v>32368</v>
      </c>
      <c r="O13" s="73"/>
      <c r="P13" s="73"/>
      <c r="Q13" s="74">
        <f t="shared" ref="Q13:Q18" si="4">T13+W13</f>
        <v>28984</v>
      </c>
      <c r="R13" s="74"/>
      <c r="S13" s="74"/>
      <c r="T13" s="74">
        <v>13973</v>
      </c>
      <c r="U13" s="74"/>
      <c r="V13" s="74"/>
      <c r="W13" s="74">
        <v>15011</v>
      </c>
      <c r="X13" s="74"/>
      <c r="Y13" s="74"/>
      <c r="Z13" s="74">
        <v>5436</v>
      </c>
      <c r="AA13" s="74"/>
      <c r="AB13" s="74"/>
      <c r="AD13" s="75">
        <v>46.98</v>
      </c>
      <c r="AE13" s="76"/>
      <c r="AF13" s="76"/>
      <c r="AG13" s="76"/>
      <c r="AH13" s="76">
        <v>47.64</v>
      </c>
      <c r="AI13" s="76"/>
      <c r="AJ13" s="76"/>
      <c r="AK13" s="76">
        <v>46.38</v>
      </c>
      <c r="AL13" s="76"/>
      <c r="AM13" s="76"/>
      <c r="AN13" s="77">
        <f t="shared" ref="AN13:AN18" si="5">SUM(AR13:AW13)</f>
        <v>28984</v>
      </c>
      <c r="AO13" s="77"/>
      <c r="AP13" s="77"/>
      <c r="AQ13" s="77"/>
      <c r="AR13" s="77">
        <v>27521</v>
      </c>
      <c r="AS13" s="77"/>
      <c r="AT13" s="77"/>
      <c r="AU13" s="77">
        <v>1463</v>
      </c>
      <c r="AV13" s="77"/>
      <c r="AW13" s="77"/>
    </row>
    <row r="14" spans="2:49" ht="27.75" customHeight="1" x14ac:dyDescent="0.15">
      <c r="E14" s="70" t="s">
        <v>40</v>
      </c>
      <c r="F14" s="70">
        <v>7</v>
      </c>
      <c r="G14" s="71">
        <v>11</v>
      </c>
      <c r="H14" s="72">
        <f t="shared" si="3"/>
        <v>59429</v>
      </c>
      <c r="I14" s="73"/>
      <c r="J14" s="73"/>
      <c r="K14" s="73">
        <v>28379</v>
      </c>
      <c r="L14" s="73"/>
      <c r="M14" s="73"/>
      <c r="N14" s="73">
        <v>31050</v>
      </c>
      <c r="O14" s="73"/>
      <c r="P14" s="73"/>
      <c r="Q14" s="74">
        <f t="shared" si="4"/>
        <v>31690</v>
      </c>
      <c r="R14" s="74"/>
      <c r="S14" s="74"/>
      <c r="T14" s="74">
        <v>15178</v>
      </c>
      <c r="U14" s="74"/>
      <c r="V14" s="74"/>
      <c r="W14" s="74">
        <v>16512</v>
      </c>
      <c r="X14" s="74"/>
      <c r="Y14" s="74"/>
      <c r="Z14" s="74">
        <v>6816</v>
      </c>
      <c r="AA14" s="74"/>
      <c r="AB14" s="74"/>
      <c r="AD14" s="75">
        <v>53.32</v>
      </c>
      <c r="AE14" s="76"/>
      <c r="AF14" s="76"/>
      <c r="AG14" s="76"/>
      <c r="AH14" s="76">
        <v>53.48</v>
      </c>
      <c r="AI14" s="76"/>
      <c r="AJ14" s="76"/>
      <c r="AK14" s="76">
        <v>53.18</v>
      </c>
      <c r="AL14" s="76"/>
      <c r="AM14" s="76"/>
      <c r="AN14" s="77">
        <f t="shared" si="5"/>
        <v>31690</v>
      </c>
      <c r="AO14" s="77"/>
      <c r="AP14" s="77"/>
      <c r="AQ14" s="77"/>
      <c r="AR14" s="77">
        <v>30501</v>
      </c>
      <c r="AS14" s="77"/>
      <c r="AT14" s="77"/>
      <c r="AU14" s="77">
        <v>1189</v>
      </c>
      <c r="AV14" s="77"/>
      <c r="AW14" s="77"/>
    </row>
    <row r="15" spans="2:49" ht="27.75" customHeight="1" x14ac:dyDescent="0.15">
      <c r="E15" s="70" t="s">
        <v>41</v>
      </c>
      <c r="F15" s="70">
        <v>7</v>
      </c>
      <c r="G15" s="71">
        <v>11</v>
      </c>
      <c r="H15" s="72">
        <f t="shared" si="3"/>
        <v>57236</v>
      </c>
      <c r="I15" s="73"/>
      <c r="J15" s="73"/>
      <c r="K15" s="73">
        <v>27371</v>
      </c>
      <c r="L15" s="73"/>
      <c r="M15" s="73"/>
      <c r="N15" s="73">
        <v>29865</v>
      </c>
      <c r="O15" s="73"/>
      <c r="P15" s="73"/>
      <c r="Q15" s="74">
        <f t="shared" si="4"/>
        <v>24451</v>
      </c>
      <c r="R15" s="74"/>
      <c r="S15" s="74"/>
      <c r="T15" s="74">
        <v>11758</v>
      </c>
      <c r="U15" s="74"/>
      <c r="V15" s="74"/>
      <c r="W15" s="74">
        <v>12693</v>
      </c>
      <c r="X15" s="74"/>
      <c r="Y15" s="74"/>
      <c r="Z15" s="74">
        <v>6295</v>
      </c>
      <c r="AA15" s="74"/>
      <c r="AB15" s="74"/>
      <c r="AD15" s="75">
        <v>42.72</v>
      </c>
      <c r="AE15" s="76"/>
      <c r="AF15" s="76"/>
      <c r="AG15" s="76"/>
      <c r="AH15" s="76">
        <v>42.96</v>
      </c>
      <c r="AI15" s="76"/>
      <c r="AJ15" s="76"/>
      <c r="AK15" s="76">
        <v>42.5</v>
      </c>
      <c r="AL15" s="76"/>
      <c r="AM15" s="76"/>
      <c r="AN15" s="77">
        <f t="shared" si="5"/>
        <v>24451</v>
      </c>
      <c r="AO15" s="77"/>
      <c r="AP15" s="77"/>
      <c r="AQ15" s="77"/>
      <c r="AR15" s="77">
        <v>23129</v>
      </c>
      <c r="AS15" s="77"/>
      <c r="AT15" s="77"/>
      <c r="AU15" s="77">
        <v>1322</v>
      </c>
      <c r="AV15" s="77"/>
      <c r="AW15" s="77"/>
    </row>
    <row r="16" spans="2:49" ht="27.75" customHeight="1" x14ac:dyDescent="0.15">
      <c r="B16" s="69" t="s">
        <v>36</v>
      </c>
      <c r="C16" s="69"/>
      <c r="D16" s="69"/>
      <c r="E16" s="70" t="s">
        <v>39</v>
      </c>
      <c r="F16" s="70">
        <v>7</v>
      </c>
      <c r="G16" s="71">
        <v>11</v>
      </c>
      <c r="H16" s="72">
        <f t="shared" si="3"/>
        <v>61696</v>
      </c>
      <c r="I16" s="73"/>
      <c r="J16" s="73"/>
      <c r="K16" s="73">
        <v>29328</v>
      </c>
      <c r="L16" s="73"/>
      <c r="M16" s="73"/>
      <c r="N16" s="73">
        <v>32368</v>
      </c>
      <c r="O16" s="73"/>
      <c r="P16" s="73"/>
      <c r="Q16" s="74">
        <f t="shared" si="4"/>
        <v>28985</v>
      </c>
      <c r="R16" s="74"/>
      <c r="S16" s="74"/>
      <c r="T16" s="74">
        <v>13973</v>
      </c>
      <c r="U16" s="74"/>
      <c r="V16" s="74"/>
      <c r="W16" s="74">
        <v>15012</v>
      </c>
      <c r="X16" s="74"/>
      <c r="Y16" s="74"/>
      <c r="Z16" s="74">
        <v>5436</v>
      </c>
      <c r="AA16" s="74"/>
      <c r="AB16" s="74"/>
      <c r="AD16" s="75">
        <v>46.98</v>
      </c>
      <c r="AE16" s="76"/>
      <c r="AF16" s="76"/>
      <c r="AG16" s="76"/>
      <c r="AH16" s="76">
        <v>47.64</v>
      </c>
      <c r="AI16" s="76"/>
      <c r="AJ16" s="76"/>
      <c r="AK16" s="76">
        <v>46.38</v>
      </c>
      <c r="AL16" s="76"/>
      <c r="AM16" s="76"/>
      <c r="AN16" s="77">
        <f t="shared" si="5"/>
        <v>28985</v>
      </c>
      <c r="AO16" s="77"/>
      <c r="AP16" s="77"/>
      <c r="AQ16" s="77"/>
      <c r="AR16" s="77">
        <v>28105</v>
      </c>
      <c r="AS16" s="77"/>
      <c r="AT16" s="77"/>
      <c r="AU16" s="77">
        <v>880</v>
      </c>
      <c r="AV16" s="77"/>
      <c r="AW16" s="77"/>
    </row>
    <row r="17" spans="2:49" ht="27.75" customHeight="1" x14ac:dyDescent="0.15">
      <c r="B17" s="53"/>
      <c r="C17" s="53"/>
      <c r="D17" s="53"/>
      <c r="E17" s="70" t="s">
        <v>42</v>
      </c>
      <c r="F17" s="70">
        <v>7</v>
      </c>
      <c r="G17" s="71">
        <v>11</v>
      </c>
      <c r="H17" s="72">
        <f t="shared" si="3"/>
        <v>59429</v>
      </c>
      <c r="I17" s="73"/>
      <c r="J17" s="73"/>
      <c r="K17" s="73">
        <v>28379</v>
      </c>
      <c r="L17" s="73"/>
      <c r="M17" s="73"/>
      <c r="N17" s="73">
        <v>31050</v>
      </c>
      <c r="O17" s="73"/>
      <c r="P17" s="73"/>
      <c r="Q17" s="74">
        <f t="shared" si="4"/>
        <v>31690</v>
      </c>
      <c r="R17" s="74"/>
      <c r="S17" s="74"/>
      <c r="T17" s="74">
        <v>15178</v>
      </c>
      <c r="U17" s="74"/>
      <c r="V17" s="74"/>
      <c r="W17" s="74">
        <v>16512</v>
      </c>
      <c r="X17" s="74"/>
      <c r="Y17" s="74"/>
      <c r="Z17" s="74">
        <v>6816</v>
      </c>
      <c r="AA17" s="74"/>
      <c r="AB17" s="74"/>
      <c r="AD17" s="75">
        <v>53.32</v>
      </c>
      <c r="AE17" s="76"/>
      <c r="AF17" s="76"/>
      <c r="AG17" s="76"/>
      <c r="AH17" s="76">
        <v>53.48</v>
      </c>
      <c r="AI17" s="76"/>
      <c r="AJ17" s="76"/>
      <c r="AK17" s="76">
        <v>53.18</v>
      </c>
      <c r="AL17" s="76"/>
      <c r="AM17" s="76"/>
      <c r="AN17" s="77">
        <f t="shared" si="5"/>
        <v>31690</v>
      </c>
      <c r="AO17" s="77"/>
      <c r="AP17" s="77"/>
      <c r="AQ17" s="77"/>
      <c r="AR17" s="77">
        <v>30516</v>
      </c>
      <c r="AS17" s="77"/>
      <c r="AT17" s="77"/>
      <c r="AU17" s="77">
        <v>1174</v>
      </c>
      <c r="AV17" s="77"/>
      <c r="AW17" s="77"/>
    </row>
    <row r="18" spans="2:49" ht="27.75" customHeight="1" x14ac:dyDescent="0.15">
      <c r="E18" s="70" t="s">
        <v>43</v>
      </c>
      <c r="F18" s="70">
        <v>7</v>
      </c>
      <c r="G18" s="71">
        <v>11</v>
      </c>
      <c r="H18" s="72">
        <f t="shared" si="3"/>
        <v>57236</v>
      </c>
      <c r="I18" s="73"/>
      <c r="J18" s="73"/>
      <c r="K18" s="73">
        <v>27371</v>
      </c>
      <c r="L18" s="73"/>
      <c r="M18" s="73"/>
      <c r="N18" s="73">
        <v>29865</v>
      </c>
      <c r="O18" s="73"/>
      <c r="P18" s="73"/>
      <c r="Q18" s="74">
        <f t="shared" si="4"/>
        <v>24454</v>
      </c>
      <c r="R18" s="74"/>
      <c r="S18" s="74"/>
      <c r="T18" s="74">
        <v>11759</v>
      </c>
      <c r="U18" s="74"/>
      <c r="V18" s="74"/>
      <c r="W18" s="74">
        <v>12695</v>
      </c>
      <c r="X18" s="74"/>
      <c r="Y18" s="74"/>
      <c r="Z18" s="74">
        <v>6295</v>
      </c>
      <c r="AA18" s="74"/>
      <c r="AB18" s="74"/>
      <c r="AD18" s="75">
        <v>42.72</v>
      </c>
      <c r="AE18" s="76"/>
      <c r="AF18" s="76"/>
      <c r="AG18" s="76"/>
      <c r="AH18" s="76">
        <v>42.96</v>
      </c>
      <c r="AI18" s="76"/>
      <c r="AJ18" s="76"/>
      <c r="AK18" s="76">
        <v>42.51</v>
      </c>
      <c r="AL18" s="76"/>
      <c r="AM18" s="76"/>
      <c r="AN18" s="77">
        <f t="shared" si="5"/>
        <v>24454</v>
      </c>
      <c r="AO18" s="77"/>
      <c r="AP18" s="77"/>
      <c r="AQ18" s="77"/>
      <c r="AR18" s="77">
        <v>23798</v>
      </c>
      <c r="AS18" s="77"/>
      <c r="AT18" s="77"/>
      <c r="AU18" s="77">
        <v>656</v>
      </c>
      <c r="AV18" s="77"/>
      <c r="AW18" s="77"/>
    </row>
    <row r="19" spans="2:49" ht="8.25" customHeight="1" x14ac:dyDescent="0.15">
      <c r="G19" s="51"/>
      <c r="H19" s="81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D19" s="83"/>
      <c r="AE19" s="84"/>
      <c r="AF19" s="84"/>
      <c r="AG19" s="84"/>
      <c r="AH19" s="84"/>
      <c r="AI19" s="84"/>
      <c r="AJ19" s="84"/>
      <c r="AK19" s="84"/>
      <c r="AL19" s="84"/>
      <c r="AM19" s="84"/>
      <c r="AN19" s="77"/>
      <c r="AO19" s="77"/>
      <c r="AP19" s="77"/>
      <c r="AQ19" s="77"/>
      <c r="AR19" s="77"/>
      <c r="AS19" s="77"/>
      <c r="AT19" s="77"/>
      <c r="AU19" s="77"/>
      <c r="AV19" s="77"/>
      <c r="AW19" s="77"/>
    </row>
    <row r="20" spans="2:49" ht="20.100000000000001" customHeight="1" x14ac:dyDescent="0.15">
      <c r="B20" s="79" t="s">
        <v>44</v>
      </c>
      <c r="C20" s="79"/>
      <c r="D20" s="79"/>
      <c r="E20" s="79"/>
      <c r="F20" s="79"/>
      <c r="G20" s="80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D20" s="83"/>
      <c r="AE20" s="84"/>
      <c r="AF20" s="84"/>
      <c r="AG20" s="84"/>
      <c r="AH20" s="84"/>
      <c r="AI20" s="84"/>
      <c r="AJ20" s="84"/>
      <c r="AK20" s="84"/>
      <c r="AL20" s="84"/>
      <c r="AM20" s="84"/>
      <c r="AN20" s="77"/>
      <c r="AO20" s="77"/>
      <c r="AP20" s="77"/>
      <c r="AQ20" s="77"/>
      <c r="AR20" s="77"/>
      <c r="AS20" s="77"/>
      <c r="AT20" s="77"/>
      <c r="AU20" s="77"/>
      <c r="AV20" s="77"/>
      <c r="AW20" s="77"/>
    </row>
    <row r="21" spans="2:49" ht="27.75" customHeight="1" x14ac:dyDescent="0.15">
      <c r="B21" s="53"/>
      <c r="C21" s="53"/>
      <c r="D21" s="53"/>
      <c r="E21" s="70" t="s">
        <v>45</v>
      </c>
      <c r="F21" s="70">
        <v>3</v>
      </c>
      <c r="G21" s="71">
        <v>25</v>
      </c>
      <c r="H21" s="72">
        <f>SUM(K21:P21)</f>
        <v>62692</v>
      </c>
      <c r="I21" s="73"/>
      <c r="J21" s="73"/>
      <c r="K21" s="73">
        <v>29741</v>
      </c>
      <c r="L21" s="73"/>
      <c r="M21" s="73"/>
      <c r="N21" s="73">
        <v>32951</v>
      </c>
      <c r="O21" s="73"/>
      <c r="P21" s="73"/>
      <c r="Q21" s="74">
        <f>T21+W21</f>
        <v>23775</v>
      </c>
      <c r="R21" s="74"/>
      <c r="S21" s="74"/>
      <c r="T21" s="74">
        <v>11399</v>
      </c>
      <c r="U21" s="74"/>
      <c r="V21" s="74"/>
      <c r="W21" s="74">
        <v>12376</v>
      </c>
      <c r="X21" s="74"/>
      <c r="Y21" s="74"/>
      <c r="Z21" s="74">
        <v>2932</v>
      </c>
      <c r="AA21" s="74"/>
      <c r="AB21" s="74"/>
      <c r="AD21" s="75">
        <v>37.92</v>
      </c>
      <c r="AE21" s="76"/>
      <c r="AF21" s="76"/>
      <c r="AG21" s="76"/>
      <c r="AH21" s="76">
        <v>38.33</v>
      </c>
      <c r="AI21" s="76"/>
      <c r="AJ21" s="76"/>
      <c r="AK21" s="76">
        <v>37.56</v>
      </c>
      <c r="AL21" s="76"/>
      <c r="AM21" s="76"/>
      <c r="AN21" s="77">
        <f>SUM(AR21:AW21)</f>
        <v>23775</v>
      </c>
      <c r="AO21" s="77"/>
      <c r="AP21" s="77"/>
      <c r="AQ21" s="77"/>
      <c r="AR21" s="77">
        <v>23598</v>
      </c>
      <c r="AS21" s="77"/>
      <c r="AT21" s="77"/>
      <c r="AU21" s="77">
        <v>177</v>
      </c>
      <c r="AV21" s="77"/>
      <c r="AW21" s="77"/>
    </row>
    <row r="22" spans="2:49" ht="27.75" customHeight="1" x14ac:dyDescent="0.15">
      <c r="E22" s="70" t="s">
        <v>46</v>
      </c>
      <c r="F22" s="70">
        <v>3</v>
      </c>
      <c r="G22" s="71">
        <v>25</v>
      </c>
      <c r="H22" s="72">
        <f>SUM(K22:P22)</f>
        <v>59812</v>
      </c>
      <c r="I22" s="73"/>
      <c r="J22" s="73"/>
      <c r="K22" s="73">
        <v>28466</v>
      </c>
      <c r="L22" s="73"/>
      <c r="M22" s="73"/>
      <c r="N22" s="73">
        <v>31346</v>
      </c>
      <c r="O22" s="73"/>
      <c r="P22" s="73"/>
      <c r="Q22" s="74">
        <f>T22+W22</f>
        <v>33663</v>
      </c>
      <c r="R22" s="74"/>
      <c r="S22" s="74"/>
      <c r="T22" s="74">
        <v>15921</v>
      </c>
      <c r="U22" s="74"/>
      <c r="V22" s="74"/>
      <c r="W22" s="74">
        <v>17742</v>
      </c>
      <c r="X22" s="74"/>
      <c r="Y22" s="74"/>
      <c r="Z22" s="74">
        <v>6212</v>
      </c>
      <c r="AA22" s="74"/>
      <c r="AB22" s="74"/>
      <c r="AD22" s="75">
        <v>56.28</v>
      </c>
      <c r="AE22" s="76"/>
      <c r="AF22" s="76"/>
      <c r="AG22" s="76"/>
      <c r="AH22" s="76">
        <v>55.93</v>
      </c>
      <c r="AI22" s="76"/>
      <c r="AJ22" s="76"/>
      <c r="AK22" s="76">
        <v>56.6</v>
      </c>
      <c r="AL22" s="76"/>
      <c r="AM22" s="76"/>
      <c r="AN22" s="77">
        <f>SUM(AR22:AW22)</f>
        <v>33663</v>
      </c>
      <c r="AO22" s="77"/>
      <c r="AP22" s="77"/>
      <c r="AQ22" s="77"/>
      <c r="AR22" s="77">
        <v>33034</v>
      </c>
      <c r="AS22" s="77"/>
      <c r="AT22" s="77"/>
      <c r="AU22" s="77">
        <v>629</v>
      </c>
      <c r="AV22" s="77"/>
      <c r="AW22" s="77"/>
    </row>
    <row r="23" spans="2:49" ht="27.75" customHeight="1" x14ac:dyDescent="0.15">
      <c r="E23" s="70" t="s">
        <v>47</v>
      </c>
      <c r="F23" s="70">
        <v>3</v>
      </c>
      <c r="G23" s="71">
        <v>25</v>
      </c>
      <c r="H23" s="72">
        <f>SUM(K23:P23)</f>
        <v>57125</v>
      </c>
      <c r="I23" s="73"/>
      <c r="J23" s="73"/>
      <c r="K23" s="73">
        <v>27314</v>
      </c>
      <c r="L23" s="73"/>
      <c r="M23" s="73"/>
      <c r="N23" s="73">
        <v>29811</v>
      </c>
      <c r="O23" s="73"/>
      <c r="P23" s="73"/>
      <c r="Q23" s="74">
        <f>T23+W23</f>
        <v>17850</v>
      </c>
      <c r="R23" s="74"/>
      <c r="S23" s="74"/>
      <c r="T23" s="74">
        <v>8390</v>
      </c>
      <c r="U23" s="74"/>
      <c r="V23" s="74"/>
      <c r="W23" s="74">
        <v>9460</v>
      </c>
      <c r="X23" s="74"/>
      <c r="Y23" s="74"/>
      <c r="Z23" s="74">
        <v>3525</v>
      </c>
      <c r="AA23" s="74"/>
      <c r="AB23" s="74"/>
      <c r="AD23" s="75">
        <v>31.25</v>
      </c>
      <c r="AE23" s="76"/>
      <c r="AF23" s="76"/>
      <c r="AG23" s="76"/>
      <c r="AH23" s="76">
        <v>30.72</v>
      </c>
      <c r="AI23" s="76"/>
      <c r="AJ23" s="76"/>
      <c r="AK23" s="76">
        <v>31.73</v>
      </c>
      <c r="AL23" s="76"/>
      <c r="AM23" s="76"/>
      <c r="AN23" s="77">
        <f>SUM(AR23:AW23)</f>
        <v>17850</v>
      </c>
      <c r="AO23" s="77"/>
      <c r="AP23" s="77"/>
      <c r="AQ23" s="77"/>
      <c r="AR23" s="77">
        <v>17589</v>
      </c>
      <c r="AS23" s="77"/>
      <c r="AT23" s="77"/>
      <c r="AU23" s="77">
        <v>261</v>
      </c>
      <c r="AV23" s="77"/>
      <c r="AW23" s="77"/>
    </row>
    <row r="24" spans="2:49" ht="20.100000000000001" customHeight="1" x14ac:dyDescent="0.15">
      <c r="B24" s="79" t="s">
        <v>48</v>
      </c>
      <c r="C24" s="79"/>
      <c r="D24" s="79"/>
      <c r="E24" s="79"/>
      <c r="F24" s="79"/>
      <c r="G24" s="80"/>
      <c r="H24" s="81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D24" s="83"/>
      <c r="AE24" s="84"/>
      <c r="AF24" s="84"/>
      <c r="AG24" s="84"/>
      <c r="AH24" s="84"/>
      <c r="AI24" s="84"/>
      <c r="AJ24" s="84"/>
      <c r="AK24" s="84"/>
      <c r="AL24" s="84"/>
      <c r="AM24" s="84"/>
      <c r="AN24" s="77"/>
      <c r="AO24" s="77"/>
      <c r="AP24" s="77"/>
      <c r="AQ24" s="77"/>
      <c r="AR24" s="77"/>
      <c r="AS24" s="77"/>
      <c r="AT24" s="77"/>
      <c r="AU24" s="77"/>
      <c r="AV24" s="77"/>
      <c r="AW24" s="77"/>
    </row>
    <row r="25" spans="2:49" ht="27.75" customHeight="1" x14ac:dyDescent="0.15">
      <c r="B25" s="53"/>
      <c r="C25" s="53"/>
      <c r="D25" s="53"/>
      <c r="E25" s="70" t="s">
        <v>49</v>
      </c>
      <c r="F25" s="70">
        <v>4</v>
      </c>
      <c r="G25" s="71">
        <v>13</v>
      </c>
      <c r="H25" s="72">
        <f>SUM(K25:P25)</f>
        <v>63264</v>
      </c>
      <c r="I25" s="73"/>
      <c r="J25" s="73"/>
      <c r="K25" s="73">
        <v>30061</v>
      </c>
      <c r="L25" s="73"/>
      <c r="M25" s="73"/>
      <c r="N25" s="73">
        <v>33203</v>
      </c>
      <c r="O25" s="73"/>
      <c r="P25" s="73"/>
      <c r="Q25" s="74">
        <f>T25+W25</f>
        <v>37066</v>
      </c>
      <c r="R25" s="74"/>
      <c r="S25" s="74"/>
      <c r="T25" s="74">
        <v>16920</v>
      </c>
      <c r="U25" s="74"/>
      <c r="V25" s="74"/>
      <c r="W25" s="74">
        <v>20146</v>
      </c>
      <c r="X25" s="74"/>
      <c r="Y25" s="74"/>
      <c r="Z25" s="74">
        <v>4324</v>
      </c>
      <c r="AA25" s="74"/>
      <c r="AB25" s="74"/>
      <c r="AD25" s="75">
        <v>58.59</v>
      </c>
      <c r="AE25" s="76"/>
      <c r="AF25" s="76"/>
      <c r="AG25" s="76"/>
      <c r="AH25" s="76">
        <v>56.29</v>
      </c>
      <c r="AI25" s="76"/>
      <c r="AJ25" s="76"/>
      <c r="AK25" s="76">
        <v>60.68</v>
      </c>
      <c r="AL25" s="76"/>
      <c r="AM25" s="76"/>
      <c r="AN25" s="77">
        <f>SUM(AR25:AW25)</f>
        <v>37066</v>
      </c>
      <c r="AO25" s="77"/>
      <c r="AP25" s="77"/>
      <c r="AQ25" s="77"/>
      <c r="AR25" s="77">
        <v>36714</v>
      </c>
      <c r="AS25" s="77"/>
      <c r="AT25" s="77"/>
      <c r="AU25" s="77">
        <v>352</v>
      </c>
      <c r="AV25" s="77"/>
      <c r="AW25" s="77"/>
    </row>
    <row r="26" spans="2:49" ht="27.75" customHeight="1" x14ac:dyDescent="0.15">
      <c r="B26" s="53"/>
      <c r="C26" s="53"/>
      <c r="D26" s="53"/>
      <c r="E26" s="70" t="s">
        <v>50</v>
      </c>
      <c r="F26" s="70">
        <v>4</v>
      </c>
      <c r="G26" s="71">
        <v>13</v>
      </c>
      <c r="H26" s="72">
        <f>SUM(K26:P26)</f>
        <v>61346</v>
      </c>
      <c r="I26" s="73"/>
      <c r="J26" s="73"/>
      <c r="K26" s="73">
        <v>29147</v>
      </c>
      <c r="L26" s="73"/>
      <c r="M26" s="73"/>
      <c r="N26" s="73">
        <v>32199</v>
      </c>
      <c r="O26" s="73"/>
      <c r="P26" s="73"/>
      <c r="Q26" s="74">
        <f>T26+W26</f>
        <v>31195</v>
      </c>
      <c r="R26" s="74"/>
      <c r="S26" s="74"/>
      <c r="T26" s="74">
        <v>14494</v>
      </c>
      <c r="U26" s="74"/>
      <c r="V26" s="74"/>
      <c r="W26" s="74">
        <v>16701</v>
      </c>
      <c r="X26" s="74"/>
      <c r="Y26" s="74"/>
      <c r="Z26" s="74">
        <v>4156</v>
      </c>
      <c r="AA26" s="74"/>
      <c r="AB26" s="74"/>
      <c r="AD26" s="75">
        <v>50.85</v>
      </c>
      <c r="AE26" s="76"/>
      <c r="AF26" s="76"/>
      <c r="AG26" s="76"/>
      <c r="AH26" s="76">
        <v>49.73</v>
      </c>
      <c r="AI26" s="76"/>
      <c r="AJ26" s="76"/>
      <c r="AK26" s="76">
        <v>51.87</v>
      </c>
      <c r="AL26" s="76"/>
      <c r="AM26" s="76"/>
      <c r="AN26" s="77">
        <f>SUM(AR26:AW26)</f>
        <v>31195</v>
      </c>
      <c r="AO26" s="77"/>
      <c r="AP26" s="77"/>
      <c r="AQ26" s="77"/>
      <c r="AR26" s="77">
        <v>30802</v>
      </c>
      <c r="AS26" s="77"/>
      <c r="AT26" s="77"/>
      <c r="AU26" s="77">
        <v>393</v>
      </c>
      <c r="AV26" s="77"/>
      <c r="AW26" s="77"/>
    </row>
    <row r="27" spans="2:49" ht="27.75" customHeight="1" x14ac:dyDescent="0.15">
      <c r="E27" s="70" t="s">
        <v>51</v>
      </c>
      <c r="F27" s="70">
        <v>4</v>
      </c>
      <c r="G27" s="71">
        <v>13</v>
      </c>
      <c r="H27" s="72">
        <f>SUM(K27:P27)</f>
        <v>58340</v>
      </c>
      <c r="I27" s="73"/>
      <c r="J27" s="73"/>
      <c r="K27" s="73">
        <v>27868</v>
      </c>
      <c r="L27" s="73"/>
      <c r="M27" s="73"/>
      <c r="N27" s="73">
        <v>30472</v>
      </c>
      <c r="O27" s="73"/>
      <c r="P27" s="73"/>
      <c r="Q27" s="74">
        <f>T27+W27</f>
        <v>25510</v>
      </c>
      <c r="R27" s="74"/>
      <c r="S27" s="74"/>
      <c r="T27" s="74">
        <v>11990</v>
      </c>
      <c r="U27" s="74"/>
      <c r="V27" s="74"/>
      <c r="W27" s="74">
        <v>13520</v>
      </c>
      <c r="X27" s="74"/>
      <c r="Y27" s="74"/>
      <c r="Z27" s="74">
        <v>3793</v>
      </c>
      <c r="AA27" s="74"/>
      <c r="AB27" s="74"/>
      <c r="AD27" s="75">
        <v>43.73</v>
      </c>
      <c r="AE27" s="76"/>
      <c r="AF27" s="76"/>
      <c r="AG27" s="76"/>
      <c r="AH27" s="76">
        <v>43.02</v>
      </c>
      <c r="AI27" s="76"/>
      <c r="AJ27" s="76"/>
      <c r="AK27" s="76">
        <v>44.37</v>
      </c>
      <c r="AL27" s="76"/>
      <c r="AM27" s="76"/>
      <c r="AN27" s="77">
        <f>SUM(AR27:AW27)</f>
        <v>25510</v>
      </c>
      <c r="AO27" s="77"/>
      <c r="AP27" s="77"/>
      <c r="AQ27" s="77"/>
      <c r="AR27" s="77">
        <v>25152</v>
      </c>
      <c r="AS27" s="77"/>
      <c r="AT27" s="77"/>
      <c r="AU27" s="77">
        <v>358</v>
      </c>
      <c r="AV27" s="77"/>
      <c r="AW27" s="77"/>
    </row>
    <row r="28" spans="2:49" ht="20.100000000000001" customHeight="1" x14ac:dyDescent="0.15">
      <c r="B28" s="79" t="s">
        <v>52</v>
      </c>
      <c r="C28" s="79"/>
      <c r="D28" s="79"/>
      <c r="E28" s="79"/>
      <c r="F28" s="79"/>
      <c r="G28" s="80"/>
      <c r="H28" s="81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D28" s="83"/>
      <c r="AE28" s="84"/>
      <c r="AF28" s="84"/>
      <c r="AG28" s="84"/>
      <c r="AH28" s="84"/>
      <c r="AI28" s="84"/>
      <c r="AJ28" s="84"/>
      <c r="AK28" s="84"/>
      <c r="AL28" s="84"/>
      <c r="AM28" s="84"/>
      <c r="AN28" s="77"/>
      <c r="AO28" s="77"/>
      <c r="AP28" s="77"/>
      <c r="AQ28" s="77"/>
      <c r="AR28" s="77"/>
      <c r="AS28" s="77"/>
      <c r="AT28" s="77"/>
      <c r="AU28" s="77"/>
      <c r="AV28" s="77"/>
      <c r="AW28" s="77"/>
    </row>
    <row r="29" spans="2:49" ht="27.75" customHeight="1" x14ac:dyDescent="0.15">
      <c r="E29" s="70" t="s">
        <v>53</v>
      </c>
      <c r="F29" s="70"/>
      <c r="G29" s="71"/>
      <c r="H29" s="72">
        <f>SUM(K29:P29)</f>
        <v>62020</v>
      </c>
      <c r="I29" s="73"/>
      <c r="J29" s="73"/>
      <c r="K29" s="73">
        <v>29465</v>
      </c>
      <c r="L29" s="73"/>
      <c r="M29" s="73"/>
      <c r="N29" s="73">
        <v>32555</v>
      </c>
      <c r="O29" s="73"/>
      <c r="P29" s="73"/>
      <c r="Q29" s="74">
        <f>T29+W29</f>
        <v>35432</v>
      </c>
      <c r="R29" s="74"/>
      <c r="S29" s="74"/>
      <c r="T29" s="74">
        <v>16146</v>
      </c>
      <c r="U29" s="74"/>
      <c r="V29" s="74"/>
      <c r="W29" s="74">
        <v>19286</v>
      </c>
      <c r="X29" s="74"/>
      <c r="Y29" s="74"/>
      <c r="Z29" s="74">
        <v>4414</v>
      </c>
      <c r="AA29" s="74"/>
      <c r="AB29" s="74"/>
      <c r="AD29" s="75">
        <v>57.13</v>
      </c>
      <c r="AE29" s="76"/>
      <c r="AF29" s="76"/>
      <c r="AG29" s="76"/>
      <c r="AH29" s="76">
        <v>54.8</v>
      </c>
      <c r="AI29" s="76"/>
      <c r="AJ29" s="76"/>
      <c r="AK29" s="76">
        <v>59.24</v>
      </c>
      <c r="AL29" s="76"/>
      <c r="AM29" s="76"/>
      <c r="AN29" s="77">
        <f>SUM(AR29:AW29)</f>
        <v>35431</v>
      </c>
      <c r="AO29" s="77"/>
      <c r="AP29" s="77"/>
      <c r="AQ29" s="77"/>
      <c r="AR29" s="77">
        <v>35032</v>
      </c>
      <c r="AS29" s="77"/>
      <c r="AT29" s="77"/>
      <c r="AU29" s="77">
        <v>399</v>
      </c>
      <c r="AV29" s="77"/>
      <c r="AW29" s="77"/>
    </row>
    <row r="30" spans="2:49" ht="27.75" customHeight="1" x14ac:dyDescent="0.15">
      <c r="E30" s="70" t="s">
        <v>54</v>
      </c>
      <c r="F30" s="70"/>
      <c r="G30" s="71"/>
      <c r="H30" s="72">
        <f>SUM(K30:P30)</f>
        <v>59598</v>
      </c>
      <c r="I30" s="73"/>
      <c r="J30" s="73"/>
      <c r="K30" s="73">
        <v>28362</v>
      </c>
      <c r="L30" s="73"/>
      <c r="M30" s="73"/>
      <c r="N30" s="73">
        <v>31236</v>
      </c>
      <c r="O30" s="73"/>
      <c r="P30" s="73"/>
      <c r="Q30" s="74">
        <f>T30+W30</f>
        <v>35085</v>
      </c>
      <c r="R30" s="74"/>
      <c r="S30" s="74"/>
      <c r="T30" s="74">
        <v>16264</v>
      </c>
      <c r="U30" s="74"/>
      <c r="V30" s="74"/>
      <c r="W30" s="74">
        <v>18821</v>
      </c>
      <c r="X30" s="74"/>
      <c r="Y30" s="74"/>
      <c r="Z30" s="74">
        <v>5936</v>
      </c>
      <c r="AA30" s="74"/>
      <c r="AB30" s="74"/>
      <c r="AD30" s="75">
        <v>58.87</v>
      </c>
      <c r="AE30" s="76"/>
      <c r="AF30" s="76"/>
      <c r="AG30" s="76"/>
      <c r="AH30" s="76">
        <v>57.34</v>
      </c>
      <c r="AI30" s="76"/>
      <c r="AJ30" s="76"/>
      <c r="AK30" s="76">
        <v>60.25</v>
      </c>
      <c r="AL30" s="76"/>
      <c r="AM30" s="76"/>
      <c r="AN30" s="77">
        <f>SUM(AR30:AW30)</f>
        <v>35085</v>
      </c>
      <c r="AO30" s="77"/>
      <c r="AP30" s="77"/>
      <c r="AQ30" s="77"/>
      <c r="AR30" s="77">
        <v>34688</v>
      </c>
      <c r="AS30" s="77"/>
      <c r="AT30" s="77"/>
      <c r="AU30" s="77">
        <v>397</v>
      </c>
      <c r="AV30" s="77"/>
      <c r="AW30" s="77"/>
    </row>
    <row r="31" spans="2:49" ht="27.75" customHeight="1" x14ac:dyDescent="0.15">
      <c r="E31" s="70" t="s">
        <v>55</v>
      </c>
      <c r="F31" s="70"/>
      <c r="G31" s="71"/>
      <c r="H31" s="72">
        <f>SUM(K31:P31)</f>
        <v>56771</v>
      </c>
      <c r="I31" s="73"/>
      <c r="J31" s="73"/>
      <c r="K31" s="73">
        <v>27125</v>
      </c>
      <c r="L31" s="73"/>
      <c r="M31" s="73"/>
      <c r="N31" s="73">
        <v>29646</v>
      </c>
      <c r="O31" s="73"/>
      <c r="P31" s="73"/>
      <c r="Q31" s="74">
        <f>T31+W31</f>
        <v>27111</v>
      </c>
      <c r="R31" s="74"/>
      <c r="S31" s="74"/>
      <c r="T31" s="74">
        <v>12521</v>
      </c>
      <c r="U31" s="74"/>
      <c r="V31" s="74"/>
      <c r="W31" s="74">
        <v>14590</v>
      </c>
      <c r="X31" s="74"/>
      <c r="Y31" s="74"/>
      <c r="Z31" s="74">
        <v>5973</v>
      </c>
      <c r="AA31" s="74"/>
      <c r="AB31" s="74"/>
      <c r="AD31" s="75">
        <v>47.76</v>
      </c>
      <c r="AE31" s="76"/>
      <c r="AF31" s="76"/>
      <c r="AG31" s="76"/>
      <c r="AH31" s="76">
        <v>46.16</v>
      </c>
      <c r="AI31" s="76"/>
      <c r="AJ31" s="76"/>
      <c r="AK31" s="76">
        <v>49.21</v>
      </c>
      <c r="AL31" s="76"/>
      <c r="AM31" s="76"/>
      <c r="AN31" s="77">
        <f>SUM(AR31:AW31)</f>
        <v>27111</v>
      </c>
      <c r="AO31" s="77"/>
      <c r="AP31" s="77"/>
      <c r="AQ31" s="77"/>
      <c r="AR31" s="77">
        <v>26724</v>
      </c>
      <c r="AS31" s="77"/>
      <c r="AT31" s="77"/>
      <c r="AU31" s="77">
        <v>387</v>
      </c>
      <c r="AV31" s="77"/>
      <c r="AW31" s="77"/>
    </row>
    <row r="32" spans="2:49" ht="20.100000000000001" customHeight="1" x14ac:dyDescent="0.15">
      <c r="B32" s="79" t="s">
        <v>56</v>
      </c>
      <c r="C32" s="79"/>
      <c r="D32" s="79"/>
      <c r="E32" s="79"/>
      <c r="F32" s="79"/>
      <c r="G32" s="80"/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D32" s="83"/>
      <c r="AE32" s="84"/>
      <c r="AF32" s="84"/>
      <c r="AG32" s="84"/>
      <c r="AH32" s="84"/>
      <c r="AI32" s="84"/>
      <c r="AJ32" s="84"/>
      <c r="AK32" s="84"/>
      <c r="AL32" s="84"/>
      <c r="AM32" s="84"/>
      <c r="AN32" s="77"/>
      <c r="AO32" s="77"/>
      <c r="AP32" s="77"/>
      <c r="AQ32" s="77"/>
      <c r="AR32" s="77"/>
      <c r="AS32" s="77"/>
      <c r="AT32" s="77"/>
      <c r="AU32" s="77"/>
      <c r="AV32" s="77"/>
      <c r="AW32" s="77"/>
    </row>
    <row r="33" spans="2:49" ht="27.75" customHeight="1" x14ac:dyDescent="0.15">
      <c r="B33" s="53"/>
      <c r="C33" s="53"/>
      <c r="D33" s="53"/>
      <c r="E33" s="70" t="s">
        <v>57</v>
      </c>
      <c r="F33" s="70">
        <v>4</v>
      </c>
      <c r="G33" s="71">
        <v>27</v>
      </c>
      <c r="H33" s="72">
        <f>SUM(K33:P33)</f>
        <v>63228</v>
      </c>
      <c r="I33" s="73"/>
      <c r="J33" s="73"/>
      <c r="K33" s="73">
        <v>30044</v>
      </c>
      <c r="L33" s="73"/>
      <c r="M33" s="73"/>
      <c r="N33" s="73">
        <v>33184</v>
      </c>
      <c r="O33" s="73"/>
      <c r="P33" s="73"/>
      <c r="Q33" s="73">
        <f>T33+W33</f>
        <v>41355</v>
      </c>
      <c r="R33" s="73"/>
      <c r="S33" s="73"/>
      <c r="T33" s="73">
        <v>18851</v>
      </c>
      <c r="U33" s="73"/>
      <c r="V33" s="73"/>
      <c r="W33" s="73">
        <v>22504</v>
      </c>
      <c r="X33" s="73"/>
      <c r="Y33" s="73"/>
      <c r="Z33" s="73">
        <v>5013</v>
      </c>
      <c r="AA33" s="73"/>
      <c r="AB33" s="73"/>
      <c r="AD33" s="75">
        <v>65.41</v>
      </c>
      <c r="AE33" s="76"/>
      <c r="AF33" s="76"/>
      <c r="AG33" s="76"/>
      <c r="AH33" s="76">
        <v>62.74</v>
      </c>
      <c r="AI33" s="76"/>
      <c r="AJ33" s="76"/>
      <c r="AK33" s="76">
        <v>67.819999999999993</v>
      </c>
      <c r="AL33" s="76"/>
      <c r="AM33" s="76"/>
      <c r="AN33" s="85">
        <f>SUM(AR33:AW33)</f>
        <v>41351</v>
      </c>
      <c r="AO33" s="85"/>
      <c r="AP33" s="85"/>
      <c r="AQ33" s="85"/>
      <c r="AR33" s="85">
        <v>40960</v>
      </c>
      <c r="AS33" s="85"/>
      <c r="AT33" s="85"/>
      <c r="AU33" s="85">
        <v>391</v>
      </c>
      <c r="AV33" s="85"/>
      <c r="AW33" s="85"/>
    </row>
    <row r="34" spans="2:49" ht="27.75" customHeight="1" x14ac:dyDescent="0.15">
      <c r="B34" s="53"/>
      <c r="C34" s="53"/>
      <c r="D34" s="53"/>
      <c r="E34" s="70" t="s">
        <v>58</v>
      </c>
      <c r="F34" s="70">
        <v>4</v>
      </c>
      <c r="G34" s="71">
        <v>27</v>
      </c>
      <c r="H34" s="72">
        <f>SUM(K34:P34)</f>
        <v>61300</v>
      </c>
      <c r="I34" s="73"/>
      <c r="J34" s="73"/>
      <c r="K34" s="73">
        <v>29122</v>
      </c>
      <c r="L34" s="73"/>
      <c r="M34" s="73"/>
      <c r="N34" s="73">
        <v>32178</v>
      </c>
      <c r="O34" s="73"/>
      <c r="P34" s="73"/>
      <c r="Q34" s="73">
        <f>T34+W34</f>
        <v>38328</v>
      </c>
      <c r="R34" s="73"/>
      <c r="S34" s="73"/>
      <c r="T34" s="73">
        <v>17510</v>
      </c>
      <c r="U34" s="73"/>
      <c r="V34" s="73"/>
      <c r="W34" s="73">
        <v>20818</v>
      </c>
      <c r="X34" s="73"/>
      <c r="Y34" s="73"/>
      <c r="Z34" s="73">
        <v>5561</v>
      </c>
      <c r="AA34" s="73"/>
      <c r="AB34" s="73"/>
      <c r="AD34" s="75">
        <v>62.53</v>
      </c>
      <c r="AE34" s="76"/>
      <c r="AF34" s="76"/>
      <c r="AG34" s="76"/>
      <c r="AH34" s="76">
        <v>60.13</v>
      </c>
      <c r="AI34" s="76"/>
      <c r="AJ34" s="76"/>
      <c r="AK34" s="76">
        <v>64.7</v>
      </c>
      <c r="AL34" s="76"/>
      <c r="AM34" s="76"/>
      <c r="AN34" s="85">
        <f>SUM(AR34:AW34)</f>
        <v>38327</v>
      </c>
      <c r="AO34" s="85"/>
      <c r="AP34" s="85"/>
      <c r="AQ34" s="85"/>
      <c r="AR34" s="85">
        <v>37808</v>
      </c>
      <c r="AS34" s="85"/>
      <c r="AT34" s="85"/>
      <c r="AU34" s="85">
        <v>519</v>
      </c>
      <c r="AV34" s="85"/>
      <c r="AW34" s="85"/>
    </row>
    <row r="35" spans="2:49" ht="27.75" customHeight="1" x14ac:dyDescent="0.15">
      <c r="B35" s="26"/>
      <c r="C35" s="26"/>
      <c r="D35" s="26"/>
      <c r="E35" s="86" t="s">
        <v>59</v>
      </c>
      <c r="F35" s="86">
        <v>4</v>
      </c>
      <c r="G35" s="87">
        <v>27</v>
      </c>
      <c r="H35" s="88">
        <f>SUM(K35:P35)</f>
        <v>58294</v>
      </c>
      <c r="I35" s="89"/>
      <c r="J35" s="89"/>
      <c r="K35" s="89">
        <v>27849</v>
      </c>
      <c r="L35" s="89"/>
      <c r="M35" s="89"/>
      <c r="N35" s="89">
        <v>30445</v>
      </c>
      <c r="O35" s="89"/>
      <c r="P35" s="89"/>
      <c r="Q35" s="89">
        <f>T35+W35</f>
        <v>30164</v>
      </c>
      <c r="R35" s="89"/>
      <c r="S35" s="89"/>
      <c r="T35" s="89">
        <v>13881</v>
      </c>
      <c r="U35" s="89"/>
      <c r="V35" s="89"/>
      <c r="W35" s="89">
        <v>16283</v>
      </c>
      <c r="X35" s="89"/>
      <c r="Y35" s="89"/>
      <c r="Z35" s="89">
        <v>5131</v>
      </c>
      <c r="AA35" s="89"/>
      <c r="AB35" s="89"/>
      <c r="AD35" s="90">
        <v>51.74</v>
      </c>
      <c r="AE35" s="91"/>
      <c r="AF35" s="91"/>
      <c r="AG35" s="91"/>
      <c r="AH35" s="91">
        <v>49.84</v>
      </c>
      <c r="AI35" s="91"/>
      <c r="AJ35" s="91"/>
      <c r="AK35" s="91">
        <v>53.48</v>
      </c>
      <c r="AL35" s="91"/>
      <c r="AM35" s="91"/>
      <c r="AN35" s="92">
        <f>SUM(AR35:AW35)</f>
        <v>30164</v>
      </c>
      <c r="AO35" s="92"/>
      <c r="AP35" s="92"/>
      <c r="AQ35" s="92"/>
      <c r="AR35" s="92">
        <v>29729</v>
      </c>
      <c r="AS35" s="92"/>
      <c r="AT35" s="92"/>
      <c r="AU35" s="92">
        <v>435</v>
      </c>
      <c r="AV35" s="92"/>
      <c r="AW35" s="92"/>
    </row>
    <row r="36" spans="2:49" ht="13.5" customHeight="1" x14ac:dyDescent="0.15"/>
    <row r="37" spans="2:49" ht="9" customHeight="1" thickBot="1" x14ac:dyDescent="0.2"/>
    <row r="38" spans="2:49" ht="18" customHeight="1" x14ac:dyDescent="0.15">
      <c r="B38" s="93" t="s">
        <v>60</v>
      </c>
      <c r="C38" s="93"/>
      <c r="D38" s="93"/>
      <c r="E38" s="93"/>
      <c r="F38" s="93"/>
      <c r="G38" s="94"/>
      <c r="H38" s="47" t="s">
        <v>23</v>
      </c>
      <c r="I38" s="47"/>
      <c r="J38" s="47"/>
      <c r="K38" s="47"/>
      <c r="L38" s="47"/>
      <c r="M38" s="47"/>
      <c r="N38" s="47"/>
      <c r="O38" s="47"/>
      <c r="P38" s="47"/>
      <c r="Q38" s="47" t="s">
        <v>24</v>
      </c>
      <c r="R38" s="47"/>
      <c r="S38" s="47"/>
      <c r="T38" s="47"/>
      <c r="U38" s="47"/>
      <c r="V38" s="47"/>
      <c r="W38" s="47"/>
      <c r="X38" s="47"/>
      <c r="Y38" s="47"/>
      <c r="Z38" s="95" t="s">
        <v>61</v>
      </c>
      <c r="AA38" s="96"/>
      <c r="AB38" s="97"/>
      <c r="AD38" s="47" t="s">
        <v>26</v>
      </c>
      <c r="AE38" s="47"/>
      <c r="AF38" s="47"/>
      <c r="AG38" s="47"/>
      <c r="AH38" s="47"/>
      <c r="AI38" s="47"/>
      <c r="AJ38" s="47"/>
      <c r="AK38" s="47"/>
      <c r="AL38" s="47"/>
      <c r="AM38" s="47"/>
      <c r="AN38" s="47" t="s">
        <v>27</v>
      </c>
      <c r="AO38" s="47"/>
      <c r="AP38" s="47"/>
      <c r="AQ38" s="47"/>
      <c r="AR38" s="47"/>
      <c r="AS38" s="47"/>
      <c r="AT38" s="47"/>
      <c r="AU38" s="47"/>
      <c r="AV38" s="47"/>
      <c r="AW38" s="48"/>
    </row>
    <row r="39" spans="2:49" ht="14.25" customHeight="1" x14ac:dyDescent="0.15">
      <c r="B39" s="98"/>
      <c r="C39" s="98"/>
      <c r="D39" s="98"/>
      <c r="E39" s="98"/>
      <c r="F39" s="98"/>
      <c r="G39" s="99"/>
      <c r="H39" s="35" t="s">
        <v>28</v>
      </c>
      <c r="I39" s="35"/>
      <c r="J39" s="35"/>
      <c r="K39" s="35" t="s">
        <v>18</v>
      </c>
      <c r="L39" s="35"/>
      <c r="M39" s="35"/>
      <c r="N39" s="35" t="s">
        <v>19</v>
      </c>
      <c r="O39" s="35"/>
      <c r="P39" s="35"/>
      <c r="Q39" s="35" t="s">
        <v>28</v>
      </c>
      <c r="R39" s="35"/>
      <c r="S39" s="35"/>
      <c r="T39" s="35" t="s">
        <v>18</v>
      </c>
      <c r="U39" s="35"/>
      <c r="V39" s="35"/>
      <c r="W39" s="35" t="s">
        <v>19</v>
      </c>
      <c r="X39" s="35"/>
      <c r="Y39" s="35"/>
      <c r="Z39" s="100"/>
      <c r="AA39" s="100"/>
      <c r="AB39" s="101"/>
      <c r="AD39" s="35" t="s">
        <v>28</v>
      </c>
      <c r="AE39" s="35"/>
      <c r="AF39" s="35"/>
      <c r="AG39" s="35"/>
      <c r="AH39" s="35" t="s">
        <v>18</v>
      </c>
      <c r="AI39" s="35"/>
      <c r="AJ39" s="35"/>
      <c r="AK39" s="35" t="s">
        <v>19</v>
      </c>
      <c r="AL39" s="35"/>
      <c r="AM39" s="35"/>
      <c r="AN39" s="35" t="s">
        <v>28</v>
      </c>
      <c r="AO39" s="35"/>
      <c r="AP39" s="35"/>
      <c r="AQ39" s="35"/>
      <c r="AR39" s="35" t="s">
        <v>29</v>
      </c>
      <c r="AS39" s="35"/>
      <c r="AT39" s="35"/>
      <c r="AU39" s="35" t="s">
        <v>30</v>
      </c>
      <c r="AV39" s="35"/>
      <c r="AW39" s="63"/>
    </row>
    <row r="40" spans="2:49" ht="30" customHeight="1" x14ac:dyDescent="0.15">
      <c r="B40" s="102"/>
      <c r="C40" s="103" t="s">
        <v>62</v>
      </c>
      <c r="D40" s="103"/>
      <c r="E40" s="103"/>
      <c r="F40" s="103"/>
      <c r="G40" s="104"/>
      <c r="H40" s="88">
        <v>59804</v>
      </c>
      <c r="I40" s="89"/>
      <c r="J40" s="89"/>
      <c r="K40" s="89">
        <v>28461</v>
      </c>
      <c r="L40" s="89"/>
      <c r="M40" s="89"/>
      <c r="N40" s="89">
        <v>31343</v>
      </c>
      <c r="O40" s="89"/>
      <c r="P40" s="89"/>
      <c r="Q40" s="89">
        <v>33682</v>
      </c>
      <c r="R40" s="89"/>
      <c r="S40" s="89"/>
      <c r="T40" s="89">
        <v>15923</v>
      </c>
      <c r="U40" s="89"/>
      <c r="V40" s="89"/>
      <c r="W40" s="89">
        <v>17759</v>
      </c>
      <c r="X40" s="89"/>
      <c r="Y40" s="89"/>
      <c r="Z40" s="89">
        <v>6251</v>
      </c>
      <c r="AA40" s="89"/>
      <c r="AB40" s="89"/>
      <c r="AD40" s="90">
        <v>56.32</v>
      </c>
      <c r="AE40" s="91"/>
      <c r="AF40" s="91"/>
      <c r="AG40" s="91"/>
      <c r="AH40" s="91">
        <v>55.95</v>
      </c>
      <c r="AI40" s="91"/>
      <c r="AJ40" s="91"/>
      <c r="AK40" s="91">
        <v>56.66</v>
      </c>
      <c r="AL40" s="91"/>
      <c r="AM40" s="91"/>
      <c r="AN40" s="92">
        <v>33681</v>
      </c>
      <c r="AO40" s="92"/>
      <c r="AP40" s="92"/>
      <c r="AQ40" s="92"/>
      <c r="AR40" s="92">
        <v>32548</v>
      </c>
      <c r="AS40" s="92"/>
      <c r="AT40" s="92"/>
      <c r="AU40" s="92">
        <v>1133</v>
      </c>
      <c r="AV40" s="92"/>
      <c r="AW40" s="92"/>
    </row>
    <row r="41" spans="2:49" ht="18" customHeight="1" x14ac:dyDescent="0.15">
      <c r="AM41" s="105" t="s">
        <v>20</v>
      </c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</row>
  </sheetData>
  <mergeCells count="489">
    <mergeCell ref="AM41:AW41"/>
    <mergeCell ref="AD40:AG40"/>
    <mergeCell ref="AH40:AJ40"/>
    <mergeCell ref="AK40:AM40"/>
    <mergeCell ref="AN40:AQ40"/>
    <mergeCell ref="AR40:AT40"/>
    <mergeCell ref="AU40:AW40"/>
    <mergeCell ref="AR39:AT39"/>
    <mergeCell ref="AU39:AW39"/>
    <mergeCell ref="C40:F40"/>
    <mergeCell ref="H40:J40"/>
    <mergeCell ref="K40:M40"/>
    <mergeCell ref="N40:P40"/>
    <mergeCell ref="Q40:S40"/>
    <mergeCell ref="T40:V40"/>
    <mergeCell ref="W40:Y40"/>
    <mergeCell ref="Z40:AB40"/>
    <mergeCell ref="T39:V39"/>
    <mergeCell ref="W39:Y39"/>
    <mergeCell ref="AD39:AG39"/>
    <mergeCell ref="AH39:AJ39"/>
    <mergeCell ref="AK39:AM39"/>
    <mergeCell ref="AN39:AQ39"/>
    <mergeCell ref="B38:G39"/>
    <mergeCell ref="H38:P38"/>
    <mergeCell ref="Q38:Y38"/>
    <mergeCell ref="Z38:AB39"/>
    <mergeCell ref="AD38:AM38"/>
    <mergeCell ref="AN38:AW38"/>
    <mergeCell ref="H39:J39"/>
    <mergeCell ref="K39:M39"/>
    <mergeCell ref="N39:P39"/>
    <mergeCell ref="Q39:S39"/>
    <mergeCell ref="AD35:AG35"/>
    <mergeCell ref="AH35:AJ35"/>
    <mergeCell ref="AK35:AM35"/>
    <mergeCell ref="AN35:AQ35"/>
    <mergeCell ref="AR35:AT35"/>
    <mergeCell ref="AU35:AW35"/>
    <mergeCell ref="AR34:AT34"/>
    <mergeCell ref="AU34:AW34"/>
    <mergeCell ref="E35:G35"/>
    <mergeCell ref="H35:J35"/>
    <mergeCell ref="K35:M35"/>
    <mergeCell ref="N35:P35"/>
    <mergeCell ref="Q35:S35"/>
    <mergeCell ref="T35:V35"/>
    <mergeCell ref="W35:Y35"/>
    <mergeCell ref="Z35:AB35"/>
    <mergeCell ref="W34:Y34"/>
    <mergeCell ref="Z34:AB34"/>
    <mergeCell ref="AD34:AG34"/>
    <mergeCell ref="AH34:AJ34"/>
    <mergeCell ref="AK34:AM34"/>
    <mergeCell ref="AN34:AQ34"/>
    <mergeCell ref="E34:G34"/>
    <mergeCell ref="H34:J34"/>
    <mergeCell ref="K34:M34"/>
    <mergeCell ref="N34:P34"/>
    <mergeCell ref="Q34:S34"/>
    <mergeCell ref="T34:V34"/>
    <mergeCell ref="AD33:AG33"/>
    <mergeCell ref="AH33:AJ33"/>
    <mergeCell ref="AK33:AM33"/>
    <mergeCell ref="AN33:AQ33"/>
    <mergeCell ref="AR33:AT33"/>
    <mergeCell ref="AU33:AW33"/>
    <mergeCell ref="AR32:AT32"/>
    <mergeCell ref="AU32:AW32"/>
    <mergeCell ref="E33:G33"/>
    <mergeCell ref="H33:J33"/>
    <mergeCell ref="K33:M33"/>
    <mergeCell ref="N33:P33"/>
    <mergeCell ref="Q33:S33"/>
    <mergeCell ref="T33:V33"/>
    <mergeCell ref="W33:Y33"/>
    <mergeCell ref="Z33:AB33"/>
    <mergeCell ref="W32:Y32"/>
    <mergeCell ref="Z32:AB32"/>
    <mergeCell ref="AD32:AG32"/>
    <mergeCell ref="AH32:AJ32"/>
    <mergeCell ref="AK32:AM32"/>
    <mergeCell ref="AN32:AQ32"/>
    <mergeCell ref="B32:G32"/>
    <mergeCell ref="H32:J32"/>
    <mergeCell ref="K32:M32"/>
    <mergeCell ref="N32:P32"/>
    <mergeCell ref="Q32:S32"/>
    <mergeCell ref="T32:V32"/>
    <mergeCell ref="AD31:AG31"/>
    <mergeCell ref="AH31:AJ31"/>
    <mergeCell ref="AK31:AM31"/>
    <mergeCell ref="AN31:AQ31"/>
    <mergeCell ref="AR31:AT31"/>
    <mergeCell ref="AU31:AW31"/>
    <mergeCell ref="AR30:AT30"/>
    <mergeCell ref="AU30:AW30"/>
    <mergeCell ref="E31:G31"/>
    <mergeCell ref="H31:J31"/>
    <mergeCell ref="K31:M31"/>
    <mergeCell ref="N31:P31"/>
    <mergeCell ref="Q31:S31"/>
    <mergeCell ref="T31:V31"/>
    <mergeCell ref="W31:Y31"/>
    <mergeCell ref="Z31:AB31"/>
    <mergeCell ref="W30:Y30"/>
    <mergeCell ref="Z30:AB30"/>
    <mergeCell ref="AD30:AG30"/>
    <mergeCell ref="AH30:AJ30"/>
    <mergeCell ref="AK30:AM30"/>
    <mergeCell ref="AN30:AQ30"/>
    <mergeCell ref="E30:G30"/>
    <mergeCell ref="H30:J30"/>
    <mergeCell ref="K30:M30"/>
    <mergeCell ref="N30:P30"/>
    <mergeCell ref="Q30:S30"/>
    <mergeCell ref="T30:V30"/>
    <mergeCell ref="AD29:AG29"/>
    <mergeCell ref="AH29:AJ29"/>
    <mergeCell ref="AK29:AM29"/>
    <mergeCell ref="AN29:AQ29"/>
    <mergeCell ref="AR29:AT29"/>
    <mergeCell ref="AU29:AW29"/>
    <mergeCell ref="AR28:AT28"/>
    <mergeCell ref="AU28:AW28"/>
    <mergeCell ref="E29:G29"/>
    <mergeCell ref="H29:J29"/>
    <mergeCell ref="K29:M29"/>
    <mergeCell ref="N29:P29"/>
    <mergeCell ref="Q29:S29"/>
    <mergeCell ref="T29:V29"/>
    <mergeCell ref="W29:Y29"/>
    <mergeCell ref="Z29:AB29"/>
    <mergeCell ref="W28:Y28"/>
    <mergeCell ref="Z28:AB28"/>
    <mergeCell ref="AD28:AG28"/>
    <mergeCell ref="AH28:AJ28"/>
    <mergeCell ref="AK28:AM28"/>
    <mergeCell ref="AN28:AQ28"/>
    <mergeCell ref="B28:G28"/>
    <mergeCell ref="H28:J28"/>
    <mergeCell ref="K28:M28"/>
    <mergeCell ref="N28:P28"/>
    <mergeCell ref="Q28:S28"/>
    <mergeCell ref="T28:V28"/>
    <mergeCell ref="AD27:AG27"/>
    <mergeCell ref="AH27:AJ27"/>
    <mergeCell ref="AK27:AM27"/>
    <mergeCell ref="AN27:AQ27"/>
    <mergeCell ref="AR27:AT27"/>
    <mergeCell ref="AU27:AW27"/>
    <mergeCell ref="AR26:AT26"/>
    <mergeCell ref="AU26:AW26"/>
    <mergeCell ref="E27:G27"/>
    <mergeCell ref="H27:J27"/>
    <mergeCell ref="K27:M27"/>
    <mergeCell ref="N27:P27"/>
    <mergeCell ref="Q27:S27"/>
    <mergeCell ref="T27:V27"/>
    <mergeCell ref="W27:Y27"/>
    <mergeCell ref="Z27:AB27"/>
    <mergeCell ref="W26:Y26"/>
    <mergeCell ref="Z26:AB26"/>
    <mergeCell ref="AD26:AG26"/>
    <mergeCell ref="AH26:AJ26"/>
    <mergeCell ref="AK26:AM26"/>
    <mergeCell ref="AN26:AQ26"/>
    <mergeCell ref="E26:G26"/>
    <mergeCell ref="H26:J26"/>
    <mergeCell ref="K26:M26"/>
    <mergeCell ref="N26:P26"/>
    <mergeCell ref="Q26:S26"/>
    <mergeCell ref="T26:V26"/>
    <mergeCell ref="AD25:AG25"/>
    <mergeCell ref="AH25:AJ25"/>
    <mergeCell ref="AK25:AM25"/>
    <mergeCell ref="AN25:AQ25"/>
    <mergeCell ref="AR25:AT25"/>
    <mergeCell ref="AU25:AW25"/>
    <mergeCell ref="AR24:AT24"/>
    <mergeCell ref="AU24:AW24"/>
    <mergeCell ref="E25:G25"/>
    <mergeCell ref="H25:J25"/>
    <mergeCell ref="K25:M25"/>
    <mergeCell ref="N25:P25"/>
    <mergeCell ref="Q25:S25"/>
    <mergeCell ref="T25:V25"/>
    <mergeCell ref="W25:Y25"/>
    <mergeCell ref="Z25:AB25"/>
    <mergeCell ref="W24:Y24"/>
    <mergeCell ref="Z24:AB24"/>
    <mergeCell ref="AD24:AG24"/>
    <mergeCell ref="AH24:AJ24"/>
    <mergeCell ref="AK24:AM24"/>
    <mergeCell ref="AN24:AQ24"/>
    <mergeCell ref="B24:G24"/>
    <mergeCell ref="H24:J24"/>
    <mergeCell ref="K24:M24"/>
    <mergeCell ref="N24:P24"/>
    <mergeCell ref="Q24:S24"/>
    <mergeCell ref="T24:V24"/>
    <mergeCell ref="AD23:AG23"/>
    <mergeCell ref="AH23:AJ23"/>
    <mergeCell ref="AK23:AM23"/>
    <mergeCell ref="AN23:AQ23"/>
    <mergeCell ref="AR23:AT23"/>
    <mergeCell ref="AU23:AW23"/>
    <mergeCell ref="AR22:AT22"/>
    <mergeCell ref="AU22:AW22"/>
    <mergeCell ref="E23:G23"/>
    <mergeCell ref="H23:J23"/>
    <mergeCell ref="K23:M23"/>
    <mergeCell ref="N23:P23"/>
    <mergeCell ref="Q23:S23"/>
    <mergeCell ref="T23:V23"/>
    <mergeCell ref="W23:Y23"/>
    <mergeCell ref="Z23:AB23"/>
    <mergeCell ref="W22:Y22"/>
    <mergeCell ref="Z22:AB22"/>
    <mergeCell ref="AD22:AG22"/>
    <mergeCell ref="AH22:AJ22"/>
    <mergeCell ref="AK22:AM22"/>
    <mergeCell ref="AN22:AQ22"/>
    <mergeCell ref="E22:G22"/>
    <mergeCell ref="H22:J22"/>
    <mergeCell ref="K22:M22"/>
    <mergeCell ref="N22:P22"/>
    <mergeCell ref="Q22:S22"/>
    <mergeCell ref="T22:V22"/>
    <mergeCell ref="AD21:AG21"/>
    <mergeCell ref="AH21:AJ21"/>
    <mergeCell ref="AK21:AM21"/>
    <mergeCell ref="AN21:AQ21"/>
    <mergeCell ref="AR21:AT21"/>
    <mergeCell ref="AU21:AW21"/>
    <mergeCell ref="AR20:AT20"/>
    <mergeCell ref="AU20:AW20"/>
    <mergeCell ref="E21:G21"/>
    <mergeCell ref="H21:J21"/>
    <mergeCell ref="K21:M21"/>
    <mergeCell ref="N21:P21"/>
    <mergeCell ref="Q21:S21"/>
    <mergeCell ref="T21:V21"/>
    <mergeCell ref="W21:Y21"/>
    <mergeCell ref="Z21:AB21"/>
    <mergeCell ref="W20:Y20"/>
    <mergeCell ref="Z20:AB20"/>
    <mergeCell ref="AD20:AG20"/>
    <mergeCell ref="AH20:AJ20"/>
    <mergeCell ref="AK20:AM20"/>
    <mergeCell ref="AN20:AQ20"/>
    <mergeCell ref="B20:G20"/>
    <mergeCell ref="H20:J20"/>
    <mergeCell ref="K20:M20"/>
    <mergeCell ref="N20:P20"/>
    <mergeCell ref="Q20:S20"/>
    <mergeCell ref="T20:V20"/>
    <mergeCell ref="AD19:AG19"/>
    <mergeCell ref="AH19:AJ19"/>
    <mergeCell ref="AK19:AM19"/>
    <mergeCell ref="AN19:AQ19"/>
    <mergeCell ref="AR19:AT19"/>
    <mergeCell ref="AU19:AW19"/>
    <mergeCell ref="AN18:AQ18"/>
    <mergeCell ref="AR18:AT18"/>
    <mergeCell ref="AU18:AW18"/>
    <mergeCell ref="H19:J19"/>
    <mergeCell ref="K19:M19"/>
    <mergeCell ref="N19:P19"/>
    <mergeCell ref="Q19:S19"/>
    <mergeCell ref="T19:V19"/>
    <mergeCell ref="W19:Y19"/>
    <mergeCell ref="Z19:AB19"/>
    <mergeCell ref="T18:V18"/>
    <mergeCell ref="W18:Y18"/>
    <mergeCell ref="Z18:AB18"/>
    <mergeCell ref="AD18:AG18"/>
    <mergeCell ref="AH18:AJ18"/>
    <mergeCell ref="AK18:AM18"/>
    <mergeCell ref="AH17:AJ17"/>
    <mergeCell ref="AK17:AM17"/>
    <mergeCell ref="AN17:AQ17"/>
    <mergeCell ref="AR17:AT17"/>
    <mergeCell ref="AU17:AW17"/>
    <mergeCell ref="E18:G18"/>
    <mergeCell ref="H18:J18"/>
    <mergeCell ref="K18:M18"/>
    <mergeCell ref="N18:P18"/>
    <mergeCell ref="Q18:S18"/>
    <mergeCell ref="AU16:AW16"/>
    <mergeCell ref="E17:G17"/>
    <mergeCell ref="H17:J17"/>
    <mergeCell ref="K17:M17"/>
    <mergeCell ref="N17:P17"/>
    <mergeCell ref="Q17:S17"/>
    <mergeCell ref="T17:V17"/>
    <mergeCell ref="W17:Y17"/>
    <mergeCell ref="Z17:AB17"/>
    <mergeCell ref="AD17:AG17"/>
    <mergeCell ref="Z16:AB16"/>
    <mergeCell ref="AD16:AG16"/>
    <mergeCell ref="AH16:AJ16"/>
    <mergeCell ref="AK16:AM16"/>
    <mergeCell ref="AN16:AQ16"/>
    <mergeCell ref="AR16:AT16"/>
    <mergeCell ref="AR15:AT15"/>
    <mergeCell ref="AU15:AW15"/>
    <mergeCell ref="B16:D16"/>
    <mergeCell ref="E16:G16"/>
    <mergeCell ref="H16:J16"/>
    <mergeCell ref="K16:M16"/>
    <mergeCell ref="N16:P16"/>
    <mergeCell ref="Q16:S16"/>
    <mergeCell ref="T16:V16"/>
    <mergeCell ref="W16:Y16"/>
    <mergeCell ref="W15:Y15"/>
    <mergeCell ref="Z15:AB15"/>
    <mergeCell ref="AD15:AG15"/>
    <mergeCell ref="AH15:AJ15"/>
    <mergeCell ref="AK15:AM15"/>
    <mergeCell ref="AN15:AQ15"/>
    <mergeCell ref="E15:G15"/>
    <mergeCell ref="H15:J15"/>
    <mergeCell ref="K15:M15"/>
    <mergeCell ref="N15:P15"/>
    <mergeCell ref="Q15:S15"/>
    <mergeCell ref="T15:V15"/>
    <mergeCell ref="AD14:AG14"/>
    <mergeCell ref="AH14:AJ14"/>
    <mergeCell ref="AK14:AM14"/>
    <mergeCell ref="AN14:AQ14"/>
    <mergeCell ref="AR14:AT14"/>
    <mergeCell ref="AU14:AW14"/>
    <mergeCell ref="AR13:AT13"/>
    <mergeCell ref="AU13:AW13"/>
    <mergeCell ref="E14:G14"/>
    <mergeCell ref="H14:J14"/>
    <mergeCell ref="K14:M14"/>
    <mergeCell ref="N14:P14"/>
    <mergeCell ref="Q14:S14"/>
    <mergeCell ref="T14:V14"/>
    <mergeCell ref="W14:Y14"/>
    <mergeCell ref="Z14:AB14"/>
    <mergeCell ref="W13:Y13"/>
    <mergeCell ref="Z13:AB13"/>
    <mergeCell ref="AD13:AG13"/>
    <mergeCell ref="AH13:AJ13"/>
    <mergeCell ref="AK13:AM13"/>
    <mergeCell ref="AN13:AQ13"/>
    <mergeCell ref="AN12:AQ12"/>
    <mergeCell ref="AR12:AT12"/>
    <mergeCell ref="AU12:AW12"/>
    <mergeCell ref="B13:D13"/>
    <mergeCell ref="E13:G13"/>
    <mergeCell ref="H13:J13"/>
    <mergeCell ref="K13:M13"/>
    <mergeCell ref="N13:P13"/>
    <mergeCell ref="Q13:S13"/>
    <mergeCell ref="T13:V13"/>
    <mergeCell ref="T12:V12"/>
    <mergeCell ref="W12:Y12"/>
    <mergeCell ref="Z12:AB12"/>
    <mergeCell ref="AD12:AG12"/>
    <mergeCell ref="AH12:AJ12"/>
    <mergeCell ref="AK12:AM12"/>
    <mergeCell ref="AH11:AJ11"/>
    <mergeCell ref="AK11:AM11"/>
    <mergeCell ref="AN11:AQ11"/>
    <mergeCell ref="AR11:AT11"/>
    <mergeCell ref="AU11:AW11"/>
    <mergeCell ref="B12:G12"/>
    <mergeCell ref="H12:J12"/>
    <mergeCell ref="K12:M12"/>
    <mergeCell ref="N12:P12"/>
    <mergeCell ref="Q12:S12"/>
    <mergeCell ref="AU10:AW10"/>
    <mergeCell ref="E11:G11"/>
    <mergeCell ref="H11:J11"/>
    <mergeCell ref="K11:M11"/>
    <mergeCell ref="N11:P11"/>
    <mergeCell ref="Q11:S11"/>
    <mergeCell ref="T11:V11"/>
    <mergeCell ref="W11:Y11"/>
    <mergeCell ref="Z11:AB11"/>
    <mergeCell ref="AD11:AG11"/>
    <mergeCell ref="Z10:AB10"/>
    <mergeCell ref="AD10:AG10"/>
    <mergeCell ref="AH10:AJ10"/>
    <mergeCell ref="AK10:AM10"/>
    <mergeCell ref="AN10:AQ10"/>
    <mergeCell ref="AR10:AT10"/>
    <mergeCell ref="AN9:AQ9"/>
    <mergeCell ref="AR9:AT9"/>
    <mergeCell ref="AU9:AW9"/>
    <mergeCell ref="E10:G10"/>
    <mergeCell ref="H10:J10"/>
    <mergeCell ref="K10:M10"/>
    <mergeCell ref="N10:P10"/>
    <mergeCell ref="Q10:S10"/>
    <mergeCell ref="T10:V10"/>
    <mergeCell ref="W10:Y10"/>
    <mergeCell ref="T9:V9"/>
    <mergeCell ref="W9:Y9"/>
    <mergeCell ref="Z9:AB9"/>
    <mergeCell ref="AD9:AG9"/>
    <mergeCell ref="AH9:AJ9"/>
    <mergeCell ref="AK9:AM9"/>
    <mergeCell ref="B9:D9"/>
    <mergeCell ref="E9:G9"/>
    <mergeCell ref="H9:J9"/>
    <mergeCell ref="K9:M9"/>
    <mergeCell ref="N9:P9"/>
    <mergeCell ref="Q9:S9"/>
    <mergeCell ref="AD8:AG8"/>
    <mergeCell ref="AH8:AJ8"/>
    <mergeCell ref="AK8:AM8"/>
    <mergeCell ref="AN8:AQ8"/>
    <mergeCell ref="AR8:AT8"/>
    <mergeCell ref="AU8:AW8"/>
    <mergeCell ref="AR7:AT7"/>
    <mergeCell ref="AU7:AW7"/>
    <mergeCell ref="E8:G8"/>
    <mergeCell ref="H8:J8"/>
    <mergeCell ref="K8:M8"/>
    <mergeCell ref="N8:P8"/>
    <mergeCell ref="Q8:S8"/>
    <mergeCell ref="T8:V8"/>
    <mergeCell ref="W8:Y8"/>
    <mergeCell ref="Z8:AB8"/>
    <mergeCell ref="W7:Y7"/>
    <mergeCell ref="Z7:AB7"/>
    <mergeCell ref="AD7:AG7"/>
    <mergeCell ref="AH7:AJ7"/>
    <mergeCell ref="AK7:AM7"/>
    <mergeCell ref="AN7:AQ7"/>
    <mergeCell ref="E7:G7"/>
    <mergeCell ref="H7:J7"/>
    <mergeCell ref="K7:M7"/>
    <mergeCell ref="N7:P7"/>
    <mergeCell ref="Q7:S7"/>
    <mergeCell ref="T7:V7"/>
    <mergeCell ref="AD6:AG6"/>
    <mergeCell ref="AH6:AJ6"/>
    <mergeCell ref="AK6:AM6"/>
    <mergeCell ref="AN6:AQ6"/>
    <mergeCell ref="AR6:AT6"/>
    <mergeCell ref="AU6:AW6"/>
    <mergeCell ref="AU5:AW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AN4:AQ4"/>
    <mergeCell ref="AR4:AT4"/>
    <mergeCell ref="AU4:AW4"/>
    <mergeCell ref="B5:G5"/>
    <mergeCell ref="H5:J5"/>
    <mergeCell ref="K5:M5"/>
    <mergeCell ref="N5:P5"/>
    <mergeCell ref="Q5:S5"/>
    <mergeCell ref="T5:V5"/>
    <mergeCell ref="W5:Y5"/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B1:AB1"/>
    <mergeCell ref="B3:G4"/>
    <mergeCell ref="H3:P3"/>
    <mergeCell ref="Q3:Y3"/>
    <mergeCell ref="Z3:AB4"/>
    <mergeCell ref="AD3:AM3"/>
  </mergeCells>
  <phoneticPr fontId="3"/>
  <printOptions horizontalCentered="1" verticalCentered="1"/>
  <pageMargins left="0" right="0" top="0" bottom="0" header="0.70866141732283472" footer="0.19685039370078741"/>
  <pageSetup paperSize="9" scale="6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16-1_16-2</vt:lpstr>
      <vt:lpstr>16-3</vt:lpstr>
      <vt:lpstr>'16-3'!Print_Area</vt:lpstr>
      <vt:lpstr>'16-3'!Print_Titles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