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ga\Downloads\"/>
    </mc:Choice>
  </mc:AlternateContent>
  <xr:revisionPtr revIDLastSave="0" documentId="8_{1149B0B0-060A-4DBE-B01F-BC4857952BBC}" xr6:coauthVersionLast="47" xr6:coauthVersionMax="47" xr10:uidLastSave="{00000000-0000-0000-0000-000000000000}"/>
  <bookViews>
    <workbookView xWindow="-120" yWindow="-120" windowWidth="20730" windowHeight="11160" activeTab="4" xr2:uid="{F052479A-0B67-4D17-82CF-EDF408D3FC22}"/>
  </bookViews>
  <sheets>
    <sheet name="7-1" sheetId="2" r:id="rId1"/>
    <sheet name="7-2" sheetId="6" r:id="rId2"/>
    <sheet name="7-3" sheetId="3" r:id="rId3"/>
    <sheet name="7-4" sheetId="4" r:id="rId4"/>
    <sheet name="7-5" sheetId="5" r:id="rId5"/>
  </sheets>
  <definedNames>
    <definedName name="_xlnm.Print_Area" localSheetId="0">'7-1'!$A$1:$W$43</definedName>
    <definedName name="_xlnm.Print_Area" localSheetId="2">'7-3'!$A$1:$AS$29</definedName>
    <definedName name="_xlnm.Print_Area" localSheetId="3">'7-4'!$B$1:$AH$31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L7" i="6"/>
  <c r="I7" i="6" s="1"/>
  <c r="N7" i="6"/>
  <c r="P7" i="6"/>
  <c r="R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AC20" i="4"/>
  <c r="Z20" i="4"/>
  <c r="T20" i="4"/>
  <c r="Q20" i="4"/>
  <c r="K20" i="4"/>
  <c r="H20" i="4"/>
  <c r="AC7" i="4"/>
  <c r="Z7" i="4"/>
  <c r="T7" i="4"/>
  <c r="Q7" i="4"/>
  <c r="K7" i="4"/>
  <c r="H7" i="4"/>
  <c r="T27" i="3"/>
  <c r="N27" i="3"/>
  <c r="T26" i="3"/>
  <c r="N26" i="3"/>
  <c r="T25" i="3"/>
  <c r="N25" i="3"/>
  <c r="T24" i="3"/>
  <c r="N24" i="3"/>
  <c r="T23" i="3"/>
  <c r="N23" i="3"/>
  <c r="T22" i="3"/>
  <c r="N22" i="3"/>
  <c r="AO21" i="3"/>
  <c r="AJ21" i="3"/>
  <c r="AE21" i="3"/>
  <c r="Z21" i="3"/>
  <c r="X21" i="3"/>
  <c r="V21" i="3"/>
  <c r="T21" i="3"/>
  <c r="R21" i="3"/>
  <c r="P21" i="3"/>
  <c r="N21" i="3"/>
  <c r="K21" i="3"/>
  <c r="H21" i="3"/>
  <c r="T20" i="3"/>
  <c r="N20" i="3"/>
  <c r="K20" i="3"/>
  <c r="T19" i="3"/>
  <c r="N19" i="3"/>
  <c r="K19" i="3"/>
  <c r="T18" i="3"/>
  <c r="N18" i="3"/>
  <c r="K18" i="3"/>
  <c r="T17" i="3"/>
  <c r="N17" i="3"/>
  <c r="K17" i="3"/>
  <c r="T16" i="3"/>
  <c r="N16" i="3"/>
  <c r="K16" i="3"/>
  <c r="T15" i="3"/>
  <c r="N15" i="3"/>
  <c r="K15" i="3"/>
  <c r="AO14" i="3"/>
  <c r="AJ14" i="3"/>
  <c r="AE14" i="3"/>
  <c r="Z14" i="3"/>
  <c r="X14" i="3"/>
  <c r="V14" i="3"/>
  <c r="T14" i="3"/>
  <c r="R14" i="3"/>
  <c r="P14" i="3"/>
  <c r="N14" i="3"/>
  <c r="K14" i="3"/>
  <c r="H14" i="3"/>
  <c r="T13" i="3"/>
  <c r="N13" i="3"/>
  <c r="K13" i="3"/>
  <c r="T12" i="3"/>
  <c r="N12" i="3"/>
  <c r="K12" i="3"/>
  <c r="T11" i="3"/>
  <c r="N11" i="3"/>
  <c r="K11" i="3"/>
  <c r="T10" i="3"/>
  <c r="N10" i="3"/>
  <c r="K10" i="3"/>
  <c r="T9" i="3"/>
  <c r="N9" i="3"/>
  <c r="K9" i="3"/>
  <c r="T8" i="3"/>
  <c r="N8" i="3"/>
  <c r="K8" i="3"/>
  <c r="AO7" i="3"/>
  <c r="AJ7" i="3"/>
  <c r="AE7" i="3"/>
  <c r="Z7" i="3"/>
  <c r="X7" i="3"/>
  <c r="V7" i="3"/>
  <c r="T7" i="3"/>
  <c r="R7" i="3"/>
  <c r="P7" i="3"/>
  <c r="N7" i="3"/>
  <c r="K7" i="3"/>
  <c r="H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<sst xmlns="http://schemas.openxmlformats.org/spreadsheetml/2006/main" count="264" uniqueCount="131">
  <si>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</si>
  <si>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</si>
  <si>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</si>
  <si>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</si>
  <si>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</si>
  <si>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</si>
  <si>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</si>
  <si>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</si>
  <si>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</si>
  <si>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</si>
  <si>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</si>
  <si>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</si>
  <si>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</si>
  <si>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</si>
  <si>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</t>
  </si>
  <si>
    <t>平成11～22・24・25年</t>
    <rPh sb="0" eb="2">
      <t>ヘイセイ</t>
    </rPh>
    <rPh sb="13" eb="14">
      <t>ネン</t>
    </rPh>
    <phoneticPr fontId="4"/>
  </si>
  <si>
    <t>千葉県統計課</t>
    <rPh sb="0" eb="3">
      <t>チバケン</t>
    </rPh>
    <rPh sb="3" eb="5">
      <t>トウケイ</t>
    </rPh>
    <rPh sb="5" eb="6">
      <t>カ</t>
    </rPh>
    <phoneticPr fontId="4"/>
  </si>
  <si>
    <t>「工業統計調査結果」</t>
    <rPh sb="1" eb="3">
      <t>コウギョウ</t>
    </rPh>
    <rPh sb="3" eb="5">
      <t>トウケイ</t>
    </rPh>
    <rPh sb="5" eb="7">
      <t>チョウサ</t>
    </rPh>
    <rPh sb="7" eb="9">
      <t>ケッカ</t>
    </rPh>
    <phoneticPr fontId="4"/>
  </si>
  <si>
    <t>　　　　　　　　　　</t>
    <phoneticPr fontId="4"/>
  </si>
  <si>
    <t>平成23年</t>
    <rPh sb="0" eb="2">
      <t>ヘイセイ</t>
    </rPh>
    <rPh sb="4" eb="5">
      <t>ネン</t>
    </rPh>
    <phoneticPr fontId="4"/>
  </si>
  <si>
    <t>「経済センサス-活動調査結果」</t>
    <rPh sb="1" eb="3">
      <t>ケイザイ</t>
    </rPh>
    <rPh sb="8" eb="10">
      <t>カツドウ</t>
    </rPh>
    <rPh sb="10" eb="12">
      <t>チョウサ</t>
    </rPh>
    <rPh sb="12" eb="14">
      <t>ケッカ</t>
    </rPh>
    <phoneticPr fontId="4"/>
  </si>
  <si>
    <t>　</t>
    <phoneticPr fontId="4"/>
  </si>
  <si>
    <t xml:space="preserve">注)平成23年の事業所数・従業者数は平成24年2月1日現在            
</t>
    <rPh sb="0" eb="1">
      <t>チュウ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</si>
  <si>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</si>
  <si>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</si>
  <si>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</si>
  <si>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</si>
  <si>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</si>
  <si>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</si>
  <si>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</si>
  <si>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</si>
  <si>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</si>
  <si>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</si>
  <si>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</si>
  <si>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</si>
  <si>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</si>
  <si>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数</t>
  </si>
  <si>
    <t>平</t>
  </si>
  <si>
    <t>4～ 9</t>
  </si>
  <si>
    <t>成</t>
  </si>
  <si>
    <t>10～19</t>
  </si>
  <si>
    <t>20～29</t>
  </si>
  <si>
    <t>年</t>
  </si>
  <si>
    <t>30～49</t>
  </si>
  <si>
    <t>50～99</t>
  </si>
  <si>
    <t>100人以上</t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</si>
  <si>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</si>
  <si>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</si>
  <si>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</si>
  <si>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</si>
  <si>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</si>
  <si>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</si>
  <si>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</si>
  <si>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</si>
  <si>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</si>
  <si>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5" eb="16">
      <t>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</si>
  <si>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平成23年</t>
  </si>
  <si>
    <t>千葉県統計課</t>
  </si>
  <si>
    <t>「経済センサス－活動調査」</t>
  </si>
  <si>
    <t>平成24・25年</t>
    <rPh sb="7" eb="8">
      <t>ネン</t>
    </rPh>
    <phoneticPr fontId="4"/>
  </si>
  <si>
    <t>「工業統計調査結果」</t>
    <rPh sb="7" eb="9">
      <t>ケッカ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</si>
  <si>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</si>
  <si>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</si>
  <si>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２　０　年</t>
    <phoneticPr fontId="4"/>
  </si>
  <si>
    <t>平　成　２　１　年</t>
    <phoneticPr fontId="4"/>
  </si>
  <si>
    <t>平　成　２　２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</si>
  <si>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</si>
  <si>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</si>
  <si>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総数</t>
    <rPh sb="0" eb="2">
      <t>ソウスウ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</si>
  <si>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</si>
  <si>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</si>
  <si>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</si>
  <si>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</si>
  <si>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</si>
  <si>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</si>
  <si>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</si>
  <si>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</si>
  <si>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２　３　年</t>
    <phoneticPr fontId="4"/>
  </si>
  <si>
    <t>平  成  ２　４　年</t>
    <phoneticPr fontId="4"/>
  </si>
  <si>
    <t>平  成  ２　５  年</t>
    <rPh sb="0" eb="1">
      <t>ヒラ</t>
    </rPh>
    <rPh sb="3" eb="4">
      <t>シゲル</t>
    </rPh>
    <rPh sb="11" eb="12">
      <t>ネン</t>
    </rPh>
    <phoneticPr fontId="4"/>
  </si>
  <si>
    <t xml:space="preserve"> x </t>
  </si>
  <si>
    <t>x</t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</si>
  <si>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</si>
  <si>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</si>
  <si>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平成20～22・24・25年</t>
    <phoneticPr fontId="4"/>
  </si>
  <si>
    <t>「工業統計調査結果」</t>
    <phoneticPr fontId="4"/>
  </si>
  <si>
    <t xml:space="preserve">平成23年 </t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</si>
  <si>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</si>
  <si>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品目別</t>
    <rPh sb="0" eb="2">
      <t>ヒンモク</t>
    </rPh>
    <rPh sb="2" eb="3">
      <t>ベツ</t>
    </rPh>
    <phoneticPr fontId="4"/>
  </si>
  <si>
    <t>事業所別</t>
    <rPh sb="0" eb="3">
      <t>ジギョウショ</t>
    </rPh>
    <rPh sb="3" eb="4">
      <t>ベツ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</si>
  <si>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</si>
  <si>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</si>
  <si>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</si>
  <si>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</si>
  <si>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</si>
  <si>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</si>
  <si>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</si>
  <si>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</si>
  <si>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 xml:space="preserve">X </t>
  </si>
  <si>
    <t xml:space="preserve">X </t>
    <phoneticPr fontId="4"/>
  </si>
  <si>
    <t>平成6～22・24・25年</t>
    <rPh sb="0" eb="2">
      <t>ヘイセイ</t>
    </rPh>
    <rPh sb="12" eb="13">
      <t>ネン</t>
    </rPh>
    <phoneticPr fontId="4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</si>
  <si>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4"/>
  </si>
  <si>
    <t>その他</t>
    <rPh sb="2" eb="3">
      <t>ホカ</t>
    </rPh>
    <phoneticPr fontId="4"/>
  </si>
  <si>
    <t>輸送用機械</t>
    <rPh sb="0" eb="3">
      <t>ユソウヨウ</t>
    </rPh>
    <rPh sb="3" eb="5">
      <t>キカイ</t>
    </rPh>
    <phoneticPr fontId="4"/>
  </si>
  <si>
    <t>-</t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</si>
  <si>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</si>
  <si>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電気機械</t>
    <rPh sb="0" eb="2">
      <t>デンキ</t>
    </rPh>
    <rPh sb="2" eb="4">
      <t>キカイ</t>
    </rPh>
    <phoneticPr fontId="4"/>
  </si>
  <si>
    <t>電子・デバイス</t>
    <rPh sb="0" eb="2">
      <t>デンシ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</si>
  <si>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</si>
  <si>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</si>
  <si>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はん用機械</t>
    <rPh sb="2" eb="3">
      <t>ヨウ</t>
    </rPh>
    <rPh sb="3" eb="5">
      <t>キカイ</t>
    </rPh>
    <phoneticPr fontId="4"/>
  </si>
  <si>
    <t>金属製品</t>
    <rPh sb="0" eb="2">
      <t>キンゾク</t>
    </rPh>
    <rPh sb="2" eb="4">
      <t>セイヒン</t>
    </rPh>
    <phoneticPr fontId="4"/>
  </si>
  <si>
    <t>非鉄</t>
    <rPh sb="0" eb="1">
      <t>ヒ</t>
    </rPh>
    <rPh sb="1" eb="2">
      <t>テツ</t>
    </rPh>
    <phoneticPr fontId="4"/>
  </si>
  <si>
    <t>鉄鋼</t>
    <rPh sb="0" eb="2">
      <t>テッコウ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</si>
  <si>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</si>
  <si>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なめし革</t>
    <rPh sb="3" eb="4">
      <t>カワ</t>
    </rPh>
    <phoneticPr fontId="4"/>
  </si>
  <si>
    <t>ゴム</t>
    <phoneticPr fontId="4"/>
  </si>
  <si>
    <t>プラスチック</t>
    <phoneticPr fontId="4"/>
  </si>
  <si>
    <t>石油・石炭</t>
    <rPh sb="0" eb="2">
      <t>セキユ</t>
    </rPh>
    <rPh sb="3" eb="5">
      <t>セキタン</t>
    </rPh>
    <phoneticPr fontId="4"/>
  </si>
  <si>
    <t>化学</t>
    <rPh sb="0" eb="2">
      <t>カガク</t>
    </rPh>
    <phoneticPr fontId="4"/>
  </si>
  <si>
    <t>印刷</t>
    <rPh sb="0" eb="2">
      <t>インサツ</t>
    </rPh>
    <phoneticPr fontId="4"/>
  </si>
  <si>
    <t>パルプ・紙</t>
    <rPh sb="4" eb="5">
      <t>カミ</t>
    </rPh>
    <phoneticPr fontId="4"/>
  </si>
  <si>
    <t>家具・装備品</t>
    <rPh sb="0" eb="2">
      <t>カグ</t>
    </rPh>
    <rPh sb="3" eb="6">
      <t>ソウビヒン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</si>
  <si>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</si>
  <si>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繊維</t>
    <rPh sb="0" eb="2">
      <t>センイ</t>
    </rPh>
    <phoneticPr fontId="4"/>
  </si>
  <si>
    <t>飲料・たばこ・飼料</t>
    <rPh sb="0" eb="2">
      <t>インリョウ</t>
    </rPh>
    <rPh sb="7" eb="9">
      <t>シリョウ</t>
    </rPh>
    <phoneticPr fontId="4"/>
  </si>
  <si>
    <t>食料品</t>
    <rPh sb="0" eb="3">
      <t>ショクリョウヒン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</si>
  <si>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</si>
  <si>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(平成２５年１２月３１日現在）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</si>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</sst>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(* #,##0_);_(* \(#,##0\);_(* &quot;-&quot;_);_(@_)"/>
    <numFmt numFmtId="177" formatCode="#,##0_ "/>
    <numFmt numFmtId="178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0" xfId="1" applyAlignment="1">
      <alignment horizontal="center" vertical="center"/>
    </xf>
    <xf numFmtId="38" fontId="8" fillId="0" borderId="0" xfId="1" applyNumberFormat="1" applyFont="1">
      <alignment vertical="center"/>
    </xf>
    <xf numFmtId="176" fontId="8" fillId="0" borderId="10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1" xfId="1" applyNumberFormat="1" applyFont="1" applyBorder="1">
      <alignment vertical="center"/>
    </xf>
    <xf numFmtId="176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7" fontId="8" fillId="0" borderId="11" xfId="1" applyNumberFormat="1" applyFont="1" applyBorder="1" applyAlignment="1">
      <alignment horizontal="right" vertical="center"/>
    </xf>
    <xf numFmtId="177" fontId="8" fillId="0" borderId="11" xfId="1" applyNumberFormat="1" applyFont="1" applyBorder="1">
      <alignment vertical="center"/>
    </xf>
    <xf numFmtId="0" fontId="1" fillId="0" borderId="0" xfId="1" applyAlignment="1">
      <alignment horizontal="centerContinuous" vertical="center"/>
    </xf>
    <xf numFmtId="0" fontId="9" fillId="0" borderId="10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9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2" xfId="1" applyFont="1" applyBorder="1">
      <alignment vertical="center"/>
    </xf>
    <xf numFmtId="0" fontId="6" fillId="0" borderId="13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9" xfId="1" applyFont="1" applyBorder="1" applyAlignment="1">
      <alignment vertical="center" textRotation="255"/>
    </xf>
    <xf numFmtId="0" fontId="8" fillId="0" borderId="21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1" xfId="1" applyFont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8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13" xfId="1" applyBorder="1">
      <alignment vertical="center"/>
    </xf>
    <xf numFmtId="0" fontId="1" fillId="0" borderId="19" xfId="1" applyBorder="1">
      <alignment vertical="center"/>
    </xf>
    <xf numFmtId="0" fontId="1" fillId="0" borderId="21" xfId="1" applyBorder="1">
      <alignment vertic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6" xfId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9" fillId="0" borderId="0" xfId="1" applyFont="1" applyAlignment="1">
      <alignment horizontal="left" vertical="top" wrapText="1"/>
    </xf>
    <xf numFmtId="0" fontId="1" fillId="0" borderId="11" xfId="1" applyBorder="1" applyAlignment="1">
      <alignment horizontal="center"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11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top"/>
    </xf>
    <xf numFmtId="176" fontId="8" fillId="0" borderId="0" xfId="1" applyNumberFormat="1" applyFont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9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0" fontId="1" fillId="0" borderId="0" xfId="1" applyAlignment="1">
      <alignment horizontal="distributed" vertical="center"/>
    </xf>
    <xf numFmtId="37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0" fontId="7" fillId="0" borderId="10" xfId="1" applyFont="1" applyBorder="1" applyAlignment="1">
      <alignment horizontal="distributed" vertical="center"/>
    </xf>
    <xf numFmtId="0" fontId="1" fillId="0" borderId="16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56" fontId="10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177" fontId="8" fillId="0" borderId="0" xfId="1" applyNumberFormat="1" applyFont="1" applyAlignment="1">
      <alignment horizontal="right" vertical="center"/>
    </xf>
    <xf numFmtId="177" fontId="8" fillId="0" borderId="12" xfId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177" fontId="8" fillId="0" borderId="9" xfId="1" applyNumberFormat="1" applyFont="1" applyBorder="1">
      <alignment vertical="center"/>
    </xf>
    <xf numFmtId="177" fontId="8" fillId="0" borderId="0" xfId="1" applyNumberFormat="1" applyFont="1">
      <alignment vertical="center"/>
    </xf>
    <xf numFmtId="0" fontId="1" fillId="0" borderId="2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2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/>
    </xf>
    <xf numFmtId="41" fontId="8" fillId="0" borderId="0" xfId="1" applyNumberFormat="1" applyFont="1" applyAlignment="1">
      <alignment horizontal="right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7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22" xfId="1" applyNumberFormat="1" applyFont="1" applyBorder="1" applyAlignment="1">
      <alignment horizontal="right" vertical="center"/>
    </xf>
    <xf numFmtId="0" fontId="7" fillId="0" borderId="19" xfId="1" applyFont="1" applyBorder="1">
      <alignment vertical="center"/>
    </xf>
    <xf numFmtId="0" fontId="7" fillId="0" borderId="0" xfId="1" applyFont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>
      <alignment vertical="center"/>
    </xf>
    <xf numFmtId="0" fontId="1" fillId="0" borderId="1" xfId="1" applyBorder="1" applyAlignment="1">
      <alignment horizontal="left" vertical="center"/>
    </xf>
  </cellXfs>
  <cellStyles count="2">
    <cellStyle name="標準" xfId="0" builtinId="0"/>
    <cellStyle name="標準 2" xfId="1" xr:uid="{F1382B27-34F3-4604-962D-EEBCC2A972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F01A-F363-47BF-AD2E-6D885400159E}">
  <dimension ref="A1:AF46"/>
  <sheetViews>
    <sheetView showGridLines="0" zoomScale="90" zoomScaleNormal="90" workbookViewId="0"/>
  </sheetViews>
  <sheetFormatPr defaultColWidth="4.140625" defaultRowHeight="30" customHeight="1" x14ac:dyDescent="0.15"/>
  <cols>
    <col min="1" max="6" width="4.140625" style="2" customWidth="1"/>
    <col min="7" max="7" width="5.5703125" style="2" customWidth="1"/>
    <col min="8" max="10" width="5.28515625" style="2" customWidth="1"/>
    <col min="11" max="11" width="3.140625" style="2" customWidth="1"/>
    <col min="12" max="14" width="5.28515625" style="2" customWidth="1"/>
    <col min="15" max="15" width="4.140625" style="2" customWidth="1"/>
    <col min="16" max="23" width="5.28515625" style="2" customWidth="1"/>
    <col min="24" max="262" width="4.140625" style="2"/>
    <col min="263" max="263" width="5.5703125" style="2" customWidth="1"/>
    <col min="264" max="266" width="5.28515625" style="2" customWidth="1"/>
    <col min="267" max="267" width="3.140625" style="2" customWidth="1"/>
    <col min="268" max="270" width="5.28515625" style="2" customWidth="1"/>
    <col min="271" max="271" width="4.140625" style="2"/>
    <col min="272" max="279" width="5.28515625" style="2" customWidth="1"/>
    <col min="280" max="518" width="4.140625" style="2"/>
    <col min="519" max="519" width="5.5703125" style="2" customWidth="1"/>
    <col min="520" max="522" width="5.28515625" style="2" customWidth="1"/>
    <col min="523" max="523" width="3.140625" style="2" customWidth="1"/>
    <col min="524" max="526" width="5.28515625" style="2" customWidth="1"/>
    <col min="527" max="527" width="4.140625" style="2"/>
    <col min="528" max="535" width="5.28515625" style="2" customWidth="1"/>
    <col min="536" max="774" width="4.140625" style="2"/>
    <col min="775" max="775" width="5.5703125" style="2" customWidth="1"/>
    <col min="776" max="778" width="5.28515625" style="2" customWidth="1"/>
    <col min="779" max="779" width="3.140625" style="2" customWidth="1"/>
    <col min="780" max="782" width="5.28515625" style="2" customWidth="1"/>
    <col min="783" max="783" width="4.140625" style="2"/>
    <col min="784" max="791" width="5.28515625" style="2" customWidth="1"/>
    <col min="792" max="1030" width="4.140625" style="2"/>
    <col min="1031" max="1031" width="5.5703125" style="2" customWidth="1"/>
    <col min="1032" max="1034" width="5.28515625" style="2" customWidth="1"/>
    <col min="1035" max="1035" width="3.140625" style="2" customWidth="1"/>
    <col min="1036" max="1038" width="5.28515625" style="2" customWidth="1"/>
    <col min="1039" max="1039" width="4.140625" style="2"/>
    <col min="1040" max="1047" width="5.28515625" style="2" customWidth="1"/>
    <col min="1048" max="1286" width="4.140625" style="2"/>
    <col min="1287" max="1287" width="5.5703125" style="2" customWidth="1"/>
    <col min="1288" max="1290" width="5.28515625" style="2" customWidth="1"/>
    <col min="1291" max="1291" width="3.140625" style="2" customWidth="1"/>
    <col min="1292" max="1294" width="5.28515625" style="2" customWidth="1"/>
    <col min="1295" max="1295" width="4.140625" style="2"/>
    <col min="1296" max="1303" width="5.28515625" style="2" customWidth="1"/>
    <col min="1304" max="1542" width="4.140625" style="2"/>
    <col min="1543" max="1543" width="5.5703125" style="2" customWidth="1"/>
    <col min="1544" max="1546" width="5.28515625" style="2" customWidth="1"/>
    <col min="1547" max="1547" width="3.140625" style="2" customWidth="1"/>
    <col min="1548" max="1550" width="5.28515625" style="2" customWidth="1"/>
    <col min="1551" max="1551" width="4.140625" style="2"/>
    <col min="1552" max="1559" width="5.28515625" style="2" customWidth="1"/>
    <col min="1560" max="1798" width="4.140625" style="2"/>
    <col min="1799" max="1799" width="5.5703125" style="2" customWidth="1"/>
    <col min="1800" max="1802" width="5.28515625" style="2" customWidth="1"/>
    <col min="1803" max="1803" width="3.140625" style="2" customWidth="1"/>
    <col min="1804" max="1806" width="5.28515625" style="2" customWidth="1"/>
    <col min="1807" max="1807" width="4.140625" style="2"/>
    <col min="1808" max="1815" width="5.28515625" style="2" customWidth="1"/>
    <col min="1816" max="2054" width="4.140625" style="2"/>
    <col min="2055" max="2055" width="5.5703125" style="2" customWidth="1"/>
    <col min="2056" max="2058" width="5.28515625" style="2" customWidth="1"/>
    <col min="2059" max="2059" width="3.140625" style="2" customWidth="1"/>
    <col min="2060" max="2062" width="5.28515625" style="2" customWidth="1"/>
    <col min="2063" max="2063" width="4.140625" style="2"/>
    <col min="2064" max="2071" width="5.28515625" style="2" customWidth="1"/>
    <col min="2072" max="2310" width="4.140625" style="2"/>
    <col min="2311" max="2311" width="5.5703125" style="2" customWidth="1"/>
    <col min="2312" max="2314" width="5.28515625" style="2" customWidth="1"/>
    <col min="2315" max="2315" width="3.140625" style="2" customWidth="1"/>
    <col min="2316" max="2318" width="5.28515625" style="2" customWidth="1"/>
    <col min="2319" max="2319" width="4.140625" style="2"/>
    <col min="2320" max="2327" width="5.28515625" style="2" customWidth="1"/>
    <col min="2328" max="2566" width="4.140625" style="2"/>
    <col min="2567" max="2567" width="5.5703125" style="2" customWidth="1"/>
    <col min="2568" max="2570" width="5.28515625" style="2" customWidth="1"/>
    <col min="2571" max="2571" width="3.140625" style="2" customWidth="1"/>
    <col min="2572" max="2574" width="5.28515625" style="2" customWidth="1"/>
    <col min="2575" max="2575" width="4.140625" style="2"/>
    <col min="2576" max="2583" width="5.28515625" style="2" customWidth="1"/>
    <col min="2584" max="2822" width="4.140625" style="2"/>
    <col min="2823" max="2823" width="5.5703125" style="2" customWidth="1"/>
    <col min="2824" max="2826" width="5.28515625" style="2" customWidth="1"/>
    <col min="2827" max="2827" width="3.140625" style="2" customWidth="1"/>
    <col min="2828" max="2830" width="5.28515625" style="2" customWidth="1"/>
    <col min="2831" max="2831" width="4.140625" style="2"/>
    <col min="2832" max="2839" width="5.28515625" style="2" customWidth="1"/>
    <col min="2840" max="3078" width="4.140625" style="2"/>
    <col min="3079" max="3079" width="5.5703125" style="2" customWidth="1"/>
    <col min="3080" max="3082" width="5.28515625" style="2" customWidth="1"/>
    <col min="3083" max="3083" width="3.140625" style="2" customWidth="1"/>
    <col min="3084" max="3086" width="5.28515625" style="2" customWidth="1"/>
    <col min="3087" max="3087" width="4.140625" style="2"/>
    <col min="3088" max="3095" width="5.28515625" style="2" customWidth="1"/>
    <col min="3096" max="3334" width="4.140625" style="2"/>
    <col min="3335" max="3335" width="5.5703125" style="2" customWidth="1"/>
    <col min="3336" max="3338" width="5.28515625" style="2" customWidth="1"/>
    <col min="3339" max="3339" width="3.140625" style="2" customWidth="1"/>
    <col min="3340" max="3342" width="5.28515625" style="2" customWidth="1"/>
    <col min="3343" max="3343" width="4.140625" style="2"/>
    <col min="3344" max="3351" width="5.28515625" style="2" customWidth="1"/>
    <col min="3352" max="3590" width="4.140625" style="2"/>
    <col min="3591" max="3591" width="5.5703125" style="2" customWidth="1"/>
    <col min="3592" max="3594" width="5.28515625" style="2" customWidth="1"/>
    <col min="3595" max="3595" width="3.140625" style="2" customWidth="1"/>
    <col min="3596" max="3598" width="5.28515625" style="2" customWidth="1"/>
    <col min="3599" max="3599" width="4.140625" style="2"/>
    <col min="3600" max="3607" width="5.28515625" style="2" customWidth="1"/>
    <col min="3608" max="3846" width="4.140625" style="2"/>
    <col min="3847" max="3847" width="5.5703125" style="2" customWidth="1"/>
    <col min="3848" max="3850" width="5.28515625" style="2" customWidth="1"/>
    <col min="3851" max="3851" width="3.140625" style="2" customWidth="1"/>
    <col min="3852" max="3854" width="5.28515625" style="2" customWidth="1"/>
    <col min="3855" max="3855" width="4.140625" style="2"/>
    <col min="3856" max="3863" width="5.28515625" style="2" customWidth="1"/>
    <col min="3864" max="4102" width="4.140625" style="2"/>
    <col min="4103" max="4103" width="5.5703125" style="2" customWidth="1"/>
    <col min="4104" max="4106" width="5.28515625" style="2" customWidth="1"/>
    <col min="4107" max="4107" width="3.140625" style="2" customWidth="1"/>
    <col min="4108" max="4110" width="5.28515625" style="2" customWidth="1"/>
    <col min="4111" max="4111" width="4.140625" style="2"/>
    <col min="4112" max="4119" width="5.28515625" style="2" customWidth="1"/>
    <col min="4120" max="4358" width="4.140625" style="2"/>
    <col min="4359" max="4359" width="5.5703125" style="2" customWidth="1"/>
    <col min="4360" max="4362" width="5.28515625" style="2" customWidth="1"/>
    <col min="4363" max="4363" width="3.140625" style="2" customWidth="1"/>
    <col min="4364" max="4366" width="5.28515625" style="2" customWidth="1"/>
    <col min="4367" max="4367" width="4.140625" style="2"/>
    <col min="4368" max="4375" width="5.28515625" style="2" customWidth="1"/>
    <col min="4376" max="4614" width="4.140625" style="2"/>
    <col min="4615" max="4615" width="5.5703125" style="2" customWidth="1"/>
    <col min="4616" max="4618" width="5.28515625" style="2" customWidth="1"/>
    <col min="4619" max="4619" width="3.140625" style="2" customWidth="1"/>
    <col min="4620" max="4622" width="5.28515625" style="2" customWidth="1"/>
    <col min="4623" max="4623" width="4.140625" style="2"/>
    <col min="4624" max="4631" width="5.28515625" style="2" customWidth="1"/>
    <col min="4632" max="4870" width="4.140625" style="2"/>
    <col min="4871" max="4871" width="5.5703125" style="2" customWidth="1"/>
    <col min="4872" max="4874" width="5.28515625" style="2" customWidth="1"/>
    <col min="4875" max="4875" width="3.140625" style="2" customWidth="1"/>
    <col min="4876" max="4878" width="5.28515625" style="2" customWidth="1"/>
    <col min="4879" max="4879" width="4.140625" style="2"/>
    <col min="4880" max="4887" width="5.28515625" style="2" customWidth="1"/>
    <col min="4888" max="5126" width="4.140625" style="2"/>
    <col min="5127" max="5127" width="5.5703125" style="2" customWidth="1"/>
    <col min="5128" max="5130" width="5.28515625" style="2" customWidth="1"/>
    <col min="5131" max="5131" width="3.140625" style="2" customWidth="1"/>
    <col min="5132" max="5134" width="5.28515625" style="2" customWidth="1"/>
    <col min="5135" max="5135" width="4.140625" style="2"/>
    <col min="5136" max="5143" width="5.28515625" style="2" customWidth="1"/>
    <col min="5144" max="5382" width="4.140625" style="2"/>
    <col min="5383" max="5383" width="5.5703125" style="2" customWidth="1"/>
    <col min="5384" max="5386" width="5.28515625" style="2" customWidth="1"/>
    <col min="5387" max="5387" width="3.140625" style="2" customWidth="1"/>
    <col min="5388" max="5390" width="5.28515625" style="2" customWidth="1"/>
    <col min="5391" max="5391" width="4.140625" style="2"/>
    <col min="5392" max="5399" width="5.28515625" style="2" customWidth="1"/>
    <col min="5400" max="5638" width="4.140625" style="2"/>
    <col min="5639" max="5639" width="5.5703125" style="2" customWidth="1"/>
    <col min="5640" max="5642" width="5.28515625" style="2" customWidth="1"/>
    <col min="5643" max="5643" width="3.140625" style="2" customWidth="1"/>
    <col min="5644" max="5646" width="5.28515625" style="2" customWidth="1"/>
    <col min="5647" max="5647" width="4.140625" style="2"/>
    <col min="5648" max="5655" width="5.28515625" style="2" customWidth="1"/>
    <col min="5656" max="5894" width="4.140625" style="2"/>
    <col min="5895" max="5895" width="5.5703125" style="2" customWidth="1"/>
    <col min="5896" max="5898" width="5.28515625" style="2" customWidth="1"/>
    <col min="5899" max="5899" width="3.140625" style="2" customWidth="1"/>
    <col min="5900" max="5902" width="5.28515625" style="2" customWidth="1"/>
    <col min="5903" max="5903" width="4.140625" style="2"/>
    <col min="5904" max="5911" width="5.28515625" style="2" customWidth="1"/>
    <col min="5912" max="6150" width="4.140625" style="2"/>
    <col min="6151" max="6151" width="5.5703125" style="2" customWidth="1"/>
    <col min="6152" max="6154" width="5.28515625" style="2" customWidth="1"/>
    <col min="6155" max="6155" width="3.140625" style="2" customWidth="1"/>
    <col min="6156" max="6158" width="5.28515625" style="2" customWidth="1"/>
    <col min="6159" max="6159" width="4.140625" style="2"/>
    <col min="6160" max="6167" width="5.28515625" style="2" customWidth="1"/>
    <col min="6168" max="6406" width="4.140625" style="2"/>
    <col min="6407" max="6407" width="5.5703125" style="2" customWidth="1"/>
    <col min="6408" max="6410" width="5.28515625" style="2" customWidth="1"/>
    <col min="6411" max="6411" width="3.140625" style="2" customWidth="1"/>
    <col min="6412" max="6414" width="5.28515625" style="2" customWidth="1"/>
    <col min="6415" max="6415" width="4.140625" style="2"/>
    <col min="6416" max="6423" width="5.28515625" style="2" customWidth="1"/>
    <col min="6424" max="6662" width="4.140625" style="2"/>
    <col min="6663" max="6663" width="5.5703125" style="2" customWidth="1"/>
    <col min="6664" max="6666" width="5.28515625" style="2" customWidth="1"/>
    <col min="6667" max="6667" width="3.140625" style="2" customWidth="1"/>
    <col min="6668" max="6670" width="5.28515625" style="2" customWidth="1"/>
    <col min="6671" max="6671" width="4.140625" style="2"/>
    <col min="6672" max="6679" width="5.28515625" style="2" customWidth="1"/>
    <col min="6680" max="6918" width="4.140625" style="2"/>
    <col min="6919" max="6919" width="5.5703125" style="2" customWidth="1"/>
    <col min="6920" max="6922" width="5.28515625" style="2" customWidth="1"/>
    <col min="6923" max="6923" width="3.140625" style="2" customWidth="1"/>
    <col min="6924" max="6926" width="5.28515625" style="2" customWidth="1"/>
    <col min="6927" max="6927" width="4.140625" style="2"/>
    <col min="6928" max="6935" width="5.28515625" style="2" customWidth="1"/>
    <col min="6936" max="7174" width="4.140625" style="2"/>
    <col min="7175" max="7175" width="5.5703125" style="2" customWidth="1"/>
    <col min="7176" max="7178" width="5.28515625" style="2" customWidth="1"/>
    <col min="7179" max="7179" width="3.140625" style="2" customWidth="1"/>
    <col min="7180" max="7182" width="5.28515625" style="2" customWidth="1"/>
    <col min="7183" max="7183" width="4.140625" style="2"/>
    <col min="7184" max="7191" width="5.28515625" style="2" customWidth="1"/>
    <col min="7192" max="7430" width="4.140625" style="2"/>
    <col min="7431" max="7431" width="5.5703125" style="2" customWidth="1"/>
    <col min="7432" max="7434" width="5.28515625" style="2" customWidth="1"/>
    <col min="7435" max="7435" width="3.140625" style="2" customWidth="1"/>
    <col min="7436" max="7438" width="5.28515625" style="2" customWidth="1"/>
    <col min="7439" max="7439" width="4.140625" style="2"/>
    <col min="7440" max="7447" width="5.28515625" style="2" customWidth="1"/>
    <col min="7448" max="7686" width="4.140625" style="2"/>
    <col min="7687" max="7687" width="5.5703125" style="2" customWidth="1"/>
    <col min="7688" max="7690" width="5.28515625" style="2" customWidth="1"/>
    <col min="7691" max="7691" width="3.140625" style="2" customWidth="1"/>
    <col min="7692" max="7694" width="5.28515625" style="2" customWidth="1"/>
    <col min="7695" max="7695" width="4.140625" style="2"/>
    <col min="7696" max="7703" width="5.28515625" style="2" customWidth="1"/>
    <col min="7704" max="7942" width="4.140625" style="2"/>
    <col min="7943" max="7943" width="5.5703125" style="2" customWidth="1"/>
    <col min="7944" max="7946" width="5.28515625" style="2" customWidth="1"/>
    <col min="7947" max="7947" width="3.140625" style="2" customWidth="1"/>
    <col min="7948" max="7950" width="5.28515625" style="2" customWidth="1"/>
    <col min="7951" max="7951" width="4.140625" style="2"/>
    <col min="7952" max="7959" width="5.28515625" style="2" customWidth="1"/>
    <col min="7960" max="8198" width="4.140625" style="2"/>
    <col min="8199" max="8199" width="5.5703125" style="2" customWidth="1"/>
    <col min="8200" max="8202" width="5.28515625" style="2" customWidth="1"/>
    <col min="8203" max="8203" width="3.140625" style="2" customWidth="1"/>
    <col min="8204" max="8206" width="5.28515625" style="2" customWidth="1"/>
    <col min="8207" max="8207" width="4.140625" style="2"/>
    <col min="8208" max="8215" width="5.28515625" style="2" customWidth="1"/>
    <col min="8216" max="8454" width="4.140625" style="2"/>
    <col min="8455" max="8455" width="5.5703125" style="2" customWidth="1"/>
    <col min="8456" max="8458" width="5.28515625" style="2" customWidth="1"/>
    <col min="8459" max="8459" width="3.140625" style="2" customWidth="1"/>
    <col min="8460" max="8462" width="5.28515625" style="2" customWidth="1"/>
    <col min="8463" max="8463" width="4.140625" style="2"/>
    <col min="8464" max="8471" width="5.28515625" style="2" customWidth="1"/>
    <col min="8472" max="8710" width="4.140625" style="2"/>
    <col min="8711" max="8711" width="5.5703125" style="2" customWidth="1"/>
    <col min="8712" max="8714" width="5.28515625" style="2" customWidth="1"/>
    <col min="8715" max="8715" width="3.140625" style="2" customWidth="1"/>
    <col min="8716" max="8718" width="5.28515625" style="2" customWidth="1"/>
    <col min="8719" max="8719" width="4.140625" style="2"/>
    <col min="8720" max="8727" width="5.28515625" style="2" customWidth="1"/>
    <col min="8728" max="8966" width="4.140625" style="2"/>
    <col min="8967" max="8967" width="5.5703125" style="2" customWidth="1"/>
    <col min="8968" max="8970" width="5.28515625" style="2" customWidth="1"/>
    <col min="8971" max="8971" width="3.140625" style="2" customWidth="1"/>
    <col min="8972" max="8974" width="5.28515625" style="2" customWidth="1"/>
    <col min="8975" max="8975" width="4.140625" style="2"/>
    <col min="8976" max="8983" width="5.28515625" style="2" customWidth="1"/>
    <col min="8984" max="9222" width="4.140625" style="2"/>
    <col min="9223" max="9223" width="5.5703125" style="2" customWidth="1"/>
    <col min="9224" max="9226" width="5.28515625" style="2" customWidth="1"/>
    <col min="9227" max="9227" width="3.140625" style="2" customWidth="1"/>
    <col min="9228" max="9230" width="5.28515625" style="2" customWidth="1"/>
    <col min="9231" max="9231" width="4.140625" style="2"/>
    <col min="9232" max="9239" width="5.28515625" style="2" customWidth="1"/>
    <col min="9240" max="9478" width="4.140625" style="2"/>
    <col min="9479" max="9479" width="5.5703125" style="2" customWidth="1"/>
    <col min="9480" max="9482" width="5.28515625" style="2" customWidth="1"/>
    <col min="9483" max="9483" width="3.140625" style="2" customWidth="1"/>
    <col min="9484" max="9486" width="5.28515625" style="2" customWidth="1"/>
    <col min="9487" max="9487" width="4.140625" style="2"/>
    <col min="9488" max="9495" width="5.28515625" style="2" customWidth="1"/>
    <col min="9496" max="9734" width="4.140625" style="2"/>
    <col min="9735" max="9735" width="5.5703125" style="2" customWidth="1"/>
    <col min="9736" max="9738" width="5.28515625" style="2" customWidth="1"/>
    <col min="9739" max="9739" width="3.140625" style="2" customWidth="1"/>
    <col min="9740" max="9742" width="5.28515625" style="2" customWidth="1"/>
    <col min="9743" max="9743" width="4.140625" style="2"/>
    <col min="9744" max="9751" width="5.28515625" style="2" customWidth="1"/>
    <col min="9752" max="9990" width="4.140625" style="2"/>
    <col min="9991" max="9991" width="5.5703125" style="2" customWidth="1"/>
    <col min="9992" max="9994" width="5.28515625" style="2" customWidth="1"/>
    <col min="9995" max="9995" width="3.140625" style="2" customWidth="1"/>
    <col min="9996" max="9998" width="5.28515625" style="2" customWidth="1"/>
    <col min="9999" max="9999" width="4.140625" style="2"/>
    <col min="10000" max="10007" width="5.28515625" style="2" customWidth="1"/>
    <col min="10008" max="10246" width="4.140625" style="2"/>
    <col min="10247" max="10247" width="5.5703125" style="2" customWidth="1"/>
    <col min="10248" max="10250" width="5.28515625" style="2" customWidth="1"/>
    <col min="10251" max="10251" width="3.140625" style="2" customWidth="1"/>
    <col min="10252" max="10254" width="5.28515625" style="2" customWidth="1"/>
    <col min="10255" max="10255" width="4.140625" style="2"/>
    <col min="10256" max="10263" width="5.28515625" style="2" customWidth="1"/>
    <col min="10264" max="10502" width="4.140625" style="2"/>
    <col min="10503" max="10503" width="5.5703125" style="2" customWidth="1"/>
    <col min="10504" max="10506" width="5.28515625" style="2" customWidth="1"/>
    <col min="10507" max="10507" width="3.140625" style="2" customWidth="1"/>
    <col min="10508" max="10510" width="5.28515625" style="2" customWidth="1"/>
    <col min="10511" max="10511" width="4.140625" style="2"/>
    <col min="10512" max="10519" width="5.28515625" style="2" customWidth="1"/>
    <col min="10520" max="10758" width="4.140625" style="2"/>
    <col min="10759" max="10759" width="5.5703125" style="2" customWidth="1"/>
    <col min="10760" max="10762" width="5.28515625" style="2" customWidth="1"/>
    <col min="10763" max="10763" width="3.140625" style="2" customWidth="1"/>
    <col min="10764" max="10766" width="5.28515625" style="2" customWidth="1"/>
    <col min="10767" max="10767" width="4.140625" style="2"/>
    <col min="10768" max="10775" width="5.28515625" style="2" customWidth="1"/>
    <col min="10776" max="11014" width="4.140625" style="2"/>
    <col min="11015" max="11015" width="5.5703125" style="2" customWidth="1"/>
    <col min="11016" max="11018" width="5.28515625" style="2" customWidth="1"/>
    <col min="11019" max="11019" width="3.140625" style="2" customWidth="1"/>
    <col min="11020" max="11022" width="5.28515625" style="2" customWidth="1"/>
    <col min="11023" max="11023" width="4.140625" style="2"/>
    <col min="11024" max="11031" width="5.28515625" style="2" customWidth="1"/>
    <col min="11032" max="11270" width="4.140625" style="2"/>
    <col min="11271" max="11271" width="5.5703125" style="2" customWidth="1"/>
    <col min="11272" max="11274" width="5.28515625" style="2" customWidth="1"/>
    <col min="11275" max="11275" width="3.140625" style="2" customWidth="1"/>
    <col min="11276" max="11278" width="5.28515625" style="2" customWidth="1"/>
    <col min="11279" max="11279" width="4.140625" style="2"/>
    <col min="11280" max="11287" width="5.28515625" style="2" customWidth="1"/>
    <col min="11288" max="11526" width="4.140625" style="2"/>
    <col min="11527" max="11527" width="5.5703125" style="2" customWidth="1"/>
    <col min="11528" max="11530" width="5.28515625" style="2" customWidth="1"/>
    <col min="11531" max="11531" width="3.140625" style="2" customWidth="1"/>
    <col min="11532" max="11534" width="5.28515625" style="2" customWidth="1"/>
    <col min="11535" max="11535" width="4.140625" style="2"/>
    <col min="11536" max="11543" width="5.28515625" style="2" customWidth="1"/>
    <col min="11544" max="11782" width="4.140625" style="2"/>
    <col min="11783" max="11783" width="5.5703125" style="2" customWidth="1"/>
    <col min="11784" max="11786" width="5.28515625" style="2" customWidth="1"/>
    <col min="11787" max="11787" width="3.140625" style="2" customWidth="1"/>
    <col min="11788" max="11790" width="5.28515625" style="2" customWidth="1"/>
    <col min="11791" max="11791" width="4.140625" style="2"/>
    <col min="11792" max="11799" width="5.28515625" style="2" customWidth="1"/>
    <col min="11800" max="12038" width="4.140625" style="2"/>
    <col min="12039" max="12039" width="5.5703125" style="2" customWidth="1"/>
    <col min="12040" max="12042" width="5.28515625" style="2" customWidth="1"/>
    <col min="12043" max="12043" width="3.140625" style="2" customWidth="1"/>
    <col min="12044" max="12046" width="5.28515625" style="2" customWidth="1"/>
    <col min="12047" max="12047" width="4.140625" style="2"/>
    <col min="12048" max="12055" width="5.28515625" style="2" customWidth="1"/>
    <col min="12056" max="12294" width="4.140625" style="2"/>
    <col min="12295" max="12295" width="5.5703125" style="2" customWidth="1"/>
    <col min="12296" max="12298" width="5.28515625" style="2" customWidth="1"/>
    <col min="12299" max="12299" width="3.140625" style="2" customWidth="1"/>
    <col min="12300" max="12302" width="5.28515625" style="2" customWidth="1"/>
    <col min="12303" max="12303" width="4.140625" style="2"/>
    <col min="12304" max="12311" width="5.28515625" style="2" customWidth="1"/>
    <col min="12312" max="12550" width="4.140625" style="2"/>
    <col min="12551" max="12551" width="5.5703125" style="2" customWidth="1"/>
    <col min="12552" max="12554" width="5.28515625" style="2" customWidth="1"/>
    <col min="12555" max="12555" width="3.140625" style="2" customWidth="1"/>
    <col min="12556" max="12558" width="5.28515625" style="2" customWidth="1"/>
    <col min="12559" max="12559" width="4.140625" style="2"/>
    <col min="12560" max="12567" width="5.28515625" style="2" customWidth="1"/>
    <col min="12568" max="12806" width="4.140625" style="2"/>
    <col min="12807" max="12807" width="5.5703125" style="2" customWidth="1"/>
    <col min="12808" max="12810" width="5.28515625" style="2" customWidth="1"/>
    <col min="12811" max="12811" width="3.140625" style="2" customWidth="1"/>
    <col min="12812" max="12814" width="5.28515625" style="2" customWidth="1"/>
    <col min="12815" max="12815" width="4.140625" style="2"/>
    <col min="12816" max="12823" width="5.28515625" style="2" customWidth="1"/>
    <col min="12824" max="13062" width="4.140625" style="2"/>
    <col min="13063" max="13063" width="5.5703125" style="2" customWidth="1"/>
    <col min="13064" max="13066" width="5.28515625" style="2" customWidth="1"/>
    <col min="13067" max="13067" width="3.140625" style="2" customWidth="1"/>
    <col min="13068" max="13070" width="5.28515625" style="2" customWidth="1"/>
    <col min="13071" max="13071" width="4.140625" style="2"/>
    <col min="13072" max="13079" width="5.28515625" style="2" customWidth="1"/>
    <col min="13080" max="13318" width="4.140625" style="2"/>
    <col min="13319" max="13319" width="5.5703125" style="2" customWidth="1"/>
    <col min="13320" max="13322" width="5.28515625" style="2" customWidth="1"/>
    <col min="13323" max="13323" width="3.140625" style="2" customWidth="1"/>
    <col min="13324" max="13326" width="5.28515625" style="2" customWidth="1"/>
    <col min="13327" max="13327" width="4.140625" style="2"/>
    <col min="13328" max="13335" width="5.28515625" style="2" customWidth="1"/>
    <col min="13336" max="13574" width="4.140625" style="2"/>
    <col min="13575" max="13575" width="5.5703125" style="2" customWidth="1"/>
    <col min="13576" max="13578" width="5.28515625" style="2" customWidth="1"/>
    <col min="13579" max="13579" width="3.140625" style="2" customWidth="1"/>
    <col min="13580" max="13582" width="5.28515625" style="2" customWidth="1"/>
    <col min="13583" max="13583" width="4.140625" style="2"/>
    <col min="13584" max="13591" width="5.28515625" style="2" customWidth="1"/>
    <col min="13592" max="13830" width="4.140625" style="2"/>
    <col min="13831" max="13831" width="5.5703125" style="2" customWidth="1"/>
    <col min="13832" max="13834" width="5.28515625" style="2" customWidth="1"/>
    <col min="13835" max="13835" width="3.140625" style="2" customWidth="1"/>
    <col min="13836" max="13838" width="5.28515625" style="2" customWidth="1"/>
    <col min="13839" max="13839" width="4.140625" style="2"/>
    <col min="13840" max="13847" width="5.28515625" style="2" customWidth="1"/>
    <col min="13848" max="14086" width="4.140625" style="2"/>
    <col min="14087" max="14087" width="5.5703125" style="2" customWidth="1"/>
    <col min="14088" max="14090" width="5.28515625" style="2" customWidth="1"/>
    <col min="14091" max="14091" width="3.140625" style="2" customWidth="1"/>
    <col min="14092" max="14094" width="5.28515625" style="2" customWidth="1"/>
    <col min="14095" max="14095" width="4.140625" style="2"/>
    <col min="14096" max="14103" width="5.28515625" style="2" customWidth="1"/>
    <col min="14104" max="14342" width="4.140625" style="2"/>
    <col min="14343" max="14343" width="5.5703125" style="2" customWidth="1"/>
    <col min="14344" max="14346" width="5.28515625" style="2" customWidth="1"/>
    <col min="14347" max="14347" width="3.140625" style="2" customWidth="1"/>
    <col min="14348" max="14350" width="5.28515625" style="2" customWidth="1"/>
    <col min="14351" max="14351" width="4.140625" style="2"/>
    <col min="14352" max="14359" width="5.28515625" style="2" customWidth="1"/>
    <col min="14360" max="14598" width="4.140625" style="2"/>
    <col min="14599" max="14599" width="5.5703125" style="2" customWidth="1"/>
    <col min="14600" max="14602" width="5.28515625" style="2" customWidth="1"/>
    <col min="14603" max="14603" width="3.140625" style="2" customWidth="1"/>
    <col min="14604" max="14606" width="5.28515625" style="2" customWidth="1"/>
    <col min="14607" max="14607" width="4.140625" style="2"/>
    <col min="14608" max="14615" width="5.28515625" style="2" customWidth="1"/>
    <col min="14616" max="14854" width="4.140625" style="2"/>
    <col min="14855" max="14855" width="5.5703125" style="2" customWidth="1"/>
    <col min="14856" max="14858" width="5.28515625" style="2" customWidth="1"/>
    <col min="14859" max="14859" width="3.140625" style="2" customWidth="1"/>
    <col min="14860" max="14862" width="5.28515625" style="2" customWidth="1"/>
    <col min="14863" max="14863" width="4.140625" style="2"/>
    <col min="14864" max="14871" width="5.28515625" style="2" customWidth="1"/>
    <col min="14872" max="15110" width="4.140625" style="2"/>
    <col min="15111" max="15111" width="5.5703125" style="2" customWidth="1"/>
    <col min="15112" max="15114" width="5.28515625" style="2" customWidth="1"/>
    <col min="15115" max="15115" width="3.140625" style="2" customWidth="1"/>
    <col min="15116" max="15118" width="5.28515625" style="2" customWidth="1"/>
    <col min="15119" max="15119" width="4.140625" style="2"/>
    <col min="15120" max="15127" width="5.28515625" style="2" customWidth="1"/>
    <col min="15128" max="15366" width="4.140625" style="2"/>
    <col min="15367" max="15367" width="5.5703125" style="2" customWidth="1"/>
    <col min="15368" max="15370" width="5.28515625" style="2" customWidth="1"/>
    <col min="15371" max="15371" width="3.140625" style="2" customWidth="1"/>
    <col min="15372" max="15374" width="5.28515625" style="2" customWidth="1"/>
    <col min="15375" max="15375" width="4.140625" style="2"/>
    <col min="15376" max="15383" width="5.28515625" style="2" customWidth="1"/>
    <col min="15384" max="15622" width="4.140625" style="2"/>
    <col min="15623" max="15623" width="5.5703125" style="2" customWidth="1"/>
    <col min="15624" max="15626" width="5.28515625" style="2" customWidth="1"/>
    <col min="15627" max="15627" width="3.140625" style="2" customWidth="1"/>
    <col min="15628" max="15630" width="5.28515625" style="2" customWidth="1"/>
    <col min="15631" max="15631" width="4.140625" style="2"/>
    <col min="15632" max="15639" width="5.28515625" style="2" customWidth="1"/>
    <col min="15640" max="15878" width="4.140625" style="2"/>
    <col min="15879" max="15879" width="5.5703125" style="2" customWidth="1"/>
    <col min="15880" max="15882" width="5.28515625" style="2" customWidth="1"/>
    <col min="15883" max="15883" width="3.140625" style="2" customWidth="1"/>
    <col min="15884" max="15886" width="5.28515625" style="2" customWidth="1"/>
    <col min="15887" max="15887" width="4.140625" style="2"/>
    <col min="15888" max="15895" width="5.28515625" style="2" customWidth="1"/>
    <col min="15896" max="16134" width="4.140625" style="2"/>
    <col min="16135" max="16135" width="5.5703125" style="2" customWidth="1"/>
    <col min="16136" max="16138" width="5.28515625" style="2" customWidth="1"/>
    <col min="16139" max="16139" width="3.140625" style="2" customWidth="1"/>
    <col min="16140" max="16142" width="5.28515625" style="2" customWidth="1"/>
    <col min="16143" max="16143" width="4.140625" style="2"/>
    <col min="16144" max="16151" width="5.28515625" style="2" customWidth="1"/>
    <col min="16152" max="16384" width="4.140625" style="2"/>
  </cols>
  <sheetData>
    <row r="1" spans="2:26" ht="24.95" customHeight="1" x14ac:dyDescent="0.15">
      <c r="B1" s="75" t="s">
        <v>0</v>
      </c>
      <c r="C1" s="75"/>
      <c r="D1" s="75"/>
      <c r="E1" s="75"/>
      <c r="F1" s="75"/>
      <c r="G1" s="75"/>
      <c r="H1" s="1"/>
      <c r="I1" s="1"/>
    </row>
    <row r="2" spans="2:26" ht="21.75" customHeight="1" x14ac:dyDescent="0.15">
      <c r="B2" s="3"/>
      <c r="C2" s="3"/>
      <c r="D2" s="3"/>
      <c r="E2" s="3"/>
      <c r="F2" s="3"/>
      <c r="G2" s="3"/>
      <c r="H2" s="1"/>
      <c r="I2" s="1"/>
    </row>
    <row r="3" spans="2:26" ht="38.25" customHeight="1" x14ac:dyDescent="0.15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6" ht="18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6" ht="20.100000000000001" customHeight="1" thickBot="1" x14ac:dyDescent="0.2">
      <c r="B5" s="78" t="s">
        <v>2</v>
      </c>
      <c r="C5" s="78"/>
      <c r="D5" s="78"/>
      <c r="E5" s="78"/>
      <c r="F5" s="78"/>
      <c r="R5" s="79" t="s">
        <v>3</v>
      </c>
      <c r="S5" s="79"/>
      <c r="T5" s="79"/>
      <c r="U5" s="79"/>
      <c r="V5" s="79"/>
      <c r="W5" s="79"/>
      <c r="Z5" s="6"/>
    </row>
    <row r="6" spans="2:26" ht="30" customHeight="1" x14ac:dyDescent="0.15">
      <c r="B6" s="70" t="s">
        <v>4</v>
      </c>
      <c r="C6" s="71"/>
      <c r="D6" s="71"/>
      <c r="E6" s="71"/>
      <c r="F6" s="71"/>
      <c r="G6" s="71" t="s">
        <v>5</v>
      </c>
      <c r="H6" s="71"/>
      <c r="I6" s="71"/>
      <c r="J6" s="71"/>
      <c r="K6" s="71"/>
      <c r="L6" s="72" t="s">
        <v>6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2:26" ht="30" customHeight="1" x14ac:dyDescent="0.15">
      <c r="B7" s="80"/>
      <c r="C7" s="81"/>
      <c r="D7" s="81"/>
      <c r="E7" s="81"/>
      <c r="F7" s="81"/>
      <c r="G7" s="81"/>
      <c r="H7" s="81"/>
      <c r="I7" s="81"/>
      <c r="J7" s="81"/>
      <c r="K7" s="81"/>
      <c r="L7" s="81" t="s">
        <v>7</v>
      </c>
      <c r="M7" s="81"/>
      <c r="N7" s="81"/>
      <c r="O7" s="81"/>
      <c r="P7" s="81" t="s">
        <v>8</v>
      </c>
      <c r="Q7" s="81"/>
      <c r="R7" s="81"/>
      <c r="S7" s="81"/>
      <c r="T7" s="83" t="s">
        <v>9</v>
      </c>
      <c r="U7" s="81"/>
      <c r="V7" s="81"/>
      <c r="W7" s="84"/>
    </row>
    <row r="8" spans="2:26" ht="22.5" customHeight="1" x14ac:dyDescent="0.15">
      <c r="B8" s="65" t="s">
        <v>10</v>
      </c>
      <c r="C8" s="65"/>
      <c r="D8" s="65">
        <v>11</v>
      </c>
      <c r="E8" s="65"/>
      <c r="F8" s="6" t="s">
        <v>4</v>
      </c>
      <c r="G8" s="66">
        <v>307</v>
      </c>
      <c r="H8" s="67"/>
      <c r="I8" s="67"/>
      <c r="J8" s="67"/>
      <c r="K8" s="7"/>
      <c r="M8" s="73">
        <f t="shared" ref="M8:M20" si="0">Q8+U8</f>
        <v>7022</v>
      </c>
      <c r="N8" s="73"/>
      <c r="O8" s="73"/>
      <c r="Q8" s="73">
        <v>6879</v>
      </c>
      <c r="R8" s="73"/>
      <c r="S8" s="73"/>
      <c r="U8" s="74">
        <v>143</v>
      </c>
      <c r="V8" s="74"/>
      <c r="W8" s="8"/>
    </row>
    <row r="9" spans="2:26" ht="22.5" customHeight="1" x14ac:dyDescent="0.15">
      <c r="B9" s="65"/>
      <c r="C9" s="65"/>
      <c r="D9" s="65">
        <v>12</v>
      </c>
      <c r="E9" s="65"/>
      <c r="G9" s="66">
        <v>305</v>
      </c>
      <c r="H9" s="67"/>
      <c r="I9" s="67"/>
      <c r="J9" s="67"/>
      <c r="K9" s="7"/>
      <c r="M9" s="73">
        <f t="shared" si="0"/>
        <v>6822</v>
      </c>
      <c r="N9" s="73"/>
      <c r="O9" s="73"/>
      <c r="Q9" s="73">
        <v>6671</v>
      </c>
      <c r="R9" s="73"/>
      <c r="S9" s="73"/>
      <c r="U9" s="74">
        <v>151</v>
      </c>
      <c r="V9" s="74"/>
      <c r="W9" s="9"/>
    </row>
    <row r="10" spans="2:26" ht="22.5" customHeight="1" x14ac:dyDescent="0.15">
      <c r="B10" s="65"/>
      <c r="C10" s="65"/>
      <c r="D10" s="65">
        <v>13</v>
      </c>
      <c r="E10" s="65"/>
      <c r="G10" s="66">
        <v>294</v>
      </c>
      <c r="H10" s="67"/>
      <c r="I10" s="67"/>
      <c r="J10" s="67"/>
      <c r="K10" s="7"/>
      <c r="M10" s="73">
        <f t="shared" si="0"/>
        <v>6624</v>
      </c>
      <c r="N10" s="73"/>
      <c r="O10" s="73"/>
      <c r="Q10" s="73">
        <v>6499</v>
      </c>
      <c r="R10" s="73"/>
      <c r="S10" s="73"/>
      <c r="U10" s="74">
        <v>125</v>
      </c>
      <c r="V10" s="74"/>
      <c r="W10" s="9"/>
    </row>
    <row r="11" spans="2:26" ht="22.5" customHeight="1" x14ac:dyDescent="0.15">
      <c r="B11" s="65"/>
      <c r="C11" s="65"/>
      <c r="D11" s="65">
        <v>14</v>
      </c>
      <c r="E11" s="65"/>
      <c r="G11" s="66">
        <v>267</v>
      </c>
      <c r="H11" s="67"/>
      <c r="I11" s="67"/>
      <c r="J11" s="67"/>
      <c r="K11" s="7"/>
      <c r="M11" s="73">
        <f t="shared" si="0"/>
        <v>5837</v>
      </c>
      <c r="N11" s="73"/>
      <c r="O11" s="73"/>
      <c r="Q11" s="73">
        <v>5730</v>
      </c>
      <c r="R11" s="73"/>
      <c r="S11" s="73"/>
      <c r="U11" s="74">
        <v>107</v>
      </c>
      <c r="V11" s="74"/>
      <c r="W11" s="9"/>
    </row>
    <row r="12" spans="2:26" ht="22.5" customHeight="1" x14ac:dyDescent="0.15">
      <c r="B12" s="65"/>
      <c r="C12" s="65"/>
      <c r="D12" s="65">
        <v>15</v>
      </c>
      <c r="E12" s="65"/>
      <c r="G12" s="66">
        <v>267</v>
      </c>
      <c r="H12" s="67"/>
      <c r="I12" s="67"/>
      <c r="J12" s="67"/>
      <c r="K12" s="7"/>
      <c r="M12" s="73">
        <f t="shared" si="0"/>
        <v>5793</v>
      </c>
      <c r="N12" s="73"/>
      <c r="O12" s="73"/>
      <c r="Q12" s="73">
        <v>5677</v>
      </c>
      <c r="R12" s="73"/>
      <c r="S12" s="73"/>
      <c r="U12" s="74">
        <v>116</v>
      </c>
      <c r="V12" s="74"/>
      <c r="W12" s="9"/>
    </row>
    <row r="13" spans="2:26" ht="22.5" customHeight="1" x14ac:dyDescent="0.15">
      <c r="B13" s="65"/>
      <c r="C13" s="65"/>
      <c r="D13" s="65">
        <v>16</v>
      </c>
      <c r="E13" s="65"/>
      <c r="G13" s="66">
        <v>247</v>
      </c>
      <c r="H13" s="67"/>
      <c r="I13" s="67"/>
      <c r="J13" s="67"/>
      <c r="K13" s="7"/>
      <c r="M13" s="73">
        <f t="shared" si="0"/>
        <v>5767</v>
      </c>
      <c r="N13" s="73"/>
      <c r="O13" s="73"/>
      <c r="Q13" s="73">
        <v>5675</v>
      </c>
      <c r="R13" s="73"/>
      <c r="S13" s="73"/>
      <c r="U13" s="74">
        <v>92</v>
      </c>
      <c r="V13" s="74"/>
      <c r="W13" s="9"/>
    </row>
    <row r="14" spans="2:26" ht="22.5" customHeight="1" x14ac:dyDescent="0.15">
      <c r="B14" s="65"/>
      <c r="C14" s="65"/>
      <c r="D14" s="65">
        <v>17</v>
      </c>
      <c r="E14" s="65"/>
      <c r="G14" s="66">
        <v>250</v>
      </c>
      <c r="H14" s="67"/>
      <c r="I14" s="67"/>
      <c r="J14" s="67"/>
      <c r="K14" s="7"/>
      <c r="M14" s="73">
        <f t="shared" si="0"/>
        <v>5604</v>
      </c>
      <c r="N14" s="73"/>
      <c r="O14" s="73"/>
      <c r="Q14" s="73">
        <v>5490</v>
      </c>
      <c r="R14" s="73"/>
      <c r="S14" s="73"/>
      <c r="U14" s="74">
        <v>114</v>
      </c>
      <c r="V14" s="74"/>
      <c r="W14" s="9"/>
    </row>
    <row r="15" spans="2:26" ht="22.5" customHeight="1" x14ac:dyDescent="0.15">
      <c r="B15" s="65"/>
      <c r="C15" s="65"/>
      <c r="D15" s="65">
        <v>18</v>
      </c>
      <c r="E15" s="65"/>
      <c r="G15" s="66">
        <v>249</v>
      </c>
      <c r="H15" s="67"/>
      <c r="I15" s="67"/>
      <c r="J15" s="67"/>
      <c r="K15" s="7"/>
      <c r="M15" s="73">
        <f t="shared" si="0"/>
        <v>5739</v>
      </c>
      <c r="N15" s="73"/>
      <c r="O15" s="73"/>
      <c r="Q15" s="73">
        <v>5645</v>
      </c>
      <c r="R15" s="73"/>
      <c r="S15" s="73"/>
      <c r="U15" s="74">
        <v>94</v>
      </c>
      <c r="V15" s="74"/>
    </row>
    <row r="16" spans="2:26" ht="22.5" customHeight="1" x14ac:dyDescent="0.15">
      <c r="B16" s="65"/>
      <c r="C16" s="65"/>
      <c r="D16" s="65">
        <v>19</v>
      </c>
      <c r="E16" s="65"/>
      <c r="G16" s="66">
        <v>237</v>
      </c>
      <c r="H16" s="67"/>
      <c r="I16" s="67"/>
      <c r="J16" s="67"/>
      <c r="K16" s="7"/>
      <c r="M16" s="73">
        <f t="shared" si="0"/>
        <v>5629</v>
      </c>
      <c r="N16" s="73"/>
      <c r="O16" s="73"/>
      <c r="Q16" s="73">
        <v>5552</v>
      </c>
      <c r="R16" s="73"/>
      <c r="S16" s="73"/>
      <c r="U16" s="74">
        <v>77</v>
      </c>
      <c r="V16" s="74"/>
      <c r="W16" s="9"/>
    </row>
    <row r="17" spans="2:23" ht="22.5" customHeight="1" x14ac:dyDescent="0.15">
      <c r="B17" s="65"/>
      <c r="C17" s="65"/>
      <c r="D17" s="65">
        <v>20</v>
      </c>
      <c r="E17" s="65"/>
      <c r="G17" s="66">
        <v>241</v>
      </c>
      <c r="H17" s="67"/>
      <c r="I17" s="67"/>
      <c r="J17" s="67"/>
      <c r="K17" s="7"/>
      <c r="M17" s="73">
        <f t="shared" si="0"/>
        <v>5590</v>
      </c>
      <c r="N17" s="73"/>
      <c r="O17" s="73"/>
      <c r="Q17" s="73">
        <v>5510</v>
      </c>
      <c r="R17" s="73"/>
      <c r="S17" s="73"/>
      <c r="U17" s="74">
        <v>80</v>
      </c>
      <c r="V17" s="74"/>
      <c r="W17" s="9"/>
    </row>
    <row r="18" spans="2:23" ht="22.5" customHeight="1" x14ac:dyDescent="0.15">
      <c r="B18" s="65"/>
      <c r="C18" s="65"/>
      <c r="D18" s="65">
        <v>21</v>
      </c>
      <c r="E18" s="65"/>
      <c r="G18" s="66">
        <v>230</v>
      </c>
      <c r="H18" s="67"/>
      <c r="I18" s="67"/>
      <c r="J18" s="67"/>
      <c r="K18" s="7"/>
      <c r="M18" s="73">
        <f t="shared" si="0"/>
        <v>5526</v>
      </c>
      <c r="N18" s="73"/>
      <c r="O18" s="73"/>
      <c r="Q18" s="73">
        <v>5464</v>
      </c>
      <c r="R18" s="73"/>
      <c r="S18" s="73"/>
      <c r="U18" s="74">
        <v>62</v>
      </c>
      <c r="V18" s="74"/>
      <c r="W18" s="9"/>
    </row>
    <row r="19" spans="2:23" ht="22.5" customHeight="1" x14ac:dyDescent="0.15">
      <c r="B19" s="65"/>
      <c r="C19" s="65"/>
      <c r="D19" s="65">
        <v>22</v>
      </c>
      <c r="E19" s="65"/>
      <c r="G19" s="66">
        <v>219</v>
      </c>
      <c r="H19" s="67"/>
      <c r="I19" s="67"/>
      <c r="J19" s="67"/>
      <c r="K19" s="7"/>
      <c r="M19" s="73">
        <f t="shared" si="0"/>
        <v>5353</v>
      </c>
      <c r="N19" s="73"/>
      <c r="O19" s="73"/>
      <c r="Q19" s="73">
        <v>5300</v>
      </c>
      <c r="R19" s="73"/>
      <c r="S19" s="73"/>
      <c r="U19" s="74">
        <v>53</v>
      </c>
      <c r="V19" s="74"/>
    </row>
    <row r="20" spans="2:23" ht="22.5" customHeight="1" x14ac:dyDescent="0.15">
      <c r="B20" s="65"/>
      <c r="C20" s="65"/>
      <c r="D20" s="65">
        <v>23</v>
      </c>
      <c r="E20" s="65"/>
      <c r="G20" s="66">
        <v>205</v>
      </c>
      <c r="H20" s="67"/>
      <c r="I20" s="67"/>
      <c r="J20" s="67"/>
      <c r="K20" s="7"/>
      <c r="M20" s="73">
        <f t="shared" si="0"/>
        <v>4943</v>
      </c>
      <c r="N20" s="73"/>
      <c r="O20" s="73"/>
      <c r="Q20" s="73">
        <v>4888</v>
      </c>
      <c r="R20" s="73"/>
      <c r="S20" s="73"/>
      <c r="U20" s="74">
        <v>55</v>
      </c>
      <c r="V20" s="74"/>
      <c r="W20" s="9"/>
    </row>
    <row r="21" spans="2:23" ht="22.5" customHeight="1" x14ac:dyDescent="0.15">
      <c r="B21" s="65"/>
      <c r="C21" s="65"/>
      <c r="D21" s="65">
        <v>24</v>
      </c>
      <c r="E21" s="65"/>
      <c r="G21" s="66">
        <v>208</v>
      </c>
      <c r="H21" s="67"/>
      <c r="I21" s="67"/>
      <c r="J21" s="67"/>
      <c r="K21" s="7"/>
      <c r="M21" s="73">
        <f>Q21+U21</f>
        <v>5208</v>
      </c>
      <c r="N21" s="73"/>
      <c r="O21" s="73"/>
      <c r="Q21" s="73">
        <v>5156</v>
      </c>
      <c r="R21" s="73"/>
      <c r="S21" s="73"/>
      <c r="U21" s="74">
        <v>52</v>
      </c>
      <c r="V21" s="74"/>
      <c r="W21" s="9"/>
    </row>
    <row r="22" spans="2:23" ht="22.5" customHeight="1" x14ac:dyDescent="0.15">
      <c r="B22" s="10"/>
      <c r="C22" s="10"/>
      <c r="D22" s="58">
        <v>25</v>
      </c>
      <c r="E22" s="58"/>
      <c r="F22" s="11"/>
      <c r="G22" s="59">
        <v>186</v>
      </c>
      <c r="H22" s="60"/>
      <c r="I22" s="60"/>
      <c r="J22" s="60"/>
      <c r="K22" s="12"/>
      <c r="L22" s="11"/>
      <c r="M22" s="68">
        <f>Q22+U22</f>
        <v>4810</v>
      </c>
      <c r="N22" s="68"/>
      <c r="O22" s="68"/>
      <c r="P22" s="12"/>
      <c r="Q22" s="68">
        <v>4765</v>
      </c>
      <c r="R22" s="68"/>
      <c r="S22" s="68"/>
      <c r="T22" s="11"/>
      <c r="U22" s="69">
        <v>45</v>
      </c>
      <c r="V22" s="69"/>
      <c r="W22" s="13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70" t="s">
        <v>4</v>
      </c>
      <c r="C25" s="71"/>
      <c r="D25" s="71"/>
      <c r="E25" s="71"/>
      <c r="F25" s="72"/>
      <c r="G25" s="71" t="s">
        <v>11</v>
      </c>
      <c r="H25" s="71"/>
      <c r="I25" s="71"/>
      <c r="J25" s="71"/>
      <c r="K25" s="71"/>
      <c r="L25" s="71" t="s">
        <v>12</v>
      </c>
      <c r="M25" s="71"/>
      <c r="N25" s="71"/>
      <c r="O25" s="71"/>
      <c r="P25" s="71"/>
      <c r="Q25" s="71"/>
      <c r="R25" s="71" t="s">
        <v>13</v>
      </c>
      <c r="S25" s="71"/>
      <c r="T25" s="71"/>
      <c r="U25" s="71"/>
      <c r="V25" s="71"/>
      <c r="W25" s="72"/>
    </row>
    <row r="26" spans="2:23" ht="22.5" customHeight="1" x14ac:dyDescent="0.15">
      <c r="B26" s="65" t="s">
        <v>10</v>
      </c>
      <c r="C26" s="65"/>
      <c r="D26" s="65">
        <v>11</v>
      </c>
      <c r="E26" s="65"/>
      <c r="F26" s="14" t="s">
        <v>4</v>
      </c>
      <c r="G26" s="66">
        <v>2614192</v>
      </c>
      <c r="H26" s="67"/>
      <c r="I26" s="67"/>
      <c r="J26" s="67"/>
      <c r="K26" s="7"/>
      <c r="M26" s="67">
        <v>10791919</v>
      </c>
      <c r="N26" s="67"/>
      <c r="O26" s="67"/>
      <c r="P26" s="67"/>
      <c r="Q26" s="7"/>
      <c r="S26" s="67">
        <v>19672623</v>
      </c>
      <c r="T26" s="67"/>
      <c r="U26" s="67"/>
      <c r="V26" s="67"/>
      <c r="W26" s="15"/>
    </row>
    <row r="27" spans="2:23" ht="22.5" customHeight="1" x14ac:dyDescent="0.15">
      <c r="B27" s="65"/>
      <c r="C27" s="65"/>
      <c r="D27" s="65">
        <v>12</v>
      </c>
      <c r="E27" s="65"/>
      <c r="G27" s="66">
        <v>2558188</v>
      </c>
      <c r="H27" s="67"/>
      <c r="I27" s="67"/>
      <c r="J27" s="67"/>
      <c r="K27" s="7"/>
      <c r="M27" s="67">
        <v>9840961</v>
      </c>
      <c r="N27" s="67"/>
      <c r="O27" s="67"/>
      <c r="P27" s="67"/>
      <c r="Q27" s="7"/>
      <c r="S27" s="67">
        <v>19205532</v>
      </c>
      <c r="T27" s="67"/>
      <c r="U27" s="67"/>
      <c r="V27" s="67"/>
      <c r="W27" s="7"/>
    </row>
    <row r="28" spans="2:23" ht="22.5" customHeight="1" x14ac:dyDescent="0.15">
      <c r="B28" s="65"/>
      <c r="C28" s="65"/>
      <c r="D28" s="65">
        <v>13</v>
      </c>
      <c r="E28" s="65"/>
      <c r="G28" s="66">
        <v>2547997</v>
      </c>
      <c r="H28" s="67"/>
      <c r="I28" s="67"/>
      <c r="J28" s="67"/>
      <c r="K28" s="7"/>
      <c r="M28" s="67">
        <v>9708760</v>
      </c>
      <c r="N28" s="67"/>
      <c r="O28" s="67"/>
      <c r="P28" s="67"/>
      <c r="Q28" s="7"/>
      <c r="S28" s="67">
        <v>18664545</v>
      </c>
      <c r="T28" s="67"/>
      <c r="U28" s="67"/>
      <c r="V28" s="67"/>
      <c r="W28" s="7"/>
    </row>
    <row r="29" spans="2:23" ht="22.5" customHeight="1" x14ac:dyDescent="0.15">
      <c r="B29" s="65"/>
      <c r="C29" s="65"/>
      <c r="D29" s="65">
        <v>14</v>
      </c>
      <c r="E29" s="65"/>
      <c r="G29" s="66">
        <v>2229039</v>
      </c>
      <c r="H29" s="67"/>
      <c r="I29" s="67"/>
      <c r="J29" s="67"/>
      <c r="K29" s="7"/>
      <c r="M29" s="67">
        <v>8441546</v>
      </c>
      <c r="N29" s="67"/>
      <c r="O29" s="67"/>
      <c r="P29" s="67"/>
      <c r="Q29" s="7"/>
      <c r="S29" s="67">
        <v>16345958</v>
      </c>
      <c r="T29" s="67"/>
      <c r="U29" s="67"/>
      <c r="V29" s="67"/>
      <c r="W29" s="7"/>
    </row>
    <row r="30" spans="2:23" ht="22.5" customHeight="1" x14ac:dyDescent="0.15">
      <c r="B30" s="65"/>
      <c r="C30" s="65"/>
      <c r="D30" s="65">
        <v>15</v>
      </c>
      <c r="E30" s="65"/>
      <c r="G30" s="66">
        <v>2117535</v>
      </c>
      <c r="H30" s="67"/>
      <c r="I30" s="67"/>
      <c r="J30" s="67"/>
      <c r="K30" s="7"/>
      <c r="M30" s="67">
        <v>8027993</v>
      </c>
      <c r="N30" s="67"/>
      <c r="O30" s="67"/>
      <c r="P30" s="67"/>
      <c r="Q30" s="7"/>
      <c r="S30" s="67">
        <v>15468873</v>
      </c>
      <c r="T30" s="67"/>
      <c r="U30" s="67"/>
      <c r="V30" s="67"/>
      <c r="W30" s="7"/>
    </row>
    <row r="31" spans="2:23" ht="22.5" customHeight="1" x14ac:dyDescent="0.15">
      <c r="B31" s="65"/>
      <c r="C31" s="65"/>
      <c r="D31" s="65">
        <v>16</v>
      </c>
      <c r="E31" s="65"/>
      <c r="G31" s="66">
        <v>2005677</v>
      </c>
      <c r="H31" s="67"/>
      <c r="I31" s="67"/>
      <c r="J31" s="67"/>
      <c r="K31" s="7"/>
      <c r="M31" s="67">
        <v>8409939</v>
      </c>
      <c r="N31" s="67"/>
      <c r="O31" s="67"/>
      <c r="P31" s="67"/>
      <c r="Q31" s="7"/>
      <c r="S31" s="67">
        <v>15754336</v>
      </c>
      <c r="T31" s="67"/>
      <c r="U31" s="67"/>
      <c r="V31" s="67"/>
      <c r="W31" s="7"/>
    </row>
    <row r="32" spans="2:23" ht="22.5" customHeight="1" x14ac:dyDescent="0.15">
      <c r="B32" s="65"/>
      <c r="C32" s="65"/>
      <c r="D32" s="65">
        <v>17</v>
      </c>
      <c r="E32" s="65"/>
      <c r="G32" s="66">
        <v>2028094</v>
      </c>
      <c r="H32" s="67"/>
      <c r="I32" s="67"/>
      <c r="J32" s="67"/>
      <c r="K32" s="7"/>
      <c r="M32" s="67">
        <v>8055725</v>
      </c>
      <c r="N32" s="67"/>
      <c r="O32" s="67"/>
      <c r="P32" s="67"/>
      <c r="Q32" s="7"/>
      <c r="S32" s="67">
        <v>15813616</v>
      </c>
      <c r="T32" s="67"/>
      <c r="U32" s="67"/>
      <c r="V32" s="67"/>
      <c r="W32" s="7"/>
    </row>
    <row r="33" spans="1:32" ht="22.5" customHeight="1" x14ac:dyDescent="0.15">
      <c r="B33" s="65"/>
      <c r="C33" s="65"/>
      <c r="D33" s="65">
        <v>18</v>
      </c>
      <c r="E33" s="65"/>
      <c r="G33" s="66">
        <v>2056246</v>
      </c>
      <c r="H33" s="67"/>
      <c r="I33" s="67"/>
      <c r="J33" s="67"/>
      <c r="K33" s="7"/>
      <c r="M33" s="67">
        <v>8813498</v>
      </c>
      <c r="N33" s="67"/>
      <c r="O33" s="67"/>
      <c r="P33" s="67"/>
      <c r="Q33" s="7"/>
      <c r="S33" s="67">
        <v>16655460</v>
      </c>
      <c r="T33" s="67"/>
      <c r="U33" s="67"/>
      <c r="V33" s="67"/>
      <c r="W33" s="7"/>
    </row>
    <row r="34" spans="1:32" ht="22.5" customHeight="1" x14ac:dyDescent="0.15">
      <c r="B34" s="65"/>
      <c r="C34" s="65"/>
      <c r="D34" s="65">
        <v>19</v>
      </c>
      <c r="E34" s="65"/>
      <c r="G34" s="66">
        <v>2064152</v>
      </c>
      <c r="H34" s="67"/>
      <c r="I34" s="67"/>
      <c r="J34" s="67"/>
      <c r="K34" s="7"/>
      <c r="M34" s="67">
        <v>10106518</v>
      </c>
      <c r="N34" s="67"/>
      <c r="O34" s="67"/>
      <c r="P34" s="67"/>
      <c r="Q34" s="7"/>
      <c r="S34" s="67">
        <v>18488953</v>
      </c>
      <c r="T34" s="67"/>
      <c r="U34" s="67"/>
      <c r="V34" s="67"/>
      <c r="W34" s="7"/>
    </row>
    <row r="35" spans="1:32" ht="22.5" customHeight="1" x14ac:dyDescent="0.15">
      <c r="B35" s="65"/>
      <c r="C35" s="65"/>
      <c r="D35" s="65">
        <v>20</v>
      </c>
      <c r="E35" s="65"/>
      <c r="G35" s="66">
        <v>2031134</v>
      </c>
      <c r="H35" s="67"/>
      <c r="I35" s="67"/>
      <c r="J35" s="67"/>
      <c r="K35" s="7"/>
      <c r="M35" s="67">
        <v>10417265</v>
      </c>
      <c r="N35" s="67"/>
      <c r="O35" s="67"/>
      <c r="P35" s="67"/>
      <c r="Q35" s="7"/>
      <c r="S35" s="67">
        <v>18600050</v>
      </c>
      <c r="T35" s="67"/>
      <c r="U35" s="67"/>
      <c r="V35" s="67"/>
      <c r="W35" s="7"/>
    </row>
    <row r="36" spans="1:32" ht="22.5" customHeight="1" x14ac:dyDescent="0.15">
      <c r="B36" s="65"/>
      <c r="C36" s="65"/>
      <c r="D36" s="65">
        <v>21</v>
      </c>
      <c r="E36" s="65"/>
      <c r="G36" s="66">
        <v>1954592</v>
      </c>
      <c r="H36" s="67"/>
      <c r="I36" s="67"/>
      <c r="J36" s="67"/>
      <c r="K36" s="7"/>
      <c r="M36" s="67">
        <v>10035888</v>
      </c>
      <c r="N36" s="67"/>
      <c r="O36" s="67"/>
      <c r="P36" s="67"/>
      <c r="Q36" s="7"/>
      <c r="S36" s="67">
        <v>17935028</v>
      </c>
      <c r="T36" s="67"/>
      <c r="U36" s="67"/>
      <c r="V36" s="67"/>
      <c r="W36" s="7"/>
    </row>
    <row r="37" spans="1:32" ht="22.5" customHeight="1" x14ac:dyDescent="0.15">
      <c r="B37" s="65"/>
      <c r="C37" s="65"/>
      <c r="D37" s="65">
        <v>22</v>
      </c>
      <c r="E37" s="65"/>
      <c r="G37" s="66">
        <v>1921570</v>
      </c>
      <c r="H37" s="67"/>
      <c r="I37" s="67"/>
      <c r="J37" s="67"/>
      <c r="K37" s="7"/>
      <c r="M37" s="67">
        <v>9474488</v>
      </c>
      <c r="N37" s="67"/>
      <c r="O37" s="67"/>
      <c r="P37" s="67"/>
      <c r="Q37" s="7"/>
      <c r="S37" s="67">
        <v>17352257</v>
      </c>
      <c r="T37" s="67"/>
      <c r="U37" s="67"/>
      <c r="V37" s="67"/>
      <c r="W37" s="7"/>
    </row>
    <row r="38" spans="1:32" ht="22.5" customHeight="1" x14ac:dyDescent="0.15">
      <c r="B38" s="65"/>
      <c r="C38" s="65"/>
      <c r="D38" s="65">
        <v>23</v>
      </c>
      <c r="E38" s="65"/>
      <c r="G38" s="66">
        <v>1882818</v>
      </c>
      <c r="H38" s="67"/>
      <c r="I38" s="67"/>
      <c r="J38" s="67"/>
      <c r="K38" s="7"/>
      <c r="M38" s="67">
        <v>8827846</v>
      </c>
      <c r="N38" s="67"/>
      <c r="O38" s="67"/>
      <c r="P38" s="67"/>
      <c r="Q38" s="7"/>
      <c r="S38" s="67">
        <v>15551501</v>
      </c>
      <c r="T38" s="67"/>
      <c r="U38" s="67"/>
      <c r="V38" s="67"/>
      <c r="W38" s="7"/>
    </row>
    <row r="39" spans="1:32" ht="22.5" customHeight="1" x14ac:dyDescent="0.15">
      <c r="B39" s="65"/>
      <c r="C39" s="65"/>
      <c r="D39" s="65">
        <v>24</v>
      </c>
      <c r="E39" s="65"/>
      <c r="G39" s="66">
        <v>1881519</v>
      </c>
      <c r="H39" s="67"/>
      <c r="I39" s="67"/>
      <c r="J39" s="67"/>
      <c r="K39" s="7"/>
      <c r="M39" s="67">
        <v>9510727</v>
      </c>
      <c r="N39" s="67"/>
      <c r="O39" s="67"/>
      <c r="P39" s="67"/>
      <c r="Q39" s="7"/>
      <c r="S39" s="67">
        <v>17165914</v>
      </c>
      <c r="T39" s="67"/>
      <c r="U39" s="67"/>
      <c r="V39" s="67"/>
      <c r="W39" s="7"/>
    </row>
    <row r="40" spans="1:32" ht="22.5" customHeight="1" x14ac:dyDescent="0.15">
      <c r="B40" s="10"/>
      <c r="C40" s="10"/>
      <c r="D40" s="58">
        <v>25</v>
      </c>
      <c r="E40" s="58"/>
      <c r="F40" s="11"/>
      <c r="G40" s="59">
        <v>1697086</v>
      </c>
      <c r="H40" s="60"/>
      <c r="I40" s="60"/>
      <c r="J40" s="60"/>
      <c r="K40" s="11"/>
      <c r="L40" s="11"/>
      <c r="M40" s="61">
        <v>8976866</v>
      </c>
      <c r="N40" s="61"/>
      <c r="O40" s="61"/>
      <c r="P40" s="61"/>
      <c r="Q40" s="17"/>
      <c r="R40" s="17"/>
      <c r="S40" s="61">
        <v>16186287</v>
      </c>
      <c r="T40" s="61"/>
      <c r="U40" s="61"/>
      <c r="V40" s="61"/>
      <c r="W40" s="11"/>
      <c r="AF40" s="18"/>
    </row>
    <row r="41" spans="1:32" s="20" customFormat="1" ht="22.5" customHeight="1" x14ac:dyDescent="0.15">
      <c r="A41" s="62" t="s">
        <v>14</v>
      </c>
      <c r="B41" s="62"/>
      <c r="C41" s="19" t="s">
        <v>15</v>
      </c>
      <c r="D41" s="19"/>
      <c r="E41" s="19"/>
      <c r="F41" s="19"/>
      <c r="G41" s="19"/>
      <c r="H41" s="19"/>
      <c r="I41" s="63" t="s">
        <v>16</v>
      </c>
      <c r="J41" s="63"/>
      <c r="K41" s="63"/>
      <c r="L41" s="64" t="s">
        <v>17</v>
      </c>
      <c r="M41" s="64"/>
      <c r="N41" s="64"/>
      <c r="O41" s="64"/>
      <c r="P41" s="64"/>
    </row>
    <row r="42" spans="1:32" s="22" customFormat="1" ht="16.5" customHeight="1" x14ac:dyDescent="0.15">
      <c r="A42" s="21"/>
      <c r="B42" s="22" t="s">
        <v>18</v>
      </c>
      <c r="C42" s="22" t="s">
        <v>19</v>
      </c>
      <c r="I42" s="22" t="s">
        <v>16</v>
      </c>
      <c r="L42" s="23" t="s">
        <v>20</v>
      </c>
    </row>
    <row r="43" spans="1:32" s="23" customFormat="1" ht="22.5" customHeight="1" x14ac:dyDescent="0.15">
      <c r="A43" s="23" t="s">
        <v>21</v>
      </c>
      <c r="B43" s="57" t="s">
        <v>22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1:32" ht="22.5" customHeight="1" x14ac:dyDescent="0.15"/>
    <row r="45" spans="1:32" ht="22.5" customHeight="1" x14ac:dyDescent="0.15"/>
    <row r="46" spans="1:32" ht="22.5" customHeight="1" x14ac:dyDescent="0.15"/>
  </sheetData>
  <mergeCells count="181"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21:C21"/>
    <mergeCell ref="D21:E21"/>
    <mergeCell ref="G21:J21"/>
    <mergeCell ref="M21:O21"/>
    <mergeCell ref="Q21:S21"/>
    <mergeCell ref="U21:V21"/>
    <mergeCell ref="B20:C20"/>
    <mergeCell ref="D20:E20"/>
    <mergeCell ref="G20:J20"/>
    <mergeCell ref="M20:O20"/>
    <mergeCell ref="Q20:S20"/>
    <mergeCell ref="U20:V20"/>
    <mergeCell ref="D22:E22"/>
    <mergeCell ref="G22:J22"/>
    <mergeCell ref="M22:O22"/>
    <mergeCell ref="Q22:S22"/>
    <mergeCell ref="U22:V22"/>
    <mergeCell ref="B25:F25"/>
    <mergeCell ref="G25:K25"/>
    <mergeCell ref="L25:Q25"/>
    <mergeCell ref="R25:W25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32:C32"/>
    <mergeCell ref="D32:E32"/>
    <mergeCell ref="G32:J32"/>
    <mergeCell ref="M32:P32"/>
    <mergeCell ref="S32:V32"/>
    <mergeCell ref="B33:C33"/>
    <mergeCell ref="D33:E33"/>
    <mergeCell ref="G33:J33"/>
    <mergeCell ref="M33:P33"/>
    <mergeCell ref="S33:V33"/>
    <mergeCell ref="B34:C34"/>
    <mergeCell ref="D34:E34"/>
    <mergeCell ref="G34:J34"/>
    <mergeCell ref="M34:P34"/>
    <mergeCell ref="S34:V34"/>
    <mergeCell ref="B35:C35"/>
    <mergeCell ref="D35:E35"/>
    <mergeCell ref="G35:J35"/>
    <mergeCell ref="M35:P35"/>
    <mergeCell ref="S35:V35"/>
    <mergeCell ref="B36:C36"/>
    <mergeCell ref="D36:E36"/>
    <mergeCell ref="G36:J36"/>
    <mergeCell ref="M36:P36"/>
    <mergeCell ref="S36:V36"/>
    <mergeCell ref="B37:C37"/>
    <mergeCell ref="D37:E37"/>
    <mergeCell ref="G37:J37"/>
    <mergeCell ref="M37:P37"/>
    <mergeCell ref="S37:V37"/>
    <mergeCell ref="B43:R43"/>
    <mergeCell ref="D40:E40"/>
    <mergeCell ref="G40:J40"/>
    <mergeCell ref="M40:P40"/>
    <mergeCell ref="S40:V40"/>
    <mergeCell ref="A41:B41"/>
    <mergeCell ref="I41:K41"/>
    <mergeCell ref="L41:P41"/>
    <mergeCell ref="B38:C38"/>
    <mergeCell ref="D38:E38"/>
    <mergeCell ref="G38:J38"/>
    <mergeCell ref="M38:P38"/>
    <mergeCell ref="S38:V38"/>
    <mergeCell ref="B39:C39"/>
    <mergeCell ref="D39:E39"/>
    <mergeCell ref="G39:J39"/>
    <mergeCell ref="M39:P39"/>
    <mergeCell ref="S39:V39"/>
  </mergeCells>
  <phoneticPr fontId="3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CE4B-38CD-4101-BFB4-D89C84E8E435}">
  <dimension ref="B1:AL32"/>
  <sheetViews>
    <sheetView showGridLines="0" zoomScale="80" zoomScaleNormal="80" workbookViewId="0">
      <pane ySplit="6" topLeftCell="A25" activePane="bottomLeft" state="frozen"/>
      <selection pane="bottomLeft"/>
    </sheetView>
  </sheetViews>
  <sheetFormatPr defaultColWidth="4.140625" defaultRowHeight="30" customHeight="1" x14ac:dyDescent="0.15"/>
  <cols>
    <col min="1" max="1" width="2.85546875" style="2" customWidth="1"/>
    <col min="2" max="2" width="6.42578125" style="2" customWidth="1"/>
    <col min="3" max="4" width="6.7109375" style="2" customWidth="1"/>
    <col min="5" max="5" width="2" style="2" customWidth="1"/>
    <col min="6" max="8" width="4.7109375" style="2" customWidth="1"/>
    <col min="9" max="19" width="5.85546875" style="2" customWidth="1"/>
    <col min="20" max="20" width="0.42578125" style="2" customWidth="1"/>
    <col min="21" max="30" width="4.28515625" style="2" customWidth="1"/>
    <col min="31" max="33" width="4.85546875" style="2" customWidth="1"/>
    <col min="34" max="34" width="4.7109375" style="2" customWidth="1"/>
    <col min="35" max="38" width="4.5703125" style="2" customWidth="1"/>
    <col min="39" max="16384" width="4.140625" style="2"/>
  </cols>
  <sheetData>
    <row r="1" spans="2:38" ht="24.95" customHeight="1" x14ac:dyDescent="0.15">
      <c r="B1" s="76" t="s">
        <v>130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24"/>
    </row>
    <row r="2" spans="2:38" ht="24.95" customHeight="1" x14ac:dyDescent="0.1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24"/>
    </row>
    <row r="3" spans="2:38" ht="13.5" customHeight="1" thickBot="1" x14ac:dyDescent="0.2">
      <c r="I3" s="6"/>
      <c r="M3" s="79"/>
      <c r="N3" s="79"/>
      <c r="O3" s="79"/>
      <c r="P3" s="79"/>
      <c r="Q3" s="79"/>
      <c r="R3" s="79"/>
      <c r="S3" s="79"/>
      <c r="T3" s="48"/>
      <c r="U3" s="189" t="s">
        <v>129</v>
      </c>
      <c r="V3" s="189"/>
      <c r="W3" s="189"/>
      <c r="X3" s="189"/>
      <c r="Y3" s="189"/>
      <c r="Z3" s="189"/>
      <c r="AA3" s="5"/>
      <c r="AB3" s="5"/>
      <c r="AC3" s="5"/>
      <c r="AD3" s="5"/>
      <c r="AE3" s="79" t="s">
        <v>128</v>
      </c>
      <c r="AF3" s="79"/>
      <c r="AG3" s="79"/>
      <c r="AH3" s="79"/>
      <c r="AI3" s="79"/>
      <c r="AJ3" s="79"/>
      <c r="AK3" s="79"/>
      <c r="AL3" s="79"/>
    </row>
    <row r="4" spans="2:38" ht="30" customHeight="1" x14ac:dyDescent="0.15">
      <c r="B4" s="187" t="s">
        <v>26</v>
      </c>
      <c r="C4" s="187"/>
      <c r="D4" s="187"/>
      <c r="E4" s="188"/>
      <c r="F4" s="71" t="s">
        <v>27</v>
      </c>
      <c r="G4" s="71"/>
      <c r="H4" s="71"/>
      <c r="I4" s="72" t="s">
        <v>28</v>
      </c>
      <c r="J4" s="82"/>
      <c r="K4" s="82"/>
      <c r="L4" s="82"/>
      <c r="M4" s="82"/>
      <c r="N4" s="82"/>
      <c r="O4" s="82"/>
      <c r="P4" s="187"/>
      <c r="Q4" s="187"/>
      <c r="R4" s="187"/>
      <c r="S4" s="186"/>
      <c r="T4" s="185"/>
      <c r="U4" s="184" t="s">
        <v>11</v>
      </c>
      <c r="V4" s="184"/>
      <c r="W4" s="184"/>
      <c r="X4" s="184"/>
      <c r="Y4" s="184"/>
      <c r="Z4" s="184" t="s">
        <v>12</v>
      </c>
      <c r="AA4" s="184"/>
      <c r="AB4" s="184"/>
      <c r="AC4" s="184"/>
      <c r="AD4" s="184"/>
      <c r="AE4" s="184" t="s">
        <v>29</v>
      </c>
      <c r="AF4" s="184"/>
      <c r="AG4" s="184"/>
      <c r="AH4" s="184"/>
      <c r="AI4" s="184" t="s">
        <v>30</v>
      </c>
      <c r="AJ4" s="184"/>
      <c r="AK4" s="184"/>
      <c r="AL4" s="183"/>
    </row>
    <row r="5" spans="2:38" ht="33.75" customHeight="1" x14ac:dyDescent="0.15">
      <c r="B5" s="65"/>
      <c r="C5" s="65"/>
      <c r="D5" s="65"/>
      <c r="E5" s="45"/>
      <c r="F5" s="81"/>
      <c r="G5" s="81"/>
      <c r="H5" s="81"/>
      <c r="I5" s="81" t="s">
        <v>7</v>
      </c>
      <c r="J5" s="81"/>
      <c r="K5" s="81"/>
      <c r="L5" s="84" t="s">
        <v>31</v>
      </c>
      <c r="M5" s="165"/>
      <c r="N5" s="165"/>
      <c r="O5" s="80"/>
      <c r="P5" s="182" t="s">
        <v>127</v>
      </c>
      <c r="Q5" s="127"/>
      <c r="R5" s="127"/>
      <c r="S5" s="127"/>
      <c r="T5" s="181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64"/>
    </row>
    <row r="6" spans="2:38" ht="30" customHeight="1" x14ac:dyDescent="0.15">
      <c r="B6" s="58"/>
      <c r="C6" s="58"/>
      <c r="D6" s="58"/>
      <c r="E6" s="46"/>
      <c r="F6" s="81"/>
      <c r="G6" s="81"/>
      <c r="H6" s="81"/>
      <c r="I6" s="81"/>
      <c r="J6" s="81"/>
      <c r="K6" s="81"/>
      <c r="L6" s="81" t="s">
        <v>34</v>
      </c>
      <c r="M6" s="81"/>
      <c r="N6" s="81" t="s">
        <v>35</v>
      </c>
      <c r="O6" s="81"/>
      <c r="P6" s="81" t="s">
        <v>34</v>
      </c>
      <c r="Q6" s="84"/>
      <c r="R6" s="81" t="s">
        <v>35</v>
      </c>
      <c r="S6" s="81"/>
      <c r="T6" s="10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4"/>
    </row>
    <row r="7" spans="2:38" ht="30" customHeight="1" x14ac:dyDescent="0.15">
      <c r="B7" s="179" t="s">
        <v>68</v>
      </c>
      <c r="C7" s="179"/>
      <c r="D7" s="179"/>
      <c r="E7" s="178"/>
      <c r="F7" s="177">
        <f>SUM(F8:H31)</f>
        <v>186</v>
      </c>
      <c r="G7" s="176"/>
      <c r="H7" s="176"/>
      <c r="I7" s="169">
        <f>SUM(L7:S7)</f>
        <v>4810</v>
      </c>
      <c r="J7" s="169"/>
      <c r="K7" s="169"/>
      <c r="L7" s="99">
        <f>SUM(L8:M31)</f>
        <v>2545</v>
      </c>
      <c r="M7" s="99"/>
      <c r="N7" s="99">
        <f>SUM(N8:O31)</f>
        <v>2220</v>
      </c>
      <c r="O7" s="99"/>
      <c r="P7" s="176">
        <f>SUM(P8:Q31)</f>
        <v>30</v>
      </c>
      <c r="Q7" s="176"/>
      <c r="R7" s="176">
        <f>SUM(R8:S31)</f>
        <v>15</v>
      </c>
      <c r="S7" s="176"/>
      <c r="T7" s="175"/>
      <c r="U7" s="174">
        <v>1697086</v>
      </c>
      <c r="V7" s="100"/>
      <c r="W7" s="100"/>
      <c r="X7" s="100"/>
      <c r="Y7" s="100"/>
      <c r="Z7" s="100">
        <v>8976866</v>
      </c>
      <c r="AA7" s="100"/>
      <c r="AB7" s="100"/>
      <c r="AC7" s="100"/>
      <c r="AD7" s="100"/>
      <c r="AE7" s="100">
        <v>16186287</v>
      </c>
      <c r="AF7" s="100"/>
      <c r="AG7" s="100"/>
      <c r="AH7" s="100"/>
      <c r="AI7" s="100">
        <v>6482970</v>
      </c>
      <c r="AJ7" s="100"/>
      <c r="AK7" s="100"/>
      <c r="AL7" s="100"/>
    </row>
    <row r="8" spans="2:38" ht="30" customHeight="1" x14ac:dyDescent="0.15">
      <c r="B8" s="132" t="s">
        <v>126</v>
      </c>
      <c r="C8" s="132"/>
      <c r="D8" s="132"/>
      <c r="E8" s="45"/>
      <c r="F8" s="172">
        <v>112</v>
      </c>
      <c r="G8" s="171"/>
      <c r="H8" s="171"/>
      <c r="I8" s="169">
        <f>SUM(L8:S8)</f>
        <v>3871</v>
      </c>
      <c r="J8" s="169"/>
      <c r="K8" s="169"/>
      <c r="L8" s="171">
        <v>1966</v>
      </c>
      <c r="M8" s="171"/>
      <c r="N8" s="171">
        <v>1872</v>
      </c>
      <c r="O8" s="171"/>
      <c r="P8" s="171">
        <v>21</v>
      </c>
      <c r="Q8" s="171"/>
      <c r="R8" s="171">
        <v>12</v>
      </c>
      <c r="S8" s="171"/>
      <c r="T8" s="173"/>
      <c r="U8" s="148">
        <v>1406566</v>
      </c>
      <c r="V8" s="145"/>
      <c r="W8" s="145"/>
      <c r="X8" s="145"/>
      <c r="Y8" s="145"/>
      <c r="Z8" s="145">
        <v>8057025</v>
      </c>
      <c r="AA8" s="145"/>
      <c r="AB8" s="145"/>
      <c r="AC8" s="145"/>
      <c r="AD8" s="145"/>
      <c r="AE8" s="145">
        <v>14613352</v>
      </c>
      <c r="AF8" s="145"/>
      <c r="AG8" s="145"/>
      <c r="AH8" s="145"/>
      <c r="AI8" s="145">
        <v>5868274</v>
      </c>
      <c r="AJ8" s="145"/>
      <c r="AK8" s="145"/>
      <c r="AL8" s="145"/>
    </row>
    <row r="9" spans="2:38" ht="30" customHeight="1" x14ac:dyDescent="0.15">
      <c r="B9" s="20" t="s">
        <v>125</v>
      </c>
      <c r="E9" s="45"/>
      <c r="F9" s="172">
        <v>11</v>
      </c>
      <c r="G9" s="171"/>
      <c r="H9" s="171"/>
      <c r="I9" s="169">
        <f>SUM(L9:S9)</f>
        <v>100</v>
      </c>
      <c r="J9" s="169"/>
      <c r="K9" s="169"/>
      <c r="L9" s="171">
        <v>82</v>
      </c>
      <c r="M9" s="171"/>
      <c r="N9" s="171">
        <v>18</v>
      </c>
      <c r="O9" s="171"/>
      <c r="P9" s="171">
        <v>0</v>
      </c>
      <c r="Q9" s="171"/>
      <c r="R9" s="171">
        <v>0</v>
      </c>
      <c r="S9" s="171"/>
      <c r="T9" s="173"/>
      <c r="U9" s="172">
        <v>38010</v>
      </c>
      <c r="V9" s="171"/>
      <c r="W9" s="171"/>
      <c r="X9" s="171"/>
      <c r="Y9" s="171"/>
      <c r="Z9" s="171">
        <v>415010</v>
      </c>
      <c r="AA9" s="171"/>
      <c r="AB9" s="171"/>
      <c r="AC9" s="171"/>
      <c r="AD9" s="171"/>
      <c r="AE9" s="171">
        <v>576091</v>
      </c>
      <c r="AF9" s="171"/>
      <c r="AG9" s="171"/>
      <c r="AH9" s="171"/>
      <c r="AI9" s="171">
        <v>153314</v>
      </c>
      <c r="AJ9" s="171"/>
      <c r="AK9" s="171"/>
      <c r="AL9" s="171"/>
    </row>
    <row r="10" spans="2:38" ht="30" customHeight="1" x14ac:dyDescent="0.15">
      <c r="B10" s="132" t="s">
        <v>124</v>
      </c>
      <c r="C10" s="132"/>
      <c r="D10" s="132"/>
      <c r="E10" s="45"/>
      <c r="F10" s="172">
        <v>8</v>
      </c>
      <c r="G10" s="171"/>
      <c r="H10" s="171"/>
      <c r="I10" s="169">
        <f>SUM(L10:S10)</f>
        <v>104</v>
      </c>
      <c r="J10" s="169"/>
      <c r="K10" s="169"/>
      <c r="L10" s="171">
        <v>26</v>
      </c>
      <c r="M10" s="171"/>
      <c r="N10" s="171">
        <v>76</v>
      </c>
      <c r="O10" s="171"/>
      <c r="P10" s="171">
        <v>1</v>
      </c>
      <c r="Q10" s="171"/>
      <c r="R10" s="171">
        <v>1</v>
      </c>
      <c r="S10" s="171"/>
      <c r="T10" s="173"/>
      <c r="U10" s="172">
        <v>22967</v>
      </c>
      <c r="V10" s="171"/>
      <c r="W10" s="171"/>
      <c r="X10" s="171"/>
      <c r="Y10" s="171"/>
      <c r="Z10" s="171">
        <v>31941</v>
      </c>
      <c r="AA10" s="171"/>
      <c r="AB10" s="171"/>
      <c r="AC10" s="171"/>
      <c r="AD10" s="171"/>
      <c r="AE10" s="171">
        <v>64994</v>
      </c>
      <c r="AF10" s="171"/>
      <c r="AG10" s="171"/>
      <c r="AH10" s="171"/>
      <c r="AI10" s="171">
        <v>31478</v>
      </c>
      <c r="AJ10" s="171"/>
      <c r="AK10" s="171"/>
      <c r="AL10" s="171"/>
    </row>
    <row r="11" spans="2:38" ht="30" customHeight="1" x14ac:dyDescent="0.15">
      <c r="B11" s="132" t="s">
        <v>123</v>
      </c>
      <c r="C11" s="132"/>
      <c r="D11" s="132"/>
      <c r="E11" s="45"/>
      <c r="F11" s="172">
        <v>1</v>
      </c>
      <c r="G11" s="171"/>
      <c r="H11" s="171"/>
      <c r="I11" s="169">
        <f>SUM(L11:S11)</f>
        <v>7</v>
      </c>
      <c r="J11" s="169"/>
      <c r="K11" s="169"/>
      <c r="L11" s="171">
        <v>2</v>
      </c>
      <c r="M11" s="171"/>
      <c r="N11" s="171">
        <v>5</v>
      </c>
      <c r="O11" s="171"/>
      <c r="P11" s="171">
        <v>0</v>
      </c>
      <c r="Q11" s="171"/>
      <c r="R11" s="171">
        <v>0</v>
      </c>
      <c r="S11" s="171"/>
      <c r="T11" s="173"/>
      <c r="U11" s="172" t="s">
        <v>81</v>
      </c>
      <c r="V11" s="171"/>
      <c r="W11" s="171"/>
      <c r="X11" s="171"/>
      <c r="Y11" s="171"/>
      <c r="Z11" s="171" t="s">
        <v>81</v>
      </c>
      <c r="AA11" s="171"/>
      <c r="AB11" s="171"/>
      <c r="AC11" s="171"/>
      <c r="AD11" s="171"/>
      <c r="AE11" s="171" t="s">
        <v>81</v>
      </c>
      <c r="AF11" s="171"/>
      <c r="AG11" s="171"/>
      <c r="AH11" s="171"/>
      <c r="AI11" s="171" t="s">
        <v>81</v>
      </c>
      <c r="AJ11" s="171"/>
      <c r="AK11" s="171"/>
      <c r="AL11" s="171"/>
    </row>
    <row r="12" spans="2:38" ht="30" customHeight="1" x14ac:dyDescent="0.15">
      <c r="B12" s="132" t="s">
        <v>122</v>
      </c>
      <c r="C12" s="132"/>
      <c r="D12" s="132"/>
      <c r="E12" s="45"/>
      <c r="F12" s="172">
        <v>2</v>
      </c>
      <c r="G12" s="171"/>
      <c r="H12" s="171"/>
      <c r="I12" s="169">
        <f>SUM(L12:S12)</f>
        <v>17</v>
      </c>
      <c r="J12" s="169"/>
      <c r="K12" s="169"/>
      <c r="L12" s="171">
        <v>13</v>
      </c>
      <c r="M12" s="171"/>
      <c r="N12" s="171">
        <v>3</v>
      </c>
      <c r="O12" s="171"/>
      <c r="P12" s="171">
        <v>1</v>
      </c>
      <c r="Q12" s="171"/>
      <c r="R12" s="171">
        <v>0</v>
      </c>
      <c r="S12" s="171"/>
      <c r="T12" s="173"/>
      <c r="U12" s="172" t="s">
        <v>81</v>
      </c>
      <c r="V12" s="171"/>
      <c r="W12" s="171"/>
      <c r="X12" s="171"/>
      <c r="Y12" s="171"/>
      <c r="Z12" s="171" t="s">
        <v>81</v>
      </c>
      <c r="AA12" s="171"/>
      <c r="AB12" s="171"/>
      <c r="AC12" s="171"/>
      <c r="AD12" s="171"/>
      <c r="AE12" s="171" t="s">
        <v>81</v>
      </c>
      <c r="AF12" s="171"/>
      <c r="AG12" s="171"/>
      <c r="AH12" s="171"/>
      <c r="AI12" s="171" t="s">
        <v>81</v>
      </c>
      <c r="AJ12" s="171"/>
      <c r="AK12" s="171"/>
      <c r="AL12" s="171"/>
    </row>
    <row r="13" spans="2:38" ht="30" customHeight="1" x14ac:dyDescent="0.15">
      <c r="B13" s="132" t="s">
        <v>121</v>
      </c>
      <c r="C13" s="132"/>
      <c r="D13" s="132"/>
      <c r="E13" s="45"/>
      <c r="F13" s="172">
        <v>0</v>
      </c>
      <c r="G13" s="171"/>
      <c r="H13" s="171"/>
      <c r="I13" s="169">
        <f>SUM(L13:S13)</f>
        <v>0</v>
      </c>
      <c r="J13" s="169"/>
      <c r="K13" s="169"/>
      <c r="L13" s="171">
        <v>0</v>
      </c>
      <c r="M13" s="171"/>
      <c r="N13" s="171">
        <v>0</v>
      </c>
      <c r="O13" s="171"/>
      <c r="P13" s="171">
        <v>0</v>
      </c>
      <c r="Q13" s="171"/>
      <c r="R13" s="171">
        <v>0</v>
      </c>
      <c r="S13" s="171"/>
      <c r="T13" s="173"/>
      <c r="U13" s="172">
        <v>0</v>
      </c>
      <c r="V13" s="171"/>
      <c r="W13" s="171"/>
      <c r="X13" s="171"/>
      <c r="Y13" s="171"/>
      <c r="Z13" s="171">
        <v>0</v>
      </c>
      <c r="AA13" s="171"/>
      <c r="AB13" s="171"/>
      <c r="AC13" s="171"/>
      <c r="AD13" s="171"/>
      <c r="AE13" s="171">
        <v>0</v>
      </c>
      <c r="AF13" s="171"/>
      <c r="AG13" s="171"/>
      <c r="AH13" s="171"/>
      <c r="AI13" s="171">
        <v>0</v>
      </c>
      <c r="AJ13" s="171"/>
      <c r="AK13" s="171"/>
      <c r="AL13" s="171"/>
    </row>
    <row r="14" spans="2:38" ht="30" customHeight="1" x14ac:dyDescent="0.15">
      <c r="B14" s="132" t="s">
        <v>120</v>
      </c>
      <c r="C14" s="132"/>
      <c r="D14" s="132"/>
      <c r="E14" s="45"/>
      <c r="F14" s="172">
        <v>3</v>
      </c>
      <c r="G14" s="171"/>
      <c r="H14" s="171"/>
      <c r="I14" s="169">
        <f>SUM(L14:S14)</f>
        <v>37</v>
      </c>
      <c r="J14" s="169"/>
      <c r="K14" s="169"/>
      <c r="L14" s="171">
        <v>25</v>
      </c>
      <c r="M14" s="171"/>
      <c r="N14" s="171">
        <v>12</v>
      </c>
      <c r="O14" s="171"/>
      <c r="P14" s="171">
        <v>0</v>
      </c>
      <c r="Q14" s="171"/>
      <c r="R14" s="171">
        <v>0</v>
      </c>
      <c r="S14" s="171"/>
      <c r="T14" s="173"/>
      <c r="U14" s="172">
        <v>12721</v>
      </c>
      <c r="V14" s="171"/>
      <c r="W14" s="171"/>
      <c r="X14" s="171"/>
      <c r="Y14" s="171"/>
      <c r="Z14" s="171">
        <v>17108</v>
      </c>
      <c r="AA14" s="171"/>
      <c r="AB14" s="171"/>
      <c r="AC14" s="171"/>
      <c r="AD14" s="171"/>
      <c r="AE14" s="171">
        <v>37332</v>
      </c>
      <c r="AF14" s="171"/>
      <c r="AG14" s="171"/>
      <c r="AH14" s="171"/>
      <c r="AI14" s="171">
        <v>19261</v>
      </c>
      <c r="AJ14" s="171"/>
      <c r="AK14" s="171"/>
      <c r="AL14" s="171"/>
    </row>
    <row r="15" spans="2:38" ht="30" customHeight="1" x14ac:dyDescent="0.15">
      <c r="B15" s="132" t="s">
        <v>119</v>
      </c>
      <c r="C15" s="132"/>
      <c r="D15" s="132"/>
      <c r="E15" s="45"/>
      <c r="F15" s="172">
        <v>1</v>
      </c>
      <c r="G15" s="171"/>
      <c r="H15" s="171"/>
      <c r="I15" s="169">
        <f>SUM(L15:S15)</f>
        <v>29</v>
      </c>
      <c r="J15" s="169"/>
      <c r="K15" s="169"/>
      <c r="L15" s="171">
        <v>27</v>
      </c>
      <c r="M15" s="171"/>
      <c r="N15" s="171">
        <v>2</v>
      </c>
      <c r="O15" s="171"/>
      <c r="P15" s="171">
        <v>0</v>
      </c>
      <c r="Q15" s="171"/>
      <c r="R15" s="171">
        <v>0</v>
      </c>
      <c r="S15" s="171"/>
      <c r="T15" s="173"/>
      <c r="U15" s="172" t="s">
        <v>81</v>
      </c>
      <c r="V15" s="171"/>
      <c r="W15" s="171"/>
      <c r="X15" s="171"/>
      <c r="Y15" s="171"/>
      <c r="Z15" s="171" t="s">
        <v>81</v>
      </c>
      <c r="AA15" s="171"/>
      <c r="AB15" s="171"/>
      <c r="AC15" s="171"/>
      <c r="AD15" s="171"/>
      <c r="AE15" s="171" t="s">
        <v>81</v>
      </c>
      <c r="AF15" s="171"/>
      <c r="AG15" s="171"/>
      <c r="AH15" s="171"/>
      <c r="AI15" s="171" t="s">
        <v>81</v>
      </c>
      <c r="AJ15" s="171"/>
      <c r="AK15" s="171"/>
      <c r="AL15" s="171"/>
    </row>
    <row r="16" spans="2:38" ht="30" customHeight="1" x14ac:dyDescent="0.15">
      <c r="B16" s="132" t="s">
        <v>118</v>
      </c>
      <c r="C16" s="132"/>
      <c r="D16" s="132"/>
      <c r="E16" s="45"/>
      <c r="F16" s="172">
        <v>0</v>
      </c>
      <c r="G16" s="171"/>
      <c r="H16" s="171"/>
      <c r="I16" s="169">
        <f>SUM(L16:S16)</f>
        <v>0</v>
      </c>
      <c r="J16" s="169"/>
      <c r="K16" s="169"/>
      <c r="L16" s="171">
        <v>0</v>
      </c>
      <c r="M16" s="171"/>
      <c r="N16" s="171">
        <v>0</v>
      </c>
      <c r="O16" s="171"/>
      <c r="P16" s="171">
        <v>0</v>
      </c>
      <c r="Q16" s="171"/>
      <c r="R16" s="171">
        <v>0</v>
      </c>
      <c r="S16" s="171"/>
      <c r="T16" s="173"/>
      <c r="U16" s="172">
        <v>0</v>
      </c>
      <c r="V16" s="171"/>
      <c r="W16" s="171"/>
      <c r="X16" s="171"/>
      <c r="Y16" s="171"/>
      <c r="Z16" s="171">
        <v>0</v>
      </c>
      <c r="AA16" s="171"/>
      <c r="AB16" s="171"/>
      <c r="AC16" s="171"/>
      <c r="AD16" s="171"/>
      <c r="AE16" s="171">
        <v>0</v>
      </c>
      <c r="AF16" s="171"/>
      <c r="AG16" s="171"/>
      <c r="AH16" s="171"/>
      <c r="AI16" s="171">
        <v>0</v>
      </c>
      <c r="AJ16" s="171"/>
      <c r="AK16" s="171"/>
      <c r="AL16" s="171"/>
    </row>
    <row r="17" spans="2:38" ht="30" customHeight="1" x14ac:dyDescent="0.15">
      <c r="B17" s="132" t="s">
        <v>117</v>
      </c>
      <c r="C17" s="132"/>
      <c r="D17" s="132"/>
      <c r="E17" s="45"/>
      <c r="F17" s="172">
        <v>2</v>
      </c>
      <c r="G17" s="171"/>
      <c r="H17" s="171"/>
      <c r="I17" s="169">
        <f>SUM(L17:S17)</f>
        <v>29</v>
      </c>
      <c r="J17" s="169"/>
      <c r="K17" s="169"/>
      <c r="L17" s="171">
        <v>11</v>
      </c>
      <c r="M17" s="171"/>
      <c r="N17" s="171">
        <v>17</v>
      </c>
      <c r="O17" s="171"/>
      <c r="P17" s="171">
        <v>1</v>
      </c>
      <c r="Q17" s="171"/>
      <c r="R17" s="171">
        <v>0</v>
      </c>
      <c r="S17" s="171"/>
      <c r="T17" s="173"/>
      <c r="U17" s="172" t="s">
        <v>81</v>
      </c>
      <c r="V17" s="171"/>
      <c r="W17" s="171"/>
      <c r="X17" s="171"/>
      <c r="Y17" s="171"/>
      <c r="Z17" s="171" t="s">
        <v>81</v>
      </c>
      <c r="AA17" s="171"/>
      <c r="AB17" s="171"/>
      <c r="AC17" s="171"/>
      <c r="AD17" s="171"/>
      <c r="AE17" s="171" t="s">
        <v>81</v>
      </c>
      <c r="AF17" s="171"/>
      <c r="AG17" s="171"/>
      <c r="AH17" s="171"/>
      <c r="AI17" s="171" t="s">
        <v>81</v>
      </c>
      <c r="AJ17" s="171"/>
      <c r="AK17" s="171"/>
      <c r="AL17" s="171"/>
    </row>
    <row r="18" spans="2:38" ht="30" customHeight="1" x14ac:dyDescent="0.15">
      <c r="B18" s="132" t="s">
        <v>116</v>
      </c>
      <c r="C18" s="132"/>
      <c r="D18" s="132"/>
      <c r="E18" s="45"/>
      <c r="F18" s="172">
        <v>4</v>
      </c>
      <c r="G18" s="171"/>
      <c r="H18" s="171"/>
      <c r="I18" s="169">
        <f>SUM(L18:S18)</f>
        <v>41</v>
      </c>
      <c r="J18" s="169"/>
      <c r="K18" s="169"/>
      <c r="L18" s="171">
        <v>20</v>
      </c>
      <c r="M18" s="171"/>
      <c r="N18" s="171">
        <v>19</v>
      </c>
      <c r="O18" s="171"/>
      <c r="P18" s="171">
        <v>1</v>
      </c>
      <c r="Q18" s="171"/>
      <c r="R18" s="171">
        <v>1</v>
      </c>
      <c r="S18" s="171"/>
      <c r="T18" s="173"/>
      <c r="U18" s="172">
        <v>7054</v>
      </c>
      <c r="V18" s="171"/>
      <c r="W18" s="171"/>
      <c r="X18" s="171"/>
      <c r="Y18" s="171"/>
      <c r="Z18" s="171">
        <v>9743</v>
      </c>
      <c r="AA18" s="171"/>
      <c r="AB18" s="171"/>
      <c r="AC18" s="171"/>
      <c r="AD18" s="171"/>
      <c r="AE18" s="171">
        <v>20766</v>
      </c>
      <c r="AF18" s="171"/>
      <c r="AG18" s="171"/>
      <c r="AH18" s="171"/>
      <c r="AI18" s="171">
        <v>10498</v>
      </c>
      <c r="AJ18" s="171"/>
      <c r="AK18" s="171"/>
      <c r="AL18" s="171"/>
    </row>
    <row r="19" spans="2:38" ht="30" customHeight="1" x14ac:dyDescent="0.15">
      <c r="B19" s="132" t="s">
        <v>115</v>
      </c>
      <c r="C19" s="132"/>
      <c r="D19" s="132"/>
      <c r="E19" s="45"/>
      <c r="F19" s="172">
        <v>4</v>
      </c>
      <c r="G19" s="171"/>
      <c r="H19" s="171"/>
      <c r="I19" s="169">
        <f>SUM(L19:S19)</f>
        <v>79</v>
      </c>
      <c r="J19" s="169"/>
      <c r="K19" s="169"/>
      <c r="L19" s="171">
        <v>10</v>
      </c>
      <c r="M19" s="171"/>
      <c r="N19" s="171">
        <v>67</v>
      </c>
      <c r="O19" s="171"/>
      <c r="P19" s="171">
        <v>2</v>
      </c>
      <c r="Q19" s="171"/>
      <c r="R19" s="171">
        <v>0</v>
      </c>
      <c r="S19" s="171"/>
      <c r="T19" s="173"/>
      <c r="U19" s="172">
        <v>22601</v>
      </c>
      <c r="V19" s="171"/>
      <c r="W19" s="171"/>
      <c r="X19" s="171"/>
      <c r="Y19" s="171"/>
      <c r="Z19" s="171">
        <v>11743</v>
      </c>
      <c r="AA19" s="171"/>
      <c r="AB19" s="171"/>
      <c r="AC19" s="171"/>
      <c r="AD19" s="171"/>
      <c r="AE19" s="171">
        <v>36300</v>
      </c>
      <c r="AF19" s="171"/>
      <c r="AG19" s="171"/>
      <c r="AH19" s="171"/>
      <c r="AI19" s="171">
        <v>23227</v>
      </c>
      <c r="AJ19" s="171"/>
      <c r="AK19" s="171"/>
      <c r="AL19" s="171"/>
    </row>
    <row r="20" spans="2:38" ht="30" customHeight="1" x14ac:dyDescent="0.15">
      <c r="B20" s="132" t="s">
        <v>114</v>
      </c>
      <c r="C20" s="132"/>
      <c r="D20" s="132"/>
      <c r="E20" s="45"/>
      <c r="F20" s="172">
        <v>3</v>
      </c>
      <c r="G20" s="171"/>
      <c r="H20" s="171"/>
      <c r="I20" s="169">
        <f>SUM(L20:S20)</f>
        <v>97</v>
      </c>
      <c r="J20" s="169"/>
      <c r="K20" s="169"/>
      <c r="L20" s="171">
        <v>69</v>
      </c>
      <c r="M20" s="171"/>
      <c r="N20" s="171">
        <v>28</v>
      </c>
      <c r="O20" s="171"/>
      <c r="P20" s="171">
        <v>0</v>
      </c>
      <c r="Q20" s="171"/>
      <c r="R20" s="171">
        <v>0</v>
      </c>
      <c r="S20" s="171"/>
      <c r="T20" s="173"/>
      <c r="U20" s="172">
        <v>32697</v>
      </c>
      <c r="V20" s="171"/>
      <c r="W20" s="171"/>
      <c r="X20" s="171"/>
      <c r="Y20" s="171"/>
      <c r="Z20" s="171">
        <v>96579</v>
      </c>
      <c r="AA20" s="171"/>
      <c r="AB20" s="171"/>
      <c r="AC20" s="171"/>
      <c r="AD20" s="171"/>
      <c r="AE20" s="171">
        <v>198537</v>
      </c>
      <c r="AF20" s="171"/>
      <c r="AG20" s="171"/>
      <c r="AH20" s="171"/>
      <c r="AI20" s="171">
        <v>93476</v>
      </c>
      <c r="AJ20" s="171"/>
      <c r="AK20" s="171"/>
      <c r="AL20" s="171"/>
    </row>
    <row r="21" spans="2:38" ht="30" customHeight="1" x14ac:dyDescent="0.15">
      <c r="B21" s="132" t="s">
        <v>113</v>
      </c>
      <c r="C21" s="132"/>
      <c r="D21" s="132"/>
      <c r="E21" s="45"/>
      <c r="F21" s="172">
        <v>2</v>
      </c>
      <c r="G21" s="171"/>
      <c r="H21" s="171"/>
      <c r="I21" s="169">
        <f>SUM(L21:S21)</f>
        <v>58</v>
      </c>
      <c r="J21" s="169"/>
      <c r="K21" s="169"/>
      <c r="L21" s="171">
        <v>50</v>
      </c>
      <c r="M21" s="171"/>
      <c r="N21" s="171">
        <v>8</v>
      </c>
      <c r="O21" s="171"/>
      <c r="P21" s="171">
        <v>0</v>
      </c>
      <c r="Q21" s="171"/>
      <c r="R21" s="171">
        <v>0</v>
      </c>
      <c r="S21" s="171"/>
      <c r="T21" s="173"/>
      <c r="U21" s="172" t="s">
        <v>81</v>
      </c>
      <c r="V21" s="171"/>
      <c r="W21" s="171"/>
      <c r="X21" s="171"/>
      <c r="Y21" s="171"/>
      <c r="Z21" s="171" t="s">
        <v>81</v>
      </c>
      <c r="AA21" s="171"/>
      <c r="AB21" s="171"/>
      <c r="AC21" s="171"/>
      <c r="AD21" s="171"/>
      <c r="AE21" s="171" t="s">
        <v>81</v>
      </c>
      <c r="AF21" s="171"/>
      <c r="AG21" s="171"/>
      <c r="AH21" s="171"/>
      <c r="AI21" s="171">
        <v>24205</v>
      </c>
      <c r="AJ21" s="171"/>
      <c r="AK21" s="171"/>
      <c r="AL21" s="171"/>
    </row>
    <row r="22" spans="2:38" ht="30" customHeight="1" x14ac:dyDescent="0.15">
      <c r="B22" s="132" t="s">
        <v>112</v>
      </c>
      <c r="C22" s="132"/>
      <c r="D22" s="132"/>
      <c r="E22" s="45"/>
      <c r="F22" s="172">
        <v>2</v>
      </c>
      <c r="G22" s="171"/>
      <c r="H22" s="171"/>
      <c r="I22" s="169">
        <f>SUM(L22:S22)</f>
        <v>14</v>
      </c>
      <c r="J22" s="169"/>
      <c r="K22" s="169"/>
      <c r="L22" s="171">
        <v>10</v>
      </c>
      <c r="M22" s="171"/>
      <c r="N22" s="171">
        <v>4</v>
      </c>
      <c r="O22" s="171"/>
      <c r="P22" s="171">
        <v>0</v>
      </c>
      <c r="Q22" s="171"/>
      <c r="R22" s="171">
        <v>0</v>
      </c>
      <c r="S22" s="171"/>
      <c r="T22" s="173"/>
      <c r="U22" s="172" t="s">
        <v>81</v>
      </c>
      <c r="V22" s="171"/>
      <c r="W22" s="171"/>
      <c r="X22" s="171"/>
      <c r="Y22" s="171"/>
      <c r="Z22" s="171" t="s">
        <v>81</v>
      </c>
      <c r="AA22" s="171"/>
      <c r="AB22" s="171"/>
      <c r="AC22" s="171"/>
      <c r="AD22" s="171"/>
      <c r="AE22" s="171" t="s">
        <v>81</v>
      </c>
      <c r="AF22" s="171"/>
      <c r="AG22" s="171"/>
      <c r="AH22" s="171"/>
      <c r="AI22" s="171" t="s">
        <v>81</v>
      </c>
      <c r="AJ22" s="171"/>
      <c r="AK22" s="171"/>
      <c r="AL22" s="171"/>
    </row>
    <row r="23" spans="2:38" ht="30" customHeight="1" x14ac:dyDescent="0.15">
      <c r="B23" s="132" t="s">
        <v>111</v>
      </c>
      <c r="C23" s="132"/>
      <c r="D23" s="132"/>
      <c r="E23" s="45"/>
      <c r="F23" s="172">
        <v>8</v>
      </c>
      <c r="G23" s="171"/>
      <c r="H23" s="171"/>
      <c r="I23" s="169">
        <f>SUM(L23:S23)</f>
        <v>83</v>
      </c>
      <c r="J23" s="169"/>
      <c r="K23" s="169"/>
      <c r="L23" s="171">
        <v>71</v>
      </c>
      <c r="M23" s="171"/>
      <c r="N23" s="171">
        <v>12</v>
      </c>
      <c r="O23" s="171"/>
      <c r="P23" s="171">
        <v>0</v>
      </c>
      <c r="Q23" s="171"/>
      <c r="R23" s="171">
        <v>0</v>
      </c>
      <c r="S23" s="171"/>
      <c r="T23" s="173"/>
      <c r="U23" s="172">
        <v>30519</v>
      </c>
      <c r="V23" s="171"/>
      <c r="W23" s="171"/>
      <c r="X23" s="171"/>
      <c r="Y23" s="171"/>
      <c r="Z23" s="171">
        <v>40745</v>
      </c>
      <c r="AA23" s="171"/>
      <c r="AB23" s="171"/>
      <c r="AC23" s="171"/>
      <c r="AD23" s="171"/>
      <c r="AE23" s="171">
        <v>116365</v>
      </c>
      <c r="AF23" s="171"/>
      <c r="AG23" s="171"/>
      <c r="AH23" s="171"/>
      <c r="AI23" s="171">
        <v>72020</v>
      </c>
      <c r="AJ23" s="171"/>
      <c r="AK23" s="171"/>
      <c r="AL23" s="171"/>
    </row>
    <row r="24" spans="2:38" ht="30" customHeight="1" x14ac:dyDescent="0.15">
      <c r="B24" s="132" t="s">
        <v>110</v>
      </c>
      <c r="C24" s="132"/>
      <c r="D24" s="132"/>
      <c r="E24" s="45"/>
      <c r="F24" s="172">
        <v>7</v>
      </c>
      <c r="G24" s="171"/>
      <c r="H24" s="171"/>
      <c r="I24" s="169">
        <f>SUM(L24:S24)</f>
        <v>48</v>
      </c>
      <c r="J24" s="169"/>
      <c r="K24" s="169"/>
      <c r="L24" s="171">
        <v>35</v>
      </c>
      <c r="M24" s="171"/>
      <c r="N24" s="171">
        <v>13</v>
      </c>
      <c r="O24" s="171"/>
      <c r="P24" s="171">
        <v>0</v>
      </c>
      <c r="Q24" s="171"/>
      <c r="R24" s="171">
        <v>0</v>
      </c>
      <c r="S24" s="171"/>
      <c r="T24" s="173"/>
      <c r="U24" s="172">
        <v>17298</v>
      </c>
      <c r="V24" s="171"/>
      <c r="W24" s="171"/>
      <c r="X24" s="171"/>
      <c r="Y24" s="171"/>
      <c r="Z24" s="171">
        <v>13987</v>
      </c>
      <c r="AA24" s="171"/>
      <c r="AB24" s="171"/>
      <c r="AC24" s="171"/>
      <c r="AD24" s="171"/>
      <c r="AE24" s="171">
        <v>40230</v>
      </c>
      <c r="AF24" s="171"/>
      <c r="AG24" s="171"/>
      <c r="AH24" s="171"/>
      <c r="AI24" s="171">
        <v>24993</v>
      </c>
      <c r="AJ24" s="171"/>
      <c r="AK24" s="171"/>
      <c r="AL24" s="171"/>
    </row>
    <row r="25" spans="2:38" ht="30" customHeight="1" x14ac:dyDescent="0.15">
      <c r="B25" s="132" t="s">
        <v>109</v>
      </c>
      <c r="C25" s="132"/>
      <c r="D25" s="132"/>
      <c r="E25" s="45"/>
      <c r="F25" s="172">
        <v>4</v>
      </c>
      <c r="G25" s="171"/>
      <c r="H25" s="171"/>
      <c r="I25" s="169">
        <f>SUM(L25:S25)</f>
        <v>41</v>
      </c>
      <c r="J25" s="169"/>
      <c r="K25" s="169"/>
      <c r="L25" s="171">
        <v>31</v>
      </c>
      <c r="M25" s="171"/>
      <c r="N25" s="171">
        <v>10</v>
      </c>
      <c r="O25" s="171"/>
      <c r="P25" s="171">
        <v>0</v>
      </c>
      <c r="Q25" s="171"/>
      <c r="R25" s="171">
        <v>0</v>
      </c>
      <c r="S25" s="171"/>
      <c r="T25" s="173"/>
      <c r="U25" s="172">
        <v>13377</v>
      </c>
      <c r="V25" s="171"/>
      <c r="W25" s="171"/>
      <c r="X25" s="171"/>
      <c r="Y25" s="171"/>
      <c r="Z25" s="171">
        <v>13451</v>
      </c>
      <c r="AA25" s="171"/>
      <c r="AB25" s="171"/>
      <c r="AC25" s="171"/>
      <c r="AD25" s="171"/>
      <c r="AE25" s="171">
        <v>33914</v>
      </c>
      <c r="AF25" s="171"/>
      <c r="AG25" s="171"/>
      <c r="AH25" s="171"/>
      <c r="AI25" s="171">
        <v>19494</v>
      </c>
      <c r="AJ25" s="171"/>
      <c r="AK25" s="171"/>
      <c r="AL25" s="171"/>
    </row>
    <row r="26" spans="2:38" ht="30" customHeight="1" x14ac:dyDescent="0.15">
      <c r="B26" s="132" t="s">
        <v>108</v>
      </c>
      <c r="C26" s="132"/>
      <c r="D26" s="132"/>
      <c r="E26" s="45"/>
      <c r="F26" s="172">
        <v>0</v>
      </c>
      <c r="G26" s="171"/>
      <c r="H26" s="171"/>
      <c r="I26" s="169">
        <f>SUM(L26:S26)</f>
        <v>0</v>
      </c>
      <c r="J26" s="169"/>
      <c r="K26" s="169"/>
      <c r="L26" s="171">
        <v>0</v>
      </c>
      <c r="M26" s="171"/>
      <c r="N26" s="171">
        <v>0</v>
      </c>
      <c r="O26" s="171"/>
      <c r="P26" s="171">
        <v>0</v>
      </c>
      <c r="Q26" s="171"/>
      <c r="R26" s="171">
        <v>0</v>
      </c>
      <c r="S26" s="171"/>
      <c r="T26" s="173"/>
      <c r="U26" s="172">
        <v>0</v>
      </c>
      <c r="V26" s="171"/>
      <c r="W26" s="171"/>
      <c r="X26" s="171"/>
      <c r="Y26" s="171"/>
      <c r="Z26" s="171">
        <v>0</v>
      </c>
      <c r="AA26" s="171"/>
      <c r="AB26" s="171"/>
      <c r="AC26" s="171"/>
      <c r="AD26" s="171"/>
      <c r="AE26" s="171">
        <v>0</v>
      </c>
      <c r="AF26" s="171"/>
      <c r="AG26" s="171"/>
      <c r="AH26" s="171"/>
      <c r="AI26" s="171">
        <v>0</v>
      </c>
      <c r="AJ26" s="171"/>
      <c r="AK26" s="171"/>
      <c r="AL26" s="171"/>
    </row>
    <row r="27" spans="2:38" ht="30" customHeight="1" x14ac:dyDescent="0.15">
      <c r="B27" s="132" t="s">
        <v>107</v>
      </c>
      <c r="C27" s="132"/>
      <c r="D27" s="132"/>
      <c r="E27" s="45"/>
      <c r="F27" s="172">
        <v>0</v>
      </c>
      <c r="G27" s="171"/>
      <c r="H27" s="171"/>
      <c r="I27" s="169">
        <f>SUM(L27:S27)</f>
        <v>0</v>
      </c>
      <c r="J27" s="169"/>
      <c r="K27" s="169"/>
      <c r="L27" s="171">
        <v>0</v>
      </c>
      <c r="M27" s="171"/>
      <c r="N27" s="171">
        <v>0</v>
      </c>
      <c r="O27" s="171"/>
      <c r="P27" s="171">
        <v>0</v>
      </c>
      <c r="Q27" s="171"/>
      <c r="R27" s="171">
        <v>0</v>
      </c>
      <c r="S27" s="171"/>
      <c r="T27" s="173"/>
      <c r="U27" s="172">
        <v>0</v>
      </c>
      <c r="V27" s="171"/>
      <c r="W27" s="171"/>
      <c r="X27" s="171"/>
      <c r="Y27" s="171"/>
      <c r="Z27" s="171" t="s">
        <v>104</v>
      </c>
      <c r="AA27" s="171"/>
      <c r="AB27" s="171"/>
      <c r="AC27" s="171"/>
      <c r="AD27" s="171"/>
      <c r="AE27" s="171" t="s">
        <v>104</v>
      </c>
      <c r="AF27" s="171"/>
      <c r="AG27" s="171"/>
      <c r="AH27" s="171"/>
      <c r="AI27" s="171" t="s">
        <v>104</v>
      </c>
      <c r="AJ27" s="171"/>
      <c r="AK27" s="171"/>
      <c r="AL27" s="171"/>
    </row>
    <row r="28" spans="2:38" ht="30" customHeight="1" x14ac:dyDescent="0.15">
      <c r="B28" s="131" t="s">
        <v>106</v>
      </c>
      <c r="C28" s="132"/>
      <c r="D28" s="132"/>
      <c r="E28" s="45"/>
      <c r="F28" s="172">
        <v>1</v>
      </c>
      <c r="G28" s="171"/>
      <c r="H28" s="171"/>
      <c r="I28" s="169">
        <f>SUM(L28:S28)</f>
        <v>4</v>
      </c>
      <c r="J28" s="169"/>
      <c r="K28" s="169"/>
      <c r="L28" s="171">
        <v>3</v>
      </c>
      <c r="M28" s="171"/>
      <c r="N28" s="171">
        <v>1</v>
      </c>
      <c r="O28" s="171"/>
      <c r="P28" s="171">
        <v>0</v>
      </c>
      <c r="Q28" s="171"/>
      <c r="R28" s="171">
        <v>0</v>
      </c>
      <c r="S28" s="171"/>
      <c r="T28" s="173"/>
      <c r="U28" s="172" t="s">
        <v>81</v>
      </c>
      <c r="V28" s="171"/>
      <c r="W28" s="171"/>
      <c r="X28" s="171"/>
      <c r="Y28" s="171"/>
      <c r="Z28" s="171" t="s">
        <v>81</v>
      </c>
      <c r="AA28" s="171"/>
      <c r="AB28" s="171"/>
      <c r="AC28" s="171"/>
      <c r="AD28" s="171"/>
      <c r="AE28" s="171" t="s">
        <v>81</v>
      </c>
      <c r="AF28" s="171"/>
      <c r="AG28" s="171"/>
      <c r="AH28" s="171"/>
      <c r="AI28" s="171" t="s">
        <v>81</v>
      </c>
      <c r="AJ28" s="171"/>
      <c r="AK28" s="171"/>
      <c r="AL28" s="171"/>
    </row>
    <row r="29" spans="2:38" ht="30" customHeight="1" x14ac:dyDescent="0.15">
      <c r="B29" s="132" t="s">
        <v>105</v>
      </c>
      <c r="C29" s="132"/>
      <c r="D29" s="132"/>
      <c r="E29" s="45"/>
      <c r="F29" s="172">
        <v>0</v>
      </c>
      <c r="G29" s="171"/>
      <c r="H29" s="171"/>
      <c r="I29" s="169">
        <f>SUM(L29:S29)</f>
        <v>0</v>
      </c>
      <c r="J29" s="169"/>
      <c r="K29" s="169"/>
      <c r="L29" s="171">
        <v>0</v>
      </c>
      <c r="M29" s="171"/>
      <c r="N29" s="171" t="s">
        <v>104</v>
      </c>
      <c r="O29" s="171"/>
      <c r="P29" s="171">
        <v>0</v>
      </c>
      <c r="Q29" s="171"/>
      <c r="R29" s="171">
        <v>0</v>
      </c>
      <c r="S29" s="171"/>
      <c r="T29" s="173"/>
      <c r="U29" s="172">
        <v>0</v>
      </c>
      <c r="V29" s="171"/>
      <c r="W29" s="171"/>
      <c r="X29" s="171"/>
      <c r="Y29" s="171"/>
      <c r="Z29" s="171">
        <v>0</v>
      </c>
      <c r="AA29" s="171"/>
      <c r="AB29" s="171"/>
      <c r="AC29" s="171"/>
      <c r="AD29" s="171"/>
      <c r="AE29" s="171">
        <v>0</v>
      </c>
      <c r="AF29" s="171"/>
      <c r="AG29" s="171"/>
      <c r="AH29" s="171"/>
      <c r="AI29" s="171">
        <v>0</v>
      </c>
      <c r="AJ29" s="171"/>
      <c r="AK29" s="171"/>
      <c r="AL29" s="171"/>
    </row>
    <row r="30" spans="2:38" ht="30" customHeight="1" x14ac:dyDescent="0.15">
      <c r="B30" s="132" t="s">
        <v>103</v>
      </c>
      <c r="C30" s="132"/>
      <c r="D30" s="132"/>
      <c r="E30" s="45"/>
      <c r="F30" s="172">
        <v>6</v>
      </c>
      <c r="G30" s="171"/>
      <c r="H30" s="171"/>
      <c r="I30" s="169">
        <f>SUM(L30:S30)</f>
        <v>110</v>
      </c>
      <c r="J30" s="169"/>
      <c r="K30" s="169"/>
      <c r="L30" s="171">
        <v>83</v>
      </c>
      <c r="M30" s="171"/>
      <c r="N30" s="171">
        <v>27</v>
      </c>
      <c r="O30" s="171"/>
      <c r="P30" s="171">
        <v>0</v>
      </c>
      <c r="Q30" s="171"/>
      <c r="R30" s="171">
        <v>0</v>
      </c>
      <c r="S30" s="171"/>
      <c r="T30" s="173"/>
      <c r="U30" s="172">
        <v>36286</v>
      </c>
      <c r="V30" s="171"/>
      <c r="W30" s="171"/>
      <c r="X30" s="171"/>
      <c r="Y30" s="171"/>
      <c r="Z30" s="171">
        <v>78968</v>
      </c>
      <c r="AA30" s="171"/>
      <c r="AB30" s="171"/>
      <c r="AC30" s="171"/>
      <c r="AD30" s="171"/>
      <c r="AE30" s="171">
        <v>154068</v>
      </c>
      <c r="AF30" s="171"/>
      <c r="AG30" s="171"/>
      <c r="AH30" s="171"/>
      <c r="AI30" s="171">
        <v>69414</v>
      </c>
      <c r="AJ30" s="171"/>
      <c r="AK30" s="171"/>
      <c r="AL30" s="171"/>
    </row>
    <row r="31" spans="2:38" ht="30" customHeight="1" x14ac:dyDescent="0.15">
      <c r="B31" s="170" t="s">
        <v>102</v>
      </c>
      <c r="C31" s="170"/>
      <c r="D31" s="170"/>
      <c r="E31" s="46"/>
      <c r="F31" s="167">
        <v>5</v>
      </c>
      <c r="G31" s="166"/>
      <c r="H31" s="166"/>
      <c r="I31" s="169">
        <f>SUM(L31:S31)</f>
        <v>41</v>
      </c>
      <c r="J31" s="169"/>
      <c r="K31" s="169"/>
      <c r="L31" s="166">
        <v>11</v>
      </c>
      <c r="M31" s="166"/>
      <c r="N31" s="166">
        <v>26</v>
      </c>
      <c r="O31" s="166"/>
      <c r="P31" s="166">
        <v>3</v>
      </c>
      <c r="Q31" s="166"/>
      <c r="R31" s="166">
        <v>1</v>
      </c>
      <c r="S31" s="166"/>
      <c r="T31" s="168"/>
      <c r="U31" s="167">
        <v>6629</v>
      </c>
      <c r="V31" s="166"/>
      <c r="W31" s="166"/>
      <c r="X31" s="166"/>
      <c r="Y31" s="166"/>
      <c r="Z31" s="166">
        <v>5056</v>
      </c>
      <c r="AA31" s="166"/>
      <c r="AB31" s="166"/>
      <c r="AC31" s="166"/>
      <c r="AD31" s="166"/>
      <c r="AE31" s="166">
        <v>15643</v>
      </c>
      <c r="AF31" s="166"/>
      <c r="AG31" s="166"/>
      <c r="AH31" s="166"/>
      <c r="AI31" s="166">
        <v>10083</v>
      </c>
      <c r="AJ31" s="166"/>
      <c r="AK31" s="166"/>
      <c r="AL31" s="166"/>
    </row>
    <row r="32" spans="2:38" ht="30" customHeight="1" x14ac:dyDescent="0.1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AB32" s="86" t="s">
        <v>101</v>
      </c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</sheetData>
  <mergeCells count="293">
    <mergeCell ref="AE3:AL3"/>
    <mergeCell ref="AB32:AL32"/>
    <mergeCell ref="I30:K30"/>
    <mergeCell ref="L30:M30"/>
    <mergeCell ref="N30:O30"/>
    <mergeCell ref="M3:S3"/>
    <mergeCell ref="R29:S29"/>
    <mergeCell ref="R30:S30"/>
    <mergeCell ref="P28:Q28"/>
    <mergeCell ref="N31:O31"/>
    <mergeCell ref="B29:D29"/>
    <mergeCell ref="F29:H29"/>
    <mergeCell ref="B31:D31"/>
    <mergeCell ref="F31:H31"/>
    <mergeCell ref="I31:K31"/>
    <mergeCell ref="L31:M31"/>
    <mergeCell ref="B30:D30"/>
    <mergeCell ref="F30:H30"/>
    <mergeCell ref="I29:K29"/>
    <mergeCell ref="P31:Q31"/>
    <mergeCell ref="R31:S31"/>
    <mergeCell ref="L29:M29"/>
    <mergeCell ref="N29:O29"/>
    <mergeCell ref="P29:Q29"/>
    <mergeCell ref="P30:Q30"/>
    <mergeCell ref="P27:Q27"/>
    <mergeCell ref="I27:K27"/>
    <mergeCell ref="L27:M27"/>
    <mergeCell ref="N27:O27"/>
    <mergeCell ref="R26:S26"/>
    <mergeCell ref="R27:S27"/>
    <mergeCell ref="N26:O26"/>
    <mergeCell ref="P26:Q26"/>
    <mergeCell ref="R28:S28"/>
    <mergeCell ref="B28:D28"/>
    <mergeCell ref="F28:H28"/>
    <mergeCell ref="I28:K28"/>
    <mergeCell ref="L28:M28"/>
    <mergeCell ref="N28:O28"/>
    <mergeCell ref="B27:D27"/>
    <mergeCell ref="F27:H27"/>
    <mergeCell ref="B26:D26"/>
    <mergeCell ref="F26:H26"/>
    <mergeCell ref="I26:K26"/>
    <mergeCell ref="L26:M26"/>
    <mergeCell ref="F25:H25"/>
    <mergeCell ref="I25:K25"/>
    <mergeCell ref="L25:M25"/>
    <mergeCell ref="N25:O25"/>
    <mergeCell ref="P25:Q25"/>
    <mergeCell ref="R25:S25"/>
    <mergeCell ref="R23:S23"/>
    <mergeCell ref="B23:D23"/>
    <mergeCell ref="F24:H24"/>
    <mergeCell ref="I24:K24"/>
    <mergeCell ref="L24:M24"/>
    <mergeCell ref="N24:O24"/>
    <mergeCell ref="P24:Q24"/>
    <mergeCell ref="R24:S24"/>
    <mergeCell ref="B24:D24"/>
    <mergeCell ref="B22:D22"/>
    <mergeCell ref="F23:H23"/>
    <mergeCell ref="I23:K23"/>
    <mergeCell ref="L23:M23"/>
    <mergeCell ref="N23:O23"/>
    <mergeCell ref="P23:Q23"/>
    <mergeCell ref="F22:H22"/>
    <mergeCell ref="I22:K22"/>
    <mergeCell ref="L22:M22"/>
    <mergeCell ref="N22:O22"/>
    <mergeCell ref="P22:Q22"/>
    <mergeCell ref="R22:S22"/>
    <mergeCell ref="R20:S20"/>
    <mergeCell ref="B20:D20"/>
    <mergeCell ref="F21:H21"/>
    <mergeCell ref="I21:K21"/>
    <mergeCell ref="L21:M21"/>
    <mergeCell ref="N21:O21"/>
    <mergeCell ref="P21:Q21"/>
    <mergeCell ref="R21:S21"/>
    <mergeCell ref="B21:D21"/>
    <mergeCell ref="B19:D19"/>
    <mergeCell ref="F20:H20"/>
    <mergeCell ref="I20:K20"/>
    <mergeCell ref="L20:M20"/>
    <mergeCell ref="N20:O20"/>
    <mergeCell ref="P20:Q20"/>
    <mergeCell ref="F19:H19"/>
    <mergeCell ref="I19:K19"/>
    <mergeCell ref="L19:M19"/>
    <mergeCell ref="N19:O19"/>
    <mergeCell ref="P19:Q19"/>
    <mergeCell ref="R19:S19"/>
    <mergeCell ref="R17:S17"/>
    <mergeCell ref="B17:D17"/>
    <mergeCell ref="F18:H18"/>
    <mergeCell ref="I18:K18"/>
    <mergeCell ref="L18:M18"/>
    <mergeCell ref="N18:O18"/>
    <mergeCell ref="P18:Q18"/>
    <mergeCell ref="R18:S18"/>
    <mergeCell ref="B18:D18"/>
    <mergeCell ref="B16:D16"/>
    <mergeCell ref="F17:H17"/>
    <mergeCell ref="I17:K17"/>
    <mergeCell ref="L17:M17"/>
    <mergeCell ref="N17:O17"/>
    <mergeCell ref="P17:Q17"/>
    <mergeCell ref="F16:H16"/>
    <mergeCell ref="I16:K16"/>
    <mergeCell ref="L16:M16"/>
    <mergeCell ref="N16:O16"/>
    <mergeCell ref="P16:Q16"/>
    <mergeCell ref="R16:S16"/>
    <mergeCell ref="F15:H15"/>
    <mergeCell ref="I15:K15"/>
    <mergeCell ref="L15:M15"/>
    <mergeCell ref="N15:O15"/>
    <mergeCell ref="P15:Q15"/>
    <mergeCell ref="R15:S15"/>
    <mergeCell ref="L13:M13"/>
    <mergeCell ref="N13:O13"/>
    <mergeCell ref="P13:Q13"/>
    <mergeCell ref="R13:S13"/>
    <mergeCell ref="F14:H14"/>
    <mergeCell ref="I14:K14"/>
    <mergeCell ref="L14:M14"/>
    <mergeCell ref="N14:O14"/>
    <mergeCell ref="P14:Q14"/>
    <mergeCell ref="R14:S14"/>
    <mergeCell ref="L11:M11"/>
    <mergeCell ref="N11:O11"/>
    <mergeCell ref="P11:Q11"/>
    <mergeCell ref="R11:S11"/>
    <mergeCell ref="F12:H12"/>
    <mergeCell ref="I12:K12"/>
    <mergeCell ref="L12:M12"/>
    <mergeCell ref="N12:O12"/>
    <mergeCell ref="P12:Q12"/>
    <mergeCell ref="R12:S12"/>
    <mergeCell ref="L9:M9"/>
    <mergeCell ref="N9:O9"/>
    <mergeCell ref="P9:Q9"/>
    <mergeCell ref="R9:S9"/>
    <mergeCell ref="P10:Q10"/>
    <mergeCell ref="R10:S10"/>
    <mergeCell ref="I11:K11"/>
    <mergeCell ref="F13:H13"/>
    <mergeCell ref="I13:K13"/>
    <mergeCell ref="F8:H8"/>
    <mergeCell ref="F10:H10"/>
    <mergeCell ref="I10:K10"/>
    <mergeCell ref="B11:D11"/>
    <mergeCell ref="B12:D12"/>
    <mergeCell ref="B13:D13"/>
    <mergeCell ref="B14:D14"/>
    <mergeCell ref="B15:D15"/>
    <mergeCell ref="F11:H11"/>
    <mergeCell ref="F9:H9"/>
    <mergeCell ref="I9:K9"/>
    <mergeCell ref="B10:D10"/>
    <mergeCell ref="F4:H6"/>
    <mergeCell ref="B7:D7"/>
    <mergeCell ref="I4:S4"/>
    <mergeCell ref="L10:M10"/>
    <mergeCell ref="N10:O10"/>
    <mergeCell ref="P8:Q8"/>
    <mergeCell ref="R8:S8"/>
    <mergeCell ref="L7:M7"/>
    <mergeCell ref="N7:O7"/>
    <mergeCell ref="I5:K6"/>
    <mergeCell ref="B8:D8"/>
    <mergeCell ref="I8:K8"/>
    <mergeCell ref="L8:M8"/>
    <mergeCell ref="N8:O8"/>
    <mergeCell ref="F7:H7"/>
    <mergeCell ref="I7:K7"/>
    <mergeCell ref="Z4:AD6"/>
    <mergeCell ref="Z7:AD7"/>
    <mergeCell ref="L6:M6"/>
    <mergeCell ref="N6:O6"/>
    <mergeCell ref="P6:Q6"/>
    <mergeCell ref="R6:S6"/>
    <mergeCell ref="P7:Q7"/>
    <mergeCell ref="R7:S7"/>
    <mergeCell ref="L5:O5"/>
    <mergeCell ref="P5:S5"/>
    <mergeCell ref="AE4:AH6"/>
    <mergeCell ref="AI4:AL6"/>
    <mergeCell ref="U7:Y7"/>
    <mergeCell ref="AE7:AH7"/>
    <mergeCell ref="AI7:AL7"/>
    <mergeCell ref="U8:Y8"/>
    <mergeCell ref="AE8:AH8"/>
    <mergeCell ref="AI8:AL8"/>
    <mergeCell ref="Z8:AD8"/>
    <mergeCell ref="U4:Y6"/>
    <mergeCell ref="U9:Y9"/>
    <mergeCell ref="AE9:AH9"/>
    <mergeCell ref="AI9:AL9"/>
    <mergeCell ref="U10:Y10"/>
    <mergeCell ref="AE10:AH10"/>
    <mergeCell ref="AI10:AL10"/>
    <mergeCell ref="Z10:AD10"/>
    <mergeCell ref="Z9:AD9"/>
    <mergeCell ref="U11:Y11"/>
    <mergeCell ref="AE11:AH11"/>
    <mergeCell ref="AI11:AL11"/>
    <mergeCell ref="U12:Y12"/>
    <mergeCell ref="AE12:AH12"/>
    <mergeCell ref="AI12:AL12"/>
    <mergeCell ref="Z12:AD12"/>
    <mergeCell ref="Z11:AD11"/>
    <mergeCell ref="U13:Y13"/>
    <mergeCell ref="AE13:AH13"/>
    <mergeCell ref="AI13:AL13"/>
    <mergeCell ref="U14:Y14"/>
    <mergeCell ref="AE14:AH14"/>
    <mergeCell ref="AI14:AL14"/>
    <mergeCell ref="Z14:AD14"/>
    <mergeCell ref="Z13:AD13"/>
    <mergeCell ref="U15:Y15"/>
    <mergeCell ref="AE15:AH15"/>
    <mergeCell ref="AI15:AL15"/>
    <mergeCell ref="U16:Y16"/>
    <mergeCell ref="AE16:AH16"/>
    <mergeCell ref="AI16:AL16"/>
    <mergeCell ref="Z16:AD16"/>
    <mergeCell ref="Z15:AD15"/>
    <mergeCell ref="U17:Y17"/>
    <mergeCell ref="AE17:AH17"/>
    <mergeCell ref="AI17:AL17"/>
    <mergeCell ref="U18:Y18"/>
    <mergeCell ref="AE18:AH18"/>
    <mergeCell ref="AI18:AL18"/>
    <mergeCell ref="Z18:AD18"/>
    <mergeCell ref="Z17:AD17"/>
    <mergeCell ref="AE19:AH19"/>
    <mergeCell ref="AI19:AL19"/>
    <mergeCell ref="U20:Y20"/>
    <mergeCell ref="AE20:AH20"/>
    <mergeCell ref="AI20:AL20"/>
    <mergeCell ref="Z20:AD20"/>
    <mergeCell ref="Z19:AD19"/>
    <mergeCell ref="U19:Y19"/>
    <mergeCell ref="AI21:AL21"/>
    <mergeCell ref="U22:Y22"/>
    <mergeCell ref="AE22:AH22"/>
    <mergeCell ref="AI22:AL22"/>
    <mergeCell ref="Z22:AD22"/>
    <mergeCell ref="Z21:AD21"/>
    <mergeCell ref="U23:Y23"/>
    <mergeCell ref="AE23:AH23"/>
    <mergeCell ref="AI23:AL23"/>
    <mergeCell ref="U24:Y24"/>
    <mergeCell ref="AE24:AH24"/>
    <mergeCell ref="AI24:AL24"/>
    <mergeCell ref="Z23:AD23"/>
    <mergeCell ref="Z24:AD24"/>
    <mergeCell ref="U25:Y25"/>
    <mergeCell ref="AE25:AH25"/>
    <mergeCell ref="AI25:AL25"/>
    <mergeCell ref="U26:Y26"/>
    <mergeCell ref="AE26:AH26"/>
    <mergeCell ref="AI26:AL26"/>
    <mergeCell ref="Z26:AD26"/>
    <mergeCell ref="Z25:AD25"/>
    <mergeCell ref="AI27:AL27"/>
    <mergeCell ref="U28:Y28"/>
    <mergeCell ref="AE28:AH28"/>
    <mergeCell ref="AI28:AL28"/>
    <mergeCell ref="Z30:AD30"/>
    <mergeCell ref="Z27:AD27"/>
    <mergeCell ref="AI31:AL31"/>
    <mergeCell ref="B1:S2"/>
    <mergeCell ref="B4:D6"/>
    <mergeCell ref="U29:Y29"/>
    <mergeCell ref="AE29:AH29"/>
    <mergeCell ref="AI29:AL29"/>
    <mergeCell ref="U30:Y30"/>
    <mergeCell ref="AE30:AH30"/>
    <mergeCell ref="AI30:AL30"/>
    <mergeCell ref="U3:Z3"/>
    <mergeCell ref="B25:D25"/>
    <mergeCell ref="U31:Y31"/>
    <mergeCell ref="AE31:AH31"/>
    <mergeCell ref="AE27:AH27"/>
    <mergeCell ref="U21:Y21"/>
    <mergeCell ref="AE21:AH21"/>
    <mergeCell ref="Z31:AD31"/>
    <mergeCell ref="Z28:AD28"/>
    <mergeCell ref="Z29:AD29"/>
    <mergeCell ref="U27:Y27"/>
  </mergeCells>
  <phoneticPr fontId="3"/>
  <printOptions horizontalCentered="1" verticalCentered="1"/>
  <pageMargins left="0" right="0" top="0.2" bottom="0.19" header="0.51181102362204722" footer="0.19"/>
  <pageSetup paperSize="9" scale="65" orientation="landscape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0376-0299-4FFE-BD01-2B6E9AE31EEF}">
  <dimension ref="A1:AU74"/>
  <sheetViews>
    <sheetView showGridLines="0" zoomScale="80" zoomScaleNormal="80" workbookViewId="0">
      <pane ySplit="6" topLeftCell="A24" activePane="bottomLeft" state="frozen"/>
      <selection pane="bottomLeft"/>
    </sheetView>
  </sheetViews>
  <sheetFormatPr defaultColWidth="4.140625" defaultRowHeight="30" customHeight="1" x14ac:dyDescent="0.15"/>
  <cols>
    <col min="1" max="1" width="2.140625" style="2" customWidth="1"/>
    <col min="2" max="2" width="5.5703125" style="2" customWidth="1"/>
    <col min="3" max="3" width="1.42578125" style="2" customWidth="1"/>
    <col min="4" max="5" width="5.85546875" style="2" customWidth="1"/>
    <col min="6" max="6" width="5.28515625" style="2" customWidth="1"/>
    <col min="7" max="7" width="1.28515625" style="2" customWidth="1"/>
    <col min="8" max="10" width="4.7109375" style="2" customWidth="1"/>
    <col min="11" max="13" width="5.28515625" style="2" customWidth="1"/>
    <col min="14" max="19" width="6.140625" style="2" customWidth="1"/>
    <col min="20" max="25" width="5.7109375" style="2" customWidth="1"/>
    <col min="26" max="45" width="4.7109375" style="2" customWidth="1"/>
    <col min="46" max="256" width="4.140625" style="2"/>
    <col min="257" max="257" width="2.140625" style="2" customWidth="1"/>
    <col min="258" max="258" width="5.5703125" style="2" customWidth="1"/>
    <col min="259" max="259" width="1.42578125" style="2" customWidth="1"/>
    <col min="260" max="261" width="5.85546875" style="2" customWidth="1"/>
    <col min="262" max="262" width="5.28515625" style="2" customWidth="1"/>
    <col min="263" max="263" width="1.28515625" style="2" customWidth="1"/>
    <col min="264" max="266" width="4.7109375" style="2" customWidth="1"/>
    <col min="267" max="269" width="5.28515625" style="2" customWidth="1"/>
    <col min="270" max="275" width="6.140625" style="2" customWidth="1"/>
    <col min="276" max="281" width="5.7109375" style="2" customWidth="1"/>
    <col min="282" max="301" width="4.7109375" style="2" customWidth="1"/>
    <col min="302" max="512" width="4.140625" style="2"/>
    <col min="513" max="513" width="2.140625" style="2" customWidth="1"/>
    <col min="514" max="514" width="5.5703125" style="2" customWidth="1"/>
    <col min="515" max="515" width="1.42578125" style="2" customWidth="1"/>
    <col min="516" max="517" width="5.85546875" style="2" customWidth="1"/>
    <col min="518" max="518" width="5.28515625" style="2" customWidth="1"/>
    <col min="519" max="519" width="1.28515625" style="2" customWidth="1"/>
    <col min="520" max="522" width="4.7109375" style="2" customWidth="1"/>
    <col min="523" max="525" width="5.28515625" style="2" customWidth="1"/>
    <col min="526" max="531" width="6.140625" style="2" customWidth="1"/>
    <col min="532" max="537" width="5.7109375" style="2" customWidth="1"/>
    <col min="538" max="557" width="4.7109375" style="2" customWidth="1"/>
    <col min="558" max="768" width="4.140625" style="2"/>
    <col min="769" max="769" width="2.140625" style="2" customWidth="1"/>
    <col min="770" max="770" width="5.5703125" style="2" customWidth="1"/>
    <col min="771" max="771" width="1.42578125" style="2" customWidth="1"/>
    <col min="772" max="773" width="5.85546875" style="2" customWidth="1"/>
    <col min="774" max="774" width="5.28515625" style="2" customWidth="1"/>
    <col min="775" max="775" width="1.28515625" style="2" customWidth="1"/>
    <col min="776" max="778" width="4.7109375" style="2" customWidth="1"/>
    <col min="779" max="781" width="5.28515625" style="2" customWidth="1"/>
    <col min="782" max="787" width="6.140625" style="2" customWidth="1"/>
    <col min="788" max="793" width="5.7109375" style="2" customWidth="1"/>
    <col min="794" max="813" width="4.7109375" style="2" customWidth="1"/>
    <col min="814" max="1024" width="4.140625" style="2"/>
    <col min="1025" max="1025" width="2.140625" style="2" customWidth="1"/>
    <col min="1026" max="1026" width="5.5703125" style="2" customWidth="1"/>
    <col min="1027" max="1027" width="1.42578125" style="2" customWidth="1"/>
    <col min="1028" max="1029" width="5.85546875" style="2" customWidth="1"/>
    <col min="1030" max="1030" width="5.28515625" style="2" customWidth="1"/>
    <col min="1031" max="1031" width="1.28515625" style="2" customWidth="1"/>
    <col min="1032" max="1034" width="4.7109375" style="2" customWidth="1"/>
    <col min="1035" max="1037" width="5.28515625" style="2" customWidth="1"/>
    <col min="1038" max="1043" width="6.140625" style="2" customWidth="1"/>
    <col min="1044" max="1049" width="5.7109375" style="2" customWidth="1"/>
    <col min="1050" max="1069" width="4.7109375" style="2" customWidth="1"/>
    <col min="1070" max="1280" width="4.140625" style="2"/>
    <col min="1281" max="1281" width="2.140625" style="2" customWidth="1"/>
    <col min="1282" max="1282" width="5.5703125" style="2" customWidth="1"/>
    <col min="1283" max="1283" width="1.42578125" style="2" customWidth="1"/>
    <col min="1284" max="1285" width="5.85546875" style="2" customWidth="1"/>
    <col min="1286" max="1286" width="5.28515625" style="2" customWidth="1"/>
    <col min="1287" max="1287" width="1.28515625" style="2" customWidth="1"/>
    <col min="1288" max="1290" width="4.7109375" style="2" customWidth="1"/>
    <col min="1291" max="1293" width="5.28515625" style="2" customWidth="1"/>
    <col min="1294" max="1299" width="6.140625" style="2" customWidth="1"/>
    <col min="1300" max="1305" width="5.7109375" style="2" customWidth="1"/>
    <col min="1306" max="1325" width="4.7109375" style="2" customWidth="1"/>
    <col min="1326" max="1536" width="4.140625" style="2"/>
    <col min="1537" max="1537" width="2.140625" style="2" customWidth="1"/>
    <col min="1538" max="1538" width="5.5703125" style="2" customWidth="1"/>
    <col min="1539" max="1539" width="1.42578125" style="2" customWidth="1"/>
    <col min="1540" max="1541" width="5.85546875" style="2" customWidth="1"/>
    <col min="1542" max="1542" width="5.28515625" style="2" customWidth="1"/>
    <col min="1543" max="1543" width="1.28515625" style="2" customWidth="1"/>
    <col min="1544" max="1546" width="4.7109375" style="2" customWidth="1"/>
    <col min="1547" max="1549" width="5.28515625" style="2" customWidth="1"/>
    <col min="1550" max="1555" width="6.140625" style="2" customWidth="1"/>
    <col min="1556" max="1561" width="5.7109375" style="2" customWidth="1"/>
    <col min="1562" max="1581" width="4.7109375" style="2" customWidth="1"/>
    <col min="1582" max="1792" width="4.140625" style="2"/>
    <col min="1793" max="1793" width="2.140625" style="2" customWidth="1"/>
    <col min="1794" max="1794" width="5.5703125" style="2" customWidth="1"/>
    <col min="1795" max="1795" width="1.42578125" style="2" customWidth="1"/>
    <col min="1796" max="1797" width="5.85546875" style="2" customWidth="1"/>
    <col min="1798" max="1798" width="5.28515625" style="2" customWidth="1"/>
    <col min="1799" max="1799" width="1.28515625" style="2" customWidth="1"/>
    <col min="1800" max="1802" width="4.7109375" style="2" customWidth="1"/>
    <col min="1803" max="1805" width="5.28515625" style="2" customWidth="1"/>
    <col min="1806" max="1811" width="6.140625" style="2" customWidth="1"/>
    <col min="1812" max="1817" width="5.7109375" style="2" customWidth="1"/>
    <col min="1818" max="1837" width="4.7109375" style="2" customWidth="1"/>
    <col min="1838" max="2048" width="4.140625" style="2"/>
    <col min="2049" max="2049" width="2.140625" style="2" customWidth="1"/>
    <col min="2050" max="2050" width="5.5703125" style="2" customWidth="1"/>
    <col min="2051" max="2051" width="1.42578125" style="2" customWidth="1"/>
    <col min="2052" max="2053" width="5.85546875" style="2" customWidth="1"/>
    <col min="2054" max="2054" width="5.28515625" style="2" customWidth="1"/>
    <col min="2055" max="2055" width="1.28515625" style="2" customWidth="1"/>
    <col min="2056" max="2058" width="4.7109375" style="2" customWidth="1"/>
    <col min="2059" max="2061" width="5.28515625" style="2" customWidth="1"/>
    <col min="2062" max="2067" width="6.140625" style="2" customWidth="1"/>
    <col min="2068" max="2073" width="5.7109375" style="2" customWidth="1"/>
    <col min="2074" max="2093" width="4.7109375" style="2" customWidth="1"/>
    <col min="2094" max="2304" width="4.140625" style="2"/>
    <col min="2305" max="2305" width="2.140625" style="2" customWidth="1"/>
    <col min="2306" max="2306" width="5.5703125" style="2" customWidth="1"/>
    <col min="2307" max="2307" width="1.42578125" style="2" customWidth="1"/>
    <col min="2308" max="2309" width="5.85546875" style="2" customWidth="1"/>
    <col min="2310" max="2310" width="5.28515625" style="2" customWidth="1"/>
    <col min="2311" max="2311" width="1.28515625" style="2" customWidth="1"/>
    <col min="2312" max="2314" width="4.7109375" style="2" customWidth="1"/>
    <col min="2315" max="2317" width="5.28515625" style="2" customWidth="1"/>
    <col min="2318" max="2323" width="6.140625" style="2" customWidth="1"/>
    <col min="2324" max="2329" width="5.7109375" style="2" customWidth="1"/>
    <col min="2330" max="2349" width="4.7109375" style="2" customWidth="1"/>
    <col min="2350" max="2560" width="4.140625" style="2"/>
    <col min="2561" max="2561" width="2.140625" style="2" customWidth="1"/>
    <col min="2562" max="2562" width="5.5703125" style="2" customWidth="1"/>
    <col min="2563" max="2563" width="1.42578125" style="2" customWidth="1"/>
    <col min="2564" max="2565" width="5.85546875" style="2" customWidth="1"/>
    <col min="2566" max="2566" width="5.28515625" style="2" customWidth="1"/>
    <col min="2567" max="2567" width="1.28515625" style="2" customWidth="1"/>
    <col min="2568" max="2570" width="4.7109375" style="2" customWidth="1"/>
    <col min="2571" max="2573" width="5.28515625" style="2" customWidth="1"/>
    <col min="2574" max="2579" width="6.140625" style="2" customWidth="1"/>
    <col min="2580" max="2585" width="5.7109375" style="2" customWidth="1"/>
    <col min="2586" max="2605" width="4.7109375" style="2" customWidth="1"/>
    <col min="2606" max="2816" width="4.140625" style="2"/>
    <col min="2817" max="2817" width="2.140625" style="2" customWidth="1"/>
    <col min="2818" max="2818" width="5.5703125" style="2" customWidth="1"/>
    <col min="2819" max="2819" width="1.42578125" style="2" customWidth="1"/>
    <col min="2820" max="2821" width="5.85546875" style="2" customWidth="1"/>
    <col min="2822" max="2822" width="5.28515625" style="2" customWidth="1"/>
    <col min="2823" max="2823" width="1.28515625" style="2" customWidth="1"/>
    <col min="2824" max="2826" width="4.7109375" style="2" customWidth="1"/>
    <col min="2827" max="2829" width="5.28515625" style="2" customWidth="1"/>
    <col min="2830" max="2835" width="6.140625" style="2" customWidth="1"/>
    <col min="2836" max="2841" width="5.7109375" style="2" customWidth="1"/>
    <col min="2842" max="2861" width="4.7109375" style="2" customWidth="1"/>
    <col min="2862" max="3072" width="4.140625" style="2"/>
    <col min="3073" max="3073" width="2.140625" style="2" customWidth="1"/>
    <col min="3074" max="3074" width="5.5703125" style="2" customWidth="1"/>
    <col min="3075" max="3075" width="1.42578125" style="2" customWidth="1"/>
    <col min="3076" max="3077" width="5.85546875" style="2" customWidth="1"/>
    <col min="3078" max="3078" width="5.28515625" style="2" customWidth="1"/>
    <col min="3079" max="3079" width="1.28515625" style="2" customWidth="1"/>
    <col min="3080" max="3082" width="4.7109375" style="2" customWidth="1"/>
    <col min="3083" max="3085" width="5.28515625" style="2" customWidth="1"/>
    <col min="3086" max="3091" width="6.140625" style="2" customWidth="1"/>
    <col min="3092" max="3097" width="5.7109375" style="2" customWidth="1"/>
    <col min="3098" max="3117" width="4.7109375" style="2" customWidth="1"/>
    <col min="3118" max="3328" width="4.140625" style="2"/>
    <col min="3329" max="3329" width="2.140625" style="2" customWidth="1"/>
    <col min="3330" max="3330" width="5.5703125" style="2" customWidth="1"/>
    <col min="3331" max="3331" width="1.42578125" style="2" customWidth="1"/>
    <col min="3332" max="3333" width="5.85546875" style="2" customWidth="1"/>
    <col min="3334" max="3334" width="5.28515625" style="2" customWidth="1"/>
    <col min="3335" max="3335" width="1.28515625" style="2" customWidth="1"/>
    <col min="3336" max="3338" width="4.7109375" style="2" customWidth="1"/>
    <col min="3339" max="3341" width="5.28515625" style="2" customWidth="1"/>
    <col min="3342" max="3347" width="6.140625" style="2" customWidth="1"/>
    <col min="3348" max="3353" width="5.7109375" style="2" customWidth="1"/>
    <col min="3354" max="3373" width="4.7109375" style="2" customWidth="1"/>
    <col min="3374" max="3584" width="4.140625" style="2"/>
    <col min="3585" max="3585" width="2.140625" style="2" customWidth="1"/>
    <col min="3586" max="3586" width="5.5703125" style="2" customWidth="1"/>
    <col min="3587" max="3587" width="1.42578125" style="2" customWidth="1"/>
    <col min="3588" max="3589" width="5.85546875" style="2" customWidth="1"/>
    <col min="3590" max="3590" width="5.28515625" style="2" customWidth="1"/>
    <col min="3591" max="3591" width="1.28515625" style="2" customWidth="1"/>
    <col min="3592" max="3594" width="4.7109375" style="2" customWidth="1"/>
    <col min="3595" max="3597" width="5.28515625" style="2" customWidth="1"/>
    <col min="3598" max="3603" width="6.140625" style="2" customWidth="1"/>
    <col min="3604" max="3609" width="5.7109375" style="2" customWidth="1"/>
    <col min="3610" max="3629" width="4.7109375" style="2" customWidth="1"/>
    <col min="3630" max="3840" width="4.140625" style="2"/>
    <col min="3841" max="3841" width="2.140625" style="2" customWidth="1"/>
    <col min="3842" max="3842" width="5.5703125" style="2" customWidth="1"/>
    <col min="3843" max="3843" width="1.42578125" style="2" customWidth="1"/>
    <col min="3844" max="3845" width="5.85546875" style="2" customWidth="1"/>
    <col min="3846" max="3846" width="5.28515625" style="2" customWidth="1"/>
    <col min="3847" max="3847" width="1.28515625" style="2" customWidth="1"/>
    <col min="3848" max="3850" width="4.7109375" style="2" customWidth="1"/>
    <col min="3851" max="3853" width="5.28515625" style="2" customWidth="1"/>
    <col min="3854" max="3859" width="6.140625" style="2" customWidth="1"/>
    <col min="3860" max="3865" width="5.7109375" style="2" customWidth="1"/>
    <col min="3866" max="3885" width="4.7109375" style="2" customWidth="1"/>
    <col min="3886" max="4096" width="4.140625" style="2"/>
    <col min="4097" max="4097" width="2.140625" style="2" customWidth="1"/>
    <col min="4098" max="4098" width="5.5703125" style="2" customWidth="1"/>
    <col min="4099" max="4099" width="1.42578125" style="2" customWidth="1"/>
    <col min="4100" max="4101" width="5.85546875" style="2" customWidth="1"/>
    <col min="4102" max="4102" width="5.28515625" style="2" customWidth="1"/>
    <col min="4103" max="4103" width="1.28515625" style="2" customWidth="1"/>
    <col min="4104" max="4106" width="4.7109375" style="2" customWidth="1"/>
    <col min="4107" max="4109" width="5.28515625" style="2" customWidth="1"/>
    <col min="4110" max="4115" width="6.140625" style="2" customWidth="1"/>
    <col min="4116" max="4121" width="5.7109375" style="2" customWidth="1"/>
    <col min="4122" max="4141" width="4.7109375" style="2" customWidth="1"/>
    <col min="4142" max="4352" width="4.140625" style="2"/>
    <col min="4353" max="4353" width="2.140625" style="2" customWidth="1"/>
    <col min="4354" max="4354" width="5.5703125" style="2" customWidth="1"/>
    <col min="4355" max="4355" width="1.42578125" style="2" customWidth="1"/>
    <col min="4356" max="4357" width="5.85546875" style="2" customWidth="1"/>
    <col min="4358" max="4358" width="5.28515625" style="2" customWidth="1"/>
    <col min="4359" max="4359" width="1.28515625" style="2" customWidth="1"/>
    <col min="4360" max="4362" width="4.7109375" style="2" customWidth="1"/>
    <col min="4363" max="4365" width="5.28515625" style="2" customWidth="1"/>
    <col min="4366" max="4371" width="6.140625" style="2" customWidth="1"/>
    <col min="4372" max="4377" width="5.7109375" style="2" customWidth="1"/>
    <col min="4378" max="4397" width="4.7109375" style="2" customWidth="1"/>
    <col min="4398" max="4608" width="4.140625" style="2"/>
    <col min="4609" max="4609" width="2.140625" style="2" customWidth="1"/>
    <col min="4610" max="4610" width="5.5703125" style="2" customWidth="1"/>
    <col min="4611" max="4611" width="1.42578125" style="2" customWidth="1"/>
    <col min="4612" max="4613" width="5.85546875" style="2" customWidth="1"/>
    <col min="4614" max="4614" width="5.28515625" style="2" customWidth="1"/>
    <col min="4615" max="4615" width="1.28515625" style="2" customWidth="1"/>
    <col min="4616" max="4618" width="4.7109375" style="2" customWidth="1"/>
    <col min="4619" max="4621" width="5.28515625" style="2" customWidth="1"/>
    <col min="4622" max="4627" width="6.140625" style="2" customWidth="1"/>
    <col min="4628" max="4633" width="5.7109375" style="2" customWidth="1"/>
    <col min="4634" max="4653" width="4.7109375" style="2" customWidth="1"/>
    <col min="4654" max="4864" width="4.140625" style="2"/>
    <col min="4865" max="4865" width="2.140625" style="2" customWidth="1"/>
    <col min="4866" max="4866" width="5.5703125" style="2" customWidth="1"/>
    <col min="4867" max="4867" width="1.42578125" style="2" customWidth="1"/>
    <col min="4868" max="4869" width="5.85546875" style="2" customWidth="1"/>
    <col min="4870" max="4870" width="5.28515625" style="2" customWidth="1"/>
    <col min="4871" max="4871" width="1.28515625" style="2" customWidth="1"/>
    <col min="4872" max="4874" width="4.7109375" style="2" customWidth="1"/>
    <col min="4875" max="4877" width="5.28515625" style="2" customWidth="1"/>
    <col min="4878" max="4883" width="6.140625" style="2" customWidth="1"/>
    <col min="4884" max="4889" width="5.7109375" style="2" customWidth="1"/>
    <col min="4890" max="4909" width="4.7109375" style="2" customWidth="1"/>
    <col min="4910" max="5120" width="4.140625" style="2"/>
    <col min="5121" max="5121" width="2.140625" style="2" customWidth="1"/>
    <col min="5122" max="5122" width="5.5703125" style="2" customWidth="1"/>
    <col min="5123" max="5123" width="1.42578125" style="2" customWidth="1"/>
    <col min="5124" max="5125" width="5.85546875" style="2" customWidth="1"/>
    <col min="5126" max="5126" width="5.28515625" style="2" customWidth="1"/>
    <col min="5127" max="5127" width="1.28515625" style="2" customWidth="1"/>
    <col min="5128" max="5130" width="4.7109375" style="2" customWidth="1"/>
    <col min="5131" max="5133" width="5.28515625" style="2" customWidth="1"/>
    <col min="5134" max="5139" width="6.140625" style="2" customWidth="1"/>
    <col min="5140" max="5145" width="5.7109375" style="2" customWidth="1"/>
    <col min="5146" max="5165" width="4.7109375" style="2" customWidth="1"/>
    <col min="5166" max="5376" width="4.140625" style="2"/>
    <col min="5377" max="5377" width="2.140625" style="2" customWidth="1"/>
    <col min="5378" max="5378" width="5.5703125" style="2" customWidth="1"/>
    <col min="5379" max="5379" width="1.42578125" style="2" customWidth="1"/>
    <col min="5380" max="5381" width="5.85546875" style="2" customWidth="1"/>
    <col min="5382" max="5382" width="5.28515625" style="2" customWidth="1"/>
    <col min="5383" max="5383" width="1.28515625" style="2" customWidth="1"/>
    <col min="5384" max="5386" width="4.7109375" style="2" customWidth="1"/>
    <col min="5387" max="5389" width="5.28515625" style="2" customWidth="1"/>
    <col min="5390" max="5395" width="6.140625" style="2" customWidth="1"/>
    <col min="5396" max="5401" width="5.7109375" style="2" customWidth="1"/>
    <col min="5402" max="5421" width="4.7109375" style="2" customWidth="1"/>
    <col min="5422" max="5632" width="4.140625" style="2"/>
    <col min="5633" max="5633" width="2.140625" style="2" customWidth="1"/>
    <col min="5634" max="5634" width="5.5703125" style="2" customWidth="1"/>
    <col min="5635" max="5635" width="1.42578125" style="2" customWidth="1"/>
    <col min="5636" max="5637" width="5.85546875" style="2" customWidth="1"/>
    <col min="5638" max="5638" width="5.28515625" style="2" customWidth="1"/>
    <col min="5639" max="5639" width="1.28515625" style="2" customWidth="1"/>
    <col min="5640" max="5642" width="4.7109375" style="2" customWidth="1"/>
    <col min="5643" max="5645" width="5.28515625" style="2" customWidth="1"/>
    <col min="5646" max="5651" width="6.140625" style="2" customWidth="1"/>
    <col min="5652" max="5657" width="5.7109375" style="2" customWidth="1"/>
    <col min="5658" max="5677" width="4.7109375" style="2" customWidth="1"/>
    <col min="5678" max="5888" width="4.140625" style="2"/>
    <col min="5889" max="5889" width="2.140625" style="2" customWidth="1"/>
    <col min="5890" max="5890" width="5.5703125" style="2" customWidth="1"/>
    <col min="5891" max="5891" width="1.42578125" style="2" customWidth="1"/>
    <col min="5892" max="5893" width="5.85546875" style="2" customWidth="1"/>
    <col min="5894" max="5894" width="5.28515625" style="2" customWidth="1"/>
    <col min="5895" max="5895" width="1.28515625" style="2" customWidth="1"/>
    <col min="5896" max="5898" width="4.7109375" style="2" customWidth="1"/>
    <col min="5899" max="5901" width="5.28515625" style="2" customWidth="1"/>
    <col min="5902" max="5907" width="6.140625" style="2" customWidth="1"/>
    <col min="5908" max="5913" width="5.7109375" style="2" customWidth="1"/>
    <col min="5914" max="5933" width="4.7109375" style="2" customWidth="1"/>
    <col min="5934" max="6144" width="4.140625" style="2"/>
    <col min="6145" max="6145" width="2.140625" style="2" customWidth="1"/>
    <col min="6146" max="6146" width="5.5703125" style="2" customWidth="1"/>
    <col min="6147" max="6147" width="1.42578125" style="2" customWidth="1"/>
    <col min="6148" max="6149" width="5.85546875" style="2" customWidth="1"/>
    <col min="6150" max="6150" width="5.28515625" style="2" customWidth="1"/>
    <col min="6151" max="6151" width="1.28515625" style="2" customWidth="1"/>
    <col min="6152" max="6154" width="4.7109375" style="2" customWidth="1"/>
    <col min="6155" max="6157" width="5.28515625" style="2" customWidth="1"/>
    <col min="6158" max="6163" width="6.140625" style="2" customWidth="1"/>
    <col min="6164" max="6169" width="5.7109375" style="2" customWidth="1"/>
    <col min="6170" max="6189" width="4.7109375" style="2" customWidth="1"/>
    <col min="6190" max="6400" width="4.140625" style="2"/>
    <col min="6401" max="6401" width="2.140625" style="2" customWidth="1"/>
    <col min="6402" max="6402" width="5.5703125" style="2" customWidth="1"/>
    <col min="6403" max="6403" width="1.42578125" style="2" customWidth="1"/>
    <col min="6404" max="6405" width="5.85546875" style="2" customWidth="1"/>
    <col min="6406" max="6406" width="5.28515625" style="2" customWidth="1"/>
    <col min="6407" max="6407" width="1.28515625" style="2" customWidth="1"/>
    <col min="6408" max="6410" width="4.7109375" style="2" customWidth="1"/>
    <col min="6411" max="6413" width="5.28515625" style="2" customWidth="1"/>
    <col min="6414" max="6419" width="6.140625" style="2" customWidth="1"/>
    <col min="6420" max="6425" width="5.7109375" style="2" customWidth="1"/>
    <col min="6426" max="6445" width="4.7109375" style="2" customWidth="1"/>
    <col min="6446" max="6656" width="4.140625" style="2"/>
    <col min="6657" max="6657" width="2.140625" style="2" customWidth="1"/>
    <col min="6658" max="6658" width="5.5703125" style="2" customWidth="1"/>
    <col min="6659" max="6659" width="1.42578125" style="2" customWidth="1"/>
    <col min="6660" max="6661" width="5.85546875" style="2" customWidth="1"/>
    <col min="6662" max="6662" width="5.28515625" style="2" customWidth="1"/>
    <col min="6663" max="6663" width="1.28515625" style="2" customWidth="1"/>
    <col min="6664" max="6666" width="4.7109375" style="2" customWidth="1"/>
    <col min="6667" max="6669" width="5.28515625" style="2" customWidth="1"/>
    <col min="6670" max="6675" width="6.140625" style="2" customWidth="1"/>
    <col min="6676" max="6681" width="5.7109375" style="2" customWidth="1"/>
    <col min="6682" max="6701" width="4.7109375" style="2" customWidth="1"/>
    <col min="6702" max="6912" width="4.140625" style="2"/>
    <col min="6913" max="6913" width="2.140625" style="2" customWidth="1"/>
    <col min="6914" max="6914" width="5.5703125" style="2" customWidth="1"/>
    <col min="6915" max="6915" width="1.42578125" style="2" customWidth="1"/>
    <col min="6916" max="6917" width="5.85546875" style="2" customWidth="1"/>
    <col min="6918" max="6918" width="5.28515625" style="2" customWidth="1"/>
    <col min="6919" max="6919" width="1.28515625" style="2" customWidth="1"/>
    <col min="6920" max="6922" width="4.7109375" style="2" customWidth="1"/>
    <col min="6923" max="6925" width="5.28515625" style="2" customWidth="1"/>
    <col min="6926" max="6931" width="6.140625" style="2" customWidth="1"/>
    <col min="6932" max="6937" width="5.7109375" style="2" customWidth="1"/>
    <col min="6938" max="6957" width="4.7109375" style="2" customWidth="1"/>
    <col min="6958" max="7168" width="4.140625" style="2"/>
    <col min="7169" max="7169" width="2.140625" style="2" customWidth="1"/>
    <col min="7170" max="7170" width="5.5703125" style="2" customWidth="1"/>
    <col min="7171" max="7171" width="1.42578125" style="2" customWidth="1"/>
    <col min="7172" max="7173" width="5.85546875" style="2" customWidth="1"/>
    <col min="7174" max="7174" width="5.28515625" style="2" customWidth="1"/>
    <col min="7175" max="7175" width="1.28515625" style="2" customWidth="1"/>
    <col min="7176" max="7178" width="4.7109375" style="2" customWidth="1"/>
    <col min="7179" max="7181" width="5.28515625" style="2" customWidth="1"/>
    <col min="7182" max="7187" width="6.140625" style="2" customWidth="1"/>
    <col min="7188" max="7193" width="5.7109375" style="2" customWidth="1"/>
    <col min="7194" max="7213" width="4.7109375" style="2" customWidth="1"/>
    <col min="7214" max="7424" width="4.140625" style="2"/>
    <col min="7425" max="7425" width="2.140625" style="2" customWidth="1"/>
    <col min="7426" max="7426" width="5.5703125" style="2" customWidth="1"/>
    <col min="7427" max="7427" width="1.42578125" style="2" customWidth="1"/>
    <col min="7428" max="7429" width="5.85546875" style="2" customWidth="1"/>
    <col min="7430" max="7430" width="5.28515625" style="2" customWidth="1"/>
    <col min="7431" max="7431" width="1.28515625" style="2" customWidth="1"/>
    <col min="7432" max="7434" width="4.7109375" style="2" customWidth="1"/>
    <col min="7435" max="7437" width="5.28515625" style="2" customWidth="1"/>
    <col min="7438" max="7443" width="6.140625" style="2" customWidth="1"/>
    <col min="7444" max="7449" width="5.7109375" style="2" customWidth="1"/>
    <col min="7450" max="7469" width="4.7109375" style="2" customWidth="1"/>
    <col min="7470" max="7680" width="4.140625" style="2"/>
    <col min="7681" max="7681" width="2.140625" style="2" customWidth="1"/>
    <col min="7682" max="7682" width="5.5703125" style="2" customWidth="1"/>
    <col min="7683" max="7683" width="1.42578125" style="2" customWidth="1"/>
    <col min="7684" max="7685" width="5.85546875" style="2" customWidth="1"/>
    <col min="7686" max="7686" width="5.28515625" style="2" customWidth="1"/>
    <col min="7687" max="7687" width="1.28515625" style="2" customWidth="1"/>
    <col min="7688" max="7690" width="4.7109375" style="2" customWidth="1"/>
    <col min="7691" max="7693" width="5.28515625" style="2" customWidth="1"/>
    <col min="7694" max="7699" width="6.140625" style="2" customWidth="1"/>
    <col min="7700" max="7705" width="5.7109375" style="2" customWidth="1"/>
    <col min="7706" max="7725" width="4.7109375" style="2" customWidth="1"/>
    <col min="7726" max="7936" width="4.140625" style="2"/>
    <col min="7937" max="7937" width="2.140625" style="2" customWidth="1"/>
    <col min="7938" max="7938" width="5.5703125" style="2" customWidth="1"/>
    <col min="7939" max="7939" width="1.42578125" style="2" customWidth="1"/>
    <col min="7940" max="7941" width="5.85546875" style="2" customWidth="1"/>
    <col min="7942" max="7942" width="5.28515625" style="2" customWidth="1"/>
    <col min="7943" max="7943" width="1.28515625" style="2" customWidth="1"/>
    <col min="7944" max="7946" width="4.7109375" style="2" customWidth="1"/>
    <col min="7947" max="7949" width="5.28515625" style="2" customWidth="1"/>
    <col min="7950" max="7955" width="6.140625" style="2" customWidth="1"/>
    <col min="7956" max="7961" width="5.7109375" style="2" customWidth="1"/>
    <col min="7962" max="7981" width="4.7109375" style="2" customWidth="1"/>
    <col min="7982" max="8192" width="4.140625" style="2"/>
    <col min="8193" max="8193" width="2.140625" style="2" customWidth="1"/>
    <col min="8194" max="8194" width="5.5703125" style="2" customWidth="1"/>
    <col min="8195" max="8195" width="1.42578125" style="2" customWidth="1"/>
    <col min="8196" max="8197" width="5.85546875" style="2" customWidth="1"/>
    <col min="8198" max="8198" width="5.28515625" style="2" customWidth="1"/>
    <col min="8199" max="8199" width="1.28515625" style="2" customWidth="1"/>
    <col min="8200" max="8202" width="4.7109375" style="2" customWidth="1"/>
    <col min="8203" max="8205" width="5.28515625" style="2" customWidth="1"/>
    <col min="8206" max="8211" width="6.140625" style="2" customWidth="1"/>
    <col min="8212" max="8217" width="5.7109375" style="2" customWidth="1"/>
    <col min="8218" max="8237" width="4.7109375" style="2" customWidth="1"/>
    <col min="8238" max="8448" width="4.140625" style="2"/>
    <col min="8449" max="8449" width="2.140625" style="2" customWidth="1"/>
    <col min="8450" max="8450" width="5.5703125" style="2" customWidth="1"/>
    <col min="8451" max="8451" width="1.42578125" style="2" customWidth="1"/>
    <col min="8452" max="8453" width="5.85546875" style="2" customWidth="1"/>
    <col min="8454" max="8454" width="5.28515625" style="2" customWidth="1"/>
    <col min="8455" max="8455" width="1.28515625" style="2" customWidth="1"/>
    <col min="8456" max="8458" width="4.7109375" style="2" customWidth="1"/>
    <col min="8459" max="8461" width="5.28515625" style="2" customWidth="1"/>
    <col min="8462" max="8467" width="6.140625" style="2" customWidth="1"/>
    <col min="8468" max="8473" width="5.7109375" style="2" customWidth="1"/>
    <col min="8474" max="8493" width="4.7109375" style="2" customWidth="1"/>
    <col min="8494" max="8704" width="4.140625" style="2"/>
    <col min="8705" max="8705" width="2.140625" style="2" customWidth="1"/>
    <col min="8706" max="8706" width="5.5703125" style="2" customWidth="1"/>
    <col min="8707" max="8707" width="1.42578125" style="2" customWidth="1"/>
    <col min="8708" max="8709" width="5.85546875" style="2" customWidth="1"/>
    <col min="8710" max="8710" width="5.28515625" style="2" customWidth="1"/>
    <col min="8711" max="8711" width="1.28515625" style="2" customWidth="1"/>
    <col min="8712" max="8714" width="4.7109375" style="2" customWidth="1"/>
    <col min="8715" max="8717" width="5.28515625" style="2" customWidth="1"/>
    <col min="8718" max="8723" width="6.140625" style="2" customWidth="1"/>
    <col min="8724" max="8729" width="5.7109375" style="2" customWidth="1"/>
    <col min="8730" max="8749" width="4.7109375" style="2" customWidth="1"/>
    <col min="8750" max="8960" width="4.140625" style="2"/>
    <col min="8961" max="8961" width="2.140625" style="2" customWidth="1"/>
    <col min="8962" max="8962" width="5.5703125" style="2" customWidth="1"/>
    <col min="8963" max="8963" width="1.42578125" style="2" customWidth="1"/>
    <col min="8964" max="8965" width="5.85546875" style="2" customWidth="1"/>
    <col min="8966" max="8966" width="5.28515625" style="2" customWidth="1"/>
    <col min="8967" max="8967" width="1.28515625" style="2" customWidth="1"/>
    <col min="8968" max="8970" width="4.7109375" style="2" customWidth="1"/>
    <col min="8971" max="8973" width="5.28515625" style="2" customWidth="1"/>
    <col min="8974" max="8979" width="6.140625" style="2" customWidth="1"/>
    <col min="8980" max="8985" width="5.7109375" style="2" customWidth="1"/>
    <col min="8986" max="9005" width="4.7109375" style="2" customWidth="1"/>
    <col min="9006" max="9216" width="4.140625" style="2"/>
    <col min="9217" max="9217" width="2.140625" style="2" customWidth="1"/>
    <col min="9218" max="9218" width="5.5703125" style="2" customWidth="1"/>
    <col min="9219" max="9219" width="1.42578125" style="2" customWidth="1"/>
    <col min="9220" max="9221" width="5.85546875" style="2" customWidth="1"/>
    <col min="9222" max="9222" width="5.28515625" style="2" customWidth="1"/>
    <col min="9223" max="9223" width="1.28515625" style="2" customWidth="1"/>
    <col min="9224" max="9226" width="4.7109375" style="2" customWidth="1"/>
    <col min="9227" max="9229" width="5.28515625" style="2" customWidth="1"/>
    <col min="9230" max="9235" width="6.140625" style="2" customWidth="1"/>
    <col min="9236" max="9241" width="5.7109375" style="2" customWidth="1"/>
    <col min="9242" max="9261" width="4.7109375" style="2" customWidth="1"/>
    <col min="9262" max="9472" width="4.140625" style="2"/>
    <col min="9473" max="9473" width="2.140625" style="2" customWidth="1"/>
    <col min="9474" max="9474" width="5.5703125" style="2" customWidth="1"/>
    <col min="9475" max="9475" width="1.42578125" style="2" customWidth="1"/>
    <col min="9476" max="9477" width="5.85546875" style="2" customWidth="1"/>
    <col min="9478" max="9478" width="5.28515625" style="2" customWidth="1"/>
    <col min="9479" max="9479" width="1.28515625" style="2" customWidth="1"/>
    <col min="9480" max="9482" width="4.7109375" style="2" customWidth="1"/>
    <col min="9483" max="9485" width="5.28515625" style="2" customWidth="1"/>
    <col min="9486" max="9491" width="6.140625" style="2" customWidth="1"/>
    <col min="9492" max="9497" width="5.7109375" style="2" customWidth="1"/>
    <col min="9498" max="9517" width="4.7109375" style="2" customWidth="1"/>
    <col min="9518" max="9728" width="4.140625" style="2"/>
    <col min="9729" max="9729" width="2.140625" style="2" customWidth="1"/>
    <col min="9730" max="9730" width="5.5703125" style="2" customWidth="1"/>
    <col min="9731" max="9731" width="1.42578125" style="2" customWidth="1"/>
    <col min="9732" max="9733" width="5.85546875" style="2" customWidth="1"/>
    <col min="9734" max="9734" width="5.28515625" style="2" customWidth="1"/>
    <col min="9735" max="9735" width="1.28515625" style="2" customWidth="1"/>
    <col min="9736" max="9738" width="4.7109375" style="2" customWidth="1"/>
    <col min="9739" max="9741" width="5.28515625" style="2" customWidth="1"/>
    <col min="9742" max="9747" width="6.140625" style="2" customWidth="1"/>
    <col min="9748" max="9753" width="5.7109375" style="2" customWidth="1"/>
    <col min="9754" max="9773" width="4.7109375" style="2" customWidth="1"/>
    <col min="9774" max="9984" width="4.140625" style="2"/>
    <col min="9985" max="9985" width="2.140625" style="2" customWidth="1"/>
    <col min="9986" max="9986" width="5.5703125" style="2" customWidth="1"/>
    <col min="9987" max="9987" width="1.42578125" style="2" customWidth="1"/>
    <col min="9988" max="9989" width="5.85546875" style="2" customWidth="1"/>
    <col min="9990" max="9990" width="5.28515625" style="2" customWidth="1"/>
    <col min="9991" max="9991" width="1.28515625" style="2" customWidth="1"/>
    <col min="9992" max="9994" width="4.7109375" style="2" customWidth="1"/>
    <col min="9995" max="9997" width="5.28515625" style="2" customWidth="1"/>
    <col min="9998" max="10003" width="6.140625" style="2" customWidth="1"/>
    <col min="10004" max="10009" width="5.7109375" style="2" customWidth="1"/>
    <col min="10010" max="10029" width="4.7109375" style="2" customWidth="1"/>
    <col min="10030" max="10240" width="4.140625" style="2"/>
    <col min="10241" max="10241" width="2.140625" style="2" customWidth="1"/>
    <col min="10242" max="10242" width="5.5703125" style="2" customWidth="1"/>
    <col min="10243" max="10243" width="1.42578125" style="2" customWidth="1"/>
    <col min="10244" max="10245" width="5.85546875" style="2" customWidth="1"/>
    <col min="10246" max="10246" width="5.28515625" style="2" customWidth="1"/>
    <col min="10247" max="10247" width="1.28515625" style="2" customWidth="1"/>
    <col min="10248" max="10250" width="4.7109375" style="2" customWidth="1"/>
    <col min="10251" max="10253" width="5.28515625" style="2" customWidth="1"/>
    <col min="10254" max="10259" width="6.140625" style="2" customWidth="1"/>
    <col min="10260" max="10265" width="5.7109375" style="2" customWidth="1"/>
    <col min="10266" max="10285" width="4.7109375" style="2" customWidth="1"/>
    <col min="10286" max="10496" width="4.140625" style="2"/>
    <col min="10497" max="10497" width="2.140625" style="2" customWidth="1"/>
    <col min="10498" max="10498" width="5.5703125" style="2" customWidth="1"/>
    <col min="10499" max="10499" width="1.42578125" style="2" customWidth="1"/>
    <col min="10500" max="10501" width="5.85546875" style="2" customWidth="1"/>
    <col min="10502" max="10502" width="5.28515625" style="2" customWidth="1"/>
    <col min="10503" max="10503" width="1.28515625" style="2" customWidth="1"/>
    <col min="10504" max="10506" width="4.7109375" style="2" customWidth="1"/>
    <col min="10507" max="10509" width="5.28515625" style="2" customWidth="1"/>
    <col min="10510" max="10515" width="6.140625" style="2" customWidth="1"/>
    <col min="10516" max="10521" width="5.7109375" style="2" customWidth="1"/>
    <col min="10522" max="10541" width="4.7109375" style="2" customWidth="1"/>
    <col min="10542" max="10752" width="4.140625" style="2"/>
    <col min="10753" max="10753" width="2.140625" style="2" customWidth="1"/>
    <col min="10754" max="10754" width="5.5703125" style="2" customWidth="1"/>
    <col min="10755" max="10755" width="1.42578125" style="2" customWidth="1"/>
    <col min="10756" max="10757" width="5.85546875" style="2" customWidth="1"/>
    <col min="10758" max="10758" width="5.28515625" style="2" customWidth="1"/>
    <col min="10759" max="10759" width="1.28515625" style="2" customWidth="1"/>
    <col min="10760" max="10762" width="4.7109375" style="2" customWidth="1"/>
    <col min="10763" max="10765" width="5.28515625" style="2" customWidth="1"/>
    <col min="10766" max="10771" width="6.140625" style="2" customWidth="1"/>
    <col min="10772" max="10777" width="5.7109375" style="2" customWidth="1"/>
    <col min="10778" max="10797" width="4.7109375" style="2" customWidth="1"/>
    <col min="10798" max="11008" width="4.140625" style="2"/>
    <col min="11009" max="11009" width="2.140625" style="2" customWidth="1"/>
    <col min="11010" max="11010" width="5.5703125" style="2" customWidth="1"/>
    <col min="11011" max="11011" width="1.42578125" style="2" customWidth="1"/>
    <col min="11012" max="11013" width="5.85546875" style="2" customWidth="1"/>
    <col min="11014" max="11014" width="5.28515625" style="2" customWidth="1"/>
    <col min="11015" max="11015" width="1.28515625" style="2" customWidth="1"/>
    <col min="11016" max="11018" width="4.7109375" style="2" customWidth="1"/>
    <col min="11019" max="11021" width="5.28515625" style="2" customWidth="1"/>
    <col min="11022" max="11027" width="6.140625" style="2" customWidth="1"/>
    <col min="11028" max="11033" width="5.7109375" style="2" customWidth="1"/>
    <col min="11034" max="11053" width="4.7109375" style="2" customWidth="1"/>
    <col min="11054" max="11264" width="4.140625" style="2"/>
    <col min="11265" max="11265" width="2.140625" style="2" customWidth="1"/>
    <col min="11266" max="11266" width="5.5703125" style="2" customWidth="1"/>
    <col min="11267" max="11267" width="1.42578125" style="2" customWidth="1"/>
    <col min="11268" max="11269" width="5.85546875" style="2" customWidth="1"/>
    <col min="11270" max="11270" width="5.28515625" style="2" customWidth="1"/>
    <col min="11271" max="11271" width="1.28515625" style="2" customWidth="1"/>
    <col min="11272" max="11274" width="4.7109375" style="2" customWidth="1"/>
    <col min="11275" max="11277" width="5.28515625" style="2" customWidth="1"/>
    <col min="11278" max="11283" width="6.140625" style="2" customWidth="1"/>
    <col min="11284" max="11289" width="5.7109375" style="2" customWidth="1"/>
    <col min="11290" max="11309" width="4.7109375" style="2" customWidth="1"/>
    <col min="11310" max="11520" width="4.140625" style="2"/>
    <col min="11521" max="11521" width="2.140625" style="2" customWidth="1"/>
    <col min="11522" max="11522" width="5.5703125" style="2" customWidth="1"/>
    <col min="11523" max="11523" width="1.42578125" style="2" customWidth="1"/>
    <col min="11524" max="11525" width="5.85546875" style="2" customWidth="1"/>
    <col min="11526" max="11526" width="5.28515625" style="2" customWidth="1"/>
    <col min="11527" max="11527" width="1.28515625" style="2" customWidth="1"/>
    <col min="11528" max="11530" width="4.7109375" style="2" customWidth="1"/>
    <col min="11531" max="11533" width="5.28515625" style="2" customWidth="1"/>
    <col min="11534" max="11539" width="6.140625" style="2" customWidth="1"/>
    <col min="11540" max="11545" width="5.7109375" style="2" customWidth="1"/>
    <col min="11546" max="11565" width="4.7109375" style="2" customWidth="1"/>
    <col min="11566" max="11776" width="4.140625" style="2"/>
    <col min="11777" max="11777" width="2.140625" style="2" customWidth="1"/>
    <col min="11778" max="11778" width="5.5703125" style="2" customWidth="1"/>
    <col min="11779" max="11779" width="1.42578125" style="2" customWidth="1"/>
    <col min="11780" max="11781" width="5.85546875" style="2" customWidth="1"/>
    <col min="11782" max="11782" width="5.28515625" style="2" customWidth="1"/>
    <col min="11783" max="11783" width="1.28515625" style="2" customWidth="1"/>
    <col min="11784" max="11786" width="4.7109375" style="2" customWidth="1"/>
    <col min="11787" max="11789" width="5.28515625" style="2" customWidth="1"/>
    <col min="11790" max="11795" width="6.140625" style="2" customWidth="1"/>
    <col min="11796" max="11801" width="5.7109375" style="2" customWidth="1"/>
    <col min="11802" max="11821" width="4.7109375" style="2" customWidth="1"/>
    <col min="11822" max="12032" width="4.140625" style="2"/>
    <col min="12033" max="12033" width="2.140625" style="2" customWidth="1"/>
    <col min="12034" max="12034" width="5.5703125" style="2" customWidth="1"/>
    <col min="12035" max="12035" width="1.42578125" style="2" customWidth="1"/>
    <col min="12036" max="12037" width="5.85546875" style="2" customWidth="1"/>
    <col min="12038" max="12038" width="5.28515625" style="2" customWidth="1"/>
    <col min="12039" max="12039" width="1.28515625" style="2" customWidth="1"/>
    <col min="12040" max="12042" width="4.7109375" style="2" customWidth="1"/>
    <col min="12043" max="12045" width="5.28515625" style="2" customWidth="1"/>
    <col min="12046" max="12051" width="6.140625" style="2" customWidth="1"/>
    <col min="12052" max="12057" width="5.7109375" style="2" customWidth="1"/>
    <col min="12058" max="12077" width="4.7109375" style="2" customWidth="1"/>
    <col min="12078" max="12288" width="4.140625" style="2"/>
    <col min="12289" max="12289" width="2.140625" style="2" customWidth="1"/>
    <col min="12290" max="12290" width="5.5703125" style="2" customWidth="1"/>
    <col min="12291" max="12291" width="1.42578125" style="2" customWidth="1"/>
    <col min="12292" max="12293" width="5.85546875" style="2" customWidth="1"/>
    <col min="12294" max="12294" width="5.28515625" style="2" customWidth="1"/>
    <col min="12295" max="12295" width="1.28515625" style="2" customWidth="1"/>
    <col min="12296" max="12298" width="4.7109375" style="2" customWidth="1"/>
    <col min="12299" max="12301" width="5.28515625" style="2" customWidth="1"/>
    <col min="12302" max="12307" width="6.140625" style="2" customWidth="1"/>
    <col min="12308" max="12313" width="5.7109375" style="2" customWidth="1"/>
    <col min="12314" max="12333" width="4.7109375" style="2" customWidth="1"/>
    <col min="12334" max="12544" width="4.140625" style="2"/>
    <col min="12545" max="12545" width="2.140625" style="2" customWidth="1"/>
    <col min="12546" max="12546" width="5.5703125" style="2" customWidth="1"/>
    <col min="12547" max="12547" width="1.42578125" style="2" customWidth="1"/>
    <col min="12548" max="12549" width="5.85546875" style="2" customWidth="1"/>
    <col min="12550" max="12550" width="5.28515625" style="2" customWidth="1"/>
    <col min="12551" max="12551" width="1.28515625" style="2" customWidth="1"/>
    <col min="12552" max="12554" width="4.7109375" style="2" customWidth="1"/>
    <col min="12555" max="12557" width="5.28515625" style="2" customWidth="1"/>
    <col min="12558" max="12563" width="6.140625" style="2" customWidth="1"/>
    <col min="12564" max="12569" width="5.7109375" style="2" customWidth="1"/>
    <col min="12570" max="12589" width="4.7109375" style="2" customWidth="1"/>
    <col min="12590" max="12800" width="4.140625" style="2"/>
    <col min="12801" max="12801" width="2.140625" style="2" customWidth="1"/>
    <col min="12802" max="12802" width="5.5703125" style="2" customWidth="1"/>
    <col min="12803" max="12803" width="1.42578125" style="2" customWidth="1"/>
    <col min="12804" max="12805" width="5.85546875" style="2" customWidth="1"/>
    <col min="12806" max="12806" width="5.28515625" style="2" customWidth="1"/>
    <col min="12807" max="12807" width="1.28515625" style="2" customWidth="1"/>
    <col min="12808" max="12810" width="4.7109375" style="2" customWidth="1"/>
    <col min="12811" max="12813" width="5.28515625" style="2" customWidth="1"/>
    <col min="12814" max="12819" width="6.140625" style="2" customWidth="1"/>
    <col min="12820" max="12825" width="5.7109375" style="2" customWidth="1"/>
    <col min="12826" max="12845" width="4.7109375" style="2" customWidth="1"/>
    <col min="12846" max="13056" width="4.140625" style="2"/>
    <col min="13057" max="13057" width="2.140625" style="2" customWidth="1"/>
    <col min="13058" max="13058" width="5.5703125" style="2" customWidth="1"/>
    <col min="13059" max="13059" width="1.42578125" style="2" customWidth="1"/>
    <col min="13060" max="13061" width="5.85546875" style="2" customWidth="1"/>
    <col min="13062" max="13062" width="5.28515625" style="2" customWidth="1"/>
    <col min="13063" max="13063" width="1.28515625" style="2" customWidth="1"/>
    <col min="13064" max="13066" width="4.7109375" style="2" customWidth="1"/>
    <col min="13067" max="13069" width="5.28515625" style="2" customWidth="1"/>
    <col min="13070" max="13075" width="6.140625" style="2" customWidth="1"/>
    <col min="13076" max="13081" width="5.7109375" style="2" customWidth="1"/>
    <col min="13082" max="13101" width="4.7109375" style="2" customWidth="1"/>
    <col min="13102" max="13312" width="4.140625" style="2"/>
    <col min="13313" max="13313" width="2.140625" style="2" customWidth="1"/>
    <col min="13314" max="13314" width="5.5703125" style="2" customWidth="1"/>
    <col min="13315" max="13315" width="1.42578125" style="2" customWidth="1"/>
    <col min="13316" max="13317" width="5.85546875" style="2" customWidth="1"/>
    <col min="13318" max="13318" width="5.28515625" style="2" customWidth="1"/>
    <col min="13319" max="13319" width="1.28515625" style="2" customWidth="1"/>
    <col min="13320" max="13322" width="4.7109375" style="2" customWidth="1"/>
    <col min="13323" max="13325" width="5.28515625" style="2" customWidth="1"/>
    <col min="13326" max="13331" width="6.140625" style="2" customWidth="1"/>
    <col min="13332" max="13337" width="5.7109375" style="2" customWidth="1"/>
    <col min="13338" max="13357" width="4.7109375" style="2" customWidth="1"/>
    <col min="13358" max="13568" width="4.140625" style="2"/>
    <col min="13569" max="13569" width="2.140625" style="2" customWidth="1"/>
    <col min="13570" max="13570" width="5.5703125" style="2" customWidth="1"/>
    <col min="13571" max="13571" width="1.42578125" style="2" customWidth="1"/>
    <col min="13572" max="13573" width="5.85546875" style="2" customWidth="1"/>
    <col min="13574" max="13574" width="5.28515625" style="2" customWidth="1"/>
    <col min="13575" max="13575" width="1.28515625" style="2" customWidth="1"/>
    <col min="13576" max="13578" width="4.7109375" style="2" customWidth="1"/>
    <col min="13579" max="13581" width="5.28515625" style="2" customWidth="1"/>
    <col min="13582" max="13587" width="6.140625" style="2" customWidth="1"/>
    <col min="13588" max="13593" width="5.7109375" style="2" customWidth="1"/>
    <col min="13594" max="13613" width="4.7109375" style="2" customWidth="1"/>
    <col min="13614" max="13824" width="4.140625" style="2"/>
    <col min="13825" max="13825" width="2.140625" style="2" customWidth="1"/>
    <col min="13826" max="13826" width="5.5703125" style="2" customWidth="1"/>
    <col min="13827" max="13827" width="1.42578125" style="2" customWidth="1"/>
    <col min="13828" max="13829" width="5.85546875" style="2" customWidth="1"/>
    <col min="13830" max="13830" width="5.28515625" style="2" customWidth="1"/>
    <col min="13831" max="13831" width="1.28515625" style="2" customWidth="1"/>
    <col min="13832" max="13834" width="4.7109375" style="2" customWidth="1"/>
    <col min="13835" max="13837" width="5.28515625" style="2" customWidth="1"/>
    <col min="13838" max="13843" width="6.140625" style="2" customWidth="1"/>
    <col min="13844" max="13849" width="5.7109375" style="2" customWidth="1"/>
    <col min="13850" max="13869" width="4.7109375" style="2" customWidth="1"/>
    <col min="13870" max="14080" width="4.140625" style="2"/>
    <col min="14081" max="14081" width="2.140625" style="2" customWidth="1"/>
    <col min="14082" max="14082" width="5.5703125" style="2" customWidth="1"/>
    <col min="14083" max="14083" width="1.42578125" style="2" customWidth="1"/>
    <col min="14084" max="14085" width="5.85546875" style="2" customWidth="1"/>
    <col min="14086" max="14086" width="5.28515625" style="2" customWidth="1"/>
    <col min="14087" max="14087" width="1.28515625" style="2" customWidth="1"/>
    <col min="14088" max="14090" width="4.7109375" style="2" customWidth="1"/>
    <col min="14091" max="14093" width="5.28515625" style="2" customWidth="1"/>
    <col min="14094" max="14099" width="6.140625" style="2" customWidth="1"/>
    <col min="14100" max="14105" width="5.7109375" style="2" customWidth="1"/>
    <col min="14106" max="14125" width="4.7109375" style="2" customWidth="1"/>
    <col min="14126" max="14336" width="4.140625" style="2"/>
    <col min="14337" max="14337" width="2.140625" style="2" customWidth="1"/>
    <col min="14338" max="14338" width="5.5703125" style="2" customWidth="1"/>
    <col min="14339" max="14339" width="1.42578125" style="2" customWidth="1"/>
    <col min="14340" max="14341" width="5.85546875" style="2" customWidth="1"/>
    <col min="14342" max="14342" width="5.28515625" style="2" customWidth="1"/>
    <col min="14343" max="14343" width="1.28515625" style="2" customWidth="1"/>
    <col min="14344" max="14346" width="4.7109375" style="2" customWidth="1"/>
    <col min="14347" max="14349" width="5.28515625" style="2" customWidth="1"/>
    <col min="14350" max="14355" width="6.140625" style="2" customWidth="1"/>
    <col min="14356" max="14361" width="5.7109375" style="2" customWidth="1"/>
    <col min="14362" max="14381" width="4.7109375" style="2" customWidth="1"/>
    <col min="14382" max="14592" width="4.140625" style="2"/>
    <col min="14593" max="14593" width="2.140625" style="2" customWidth="1"/>
    <col min="14594" max="14594" width="5.5703125" style="2" customWidth="1"/>
    <col min="14595" max="14595" width="1.42578125" style="2" customWidth="1"/>
    <col min="14596" max="14597" width="5.85546875" style="2" customWidth="1"/>
    <col min="14598" max="14598" width="5.28515625" style="2" customWidth="1"/>
    <col min="14599" max="14599" width="1.28515625" style="2" customWidth="1"/>
    <col min="14600" max="14602" width="4.7109375" style="2" customWidth="1"/>
    <col min="14603" max="14605" width="5.28515625" style="2" customWidth="1"/>
    <col min="14606" max="14611" width="6.140625" style="2" customWidth="1"/>
    <col min="14612" max="14617" width="5.7109375" style="2" customWidth="1"/>
    <col min="14618" max="14637" width="4.7109375" style="2" customWidth="1"/>
    <col min="14638" max="14848" width="4.140625" style="2"/>
    <col min="14849" max="14849" width="2.140625" style="2" customWidth="1"/>
    <col min="14850" max="14850" width="5.5703125" style="2" customWidth="1"/>
    <col min="14851" max="14851" width="1.42578125" style="2" customWidth="1"/>
    <col min="14852" max="14853" width="5.85546875" style="2" customWidth="1"/>
    <col min="14854" max="14854" width="5.28515625" style="2" customWidth="1"/>
    <col min="14855" max="14855" width="1.28515625" style="2" customWidth="1"/>
    <col min="14856" max="14858" width="4.7109375" style="2" customWidth="1"/>
    <col min="14859" max="14861" width="5.28515625" style="2" customWidth="1"/>
    <col min="14862" max="14867" width="6.140625" style="2" customWidth="1"/>
    <col min="14868" max="14873" width="5.7109375" style="2" customWidth="1"/>
    <col min="14874" max="14893" width="4.7109375" style="2" customWidth="1"/>
    <col min="14894" max="15104" width="4.140625" style="2"/>
    <col min="15105" max="15105" width="2.140625" style="2" customWidth="1"/>
    <col min="15106" max="15106" width="5.5703125" style="2" customWidth="1"/>
    <col min="15107" max="15107" width="1.42578125" style="2" customWidth="1"/>
    <col min="15108" max="15109" width="5.85546875" style="2" customWidth="1"/>
    <col min="15110" max="15110" width="5.28515625" style="2" customWidth="1"/>
    <col min="15111" max="15111" width="1.28515625" style="2" customWidth="1"/>
    <col min="15112" max="15114" width="4.7109375" style="2" customWidth="1"/>
    <col min="15115" max="15117" width="5.28515625" style="2" customWidth="1"/>
    <col min="15118" max="15123" width="6.140625" style="2" customWidth="1"/>
    <col min="15124" max="15129" width="5.7109375" style="2" customWidth="1"/>
    <col min="15130" max="15149" width="4.7109375" style="2" customWidth="1"/>
    <col min="15150" max="15360" width="4.140625" style="2"/>
    <col min="15361" max="15361" width="2.140625" style="2" customWidth="1"/>
    <col min="15362" max="15362" width="5.5703125" style="2" customWidth="1"/>
    <col min="15363" max="15363" width="1.42578125" style="2" customWidth="1"/>
    <col min="15364" max="15365" width="5.85546875" style="2" customWidth="1"/>
    <col min="15366" max="15366" width="5.28515625" style="2" customWidth="1"/>
    <col min="15367" max="15367" width="1.28515625" style="2" customWidth="1"/>
    <col min="15368" max="15370" width="4.7109375" style="2" customWidth="1"/>
    <col min="15371" max="15373" width="5.28515625" style="2" customWidth="1"/>
    <col min="15374" max="15379" width="6.140625" style="2" customWidth="1"/>
    <col min="15380" max="15385" width="5.7109375" style="2" customWidth="1"/>
    <col min="15386" max="15405" width="4.7109375" style="2" customWidth="1"/>
    <col min="15406" max="15616" width="4.140625" style="2"/>
    <col min="15617" max="15617" width="2.140625" style="2" customWidth="1"/>
    <col min="15618" max="15618" width="5.5703125" style="2" customWidth="1"/>
    <col min="15619" max="15619" width="1.42578125" style="2" customWidth="1"/>
    <col min="15620" max="15621" width="5.85546875" style="2" customWidth="1"/>
    <col min="15622" max="15622" width="5.28515625" style="2" customWidth="1"/>
    <col min="15623" max="15623" width="1.28515625" style="2" customWidth="1"/>
    <col min="15624" max="15626" width="4.7109375" style="2" customWidth="1"/>
    <col min="15627" max="15629" width="5.28515625" style="2" customWidth="1"/>
    <col min="15630" max="15635" width="6.140625" style="2" customWidth="1"/>
    <col min="15636" max="15641" width="5.7109375" style="2" customWidth="1"/>
    <col min="15642" max="15661" width="4.7109375" style="2" customWidth="1"/>
    <col min="15662" max="15872" width="4.140625" style="2"/>
    <col min="15873" max="15873" width="2.140625" style="2" customWidth="1"/>
    <col min="15874" max="15874" width="5.5703125" style="2" customWidth="1"/>
    <col min="15875" max="15875" width="1.42578125" style="2" customWidth="1"/>
    <col min="15876" max="15877" width="5.85546875" style="2" customWidth="1"/>
    <col min="15878" max="15878" width="5.28515625" style="2" customWidth="1"/>
    <col min="15879" max="15879" width="1.28515625" style="2" customWidth="1"/>
    <col min="15880" max="15882" width="4.7109375" style="2" customWidth="1"/>
    <col min="15883" max="15885" width="5.28515625" style="2" customWidth="1"/>
    <col min="15886" max="15891" width="6.140625" style="2" customWidth="1"/>
    <col min="15892" max="15897" width="5.7109375" style="2" customWidth="1"/>
    <col min="15898" max="15917" width="4.7109375" style="2" customWidth="1"/>
    <col min="15918" max="16128" width="4.140625" style="2"/>
    <col min="16129" max="16129" width="2.140625" style="2" customWidth="1"/>
    <col min="16130" max="16130" width="5.5703125" style="2" customWidth="1"/>
    <col min="16131" max="16131" width="1.42578125" style="2" customWidth="1"/>
    <col min="16132" max="16133" width="5.85546875" style="2" customWidth="1"/>
    <col min="16134" max="16134" width="5.28515625" style="2" customWidth="1"/>
    <col min="16135" max="16135" width="1.28515625" style="2" customWidth="1"/>
    <col min="16136" max="16138" width="4.7109375" style="2" customWidth="1"/>
    <col min="16139" max="16141" width="5.28515625" style="2" customWidth="1"/>
    <col min="16142" max="16147" width="6.140625" style="2" customWidth="1"/>
    <col min="16148" max="16153" width="5.7109375" style="2" customWidth="1"/>
    <col min="16154" max="16173" width="4.7109375" style="2" customWidth="1"/>
    <col min="16174" max="16384" width="4.140625" style="2"/>
  </cols>
  <sheetData>
    <row r="1" spans="1:45" ht="26.25" customHeight="1" x14ac:dyDescent="0.15">
      <c r="B1" s="115" t="s">
        <v>23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45" ht="26.25" customHeight="1" x14ac:dyDescent="0.15">
      <c r="A2" s="2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45" ht="19.5" customHeight="1" thickBot="1" x14ac:dyDescent="0.25">
      <c r="C3" s="26"/>
      <c r="D3" s="26"/>
      <c r="E3" s="26"/>
      <c r="F3" s="26"/>
      <c r="G3" s="26"/>
      <c r="H3" s="26"/>
      <c r="I3" s="26"/>
      <c r="J3" s="26"/>
      <c r="K3" s="26"/>
      <c r="L3" s="26"/>
      <c r="Q3" s="116"/>
      <c r="R3" s="116"/>
      <c r="S3" s="116"/>
      <c r="T3" s="116"/>
      <c r="U3" s="116"/>
      <c r="V3" s="116"/>
      <c r="W3" s="116"/>
      <c r="X3" s="116"/>
      <c r="Y3" s="116"/>
      <c r="Z3" s="117" t="s">
        <v>24</v>
      </c>
      <c r="AA3" s="117"/>
      <c r="AB3" s="117"/>
      <c r="AC3" s="117"/>
      <c r="AL3" s="118" t="s">
        <v>25</v>
      </c>
      <c r="AM3" s="118"/>
      <c r="AN3" s="118"/>
      <c r="AO3" s="118"/>
      <c r="AP3" s="118"/>
      <c r="AQ3" s="118"/>
      <c r="AR3" s="118"/>
      <c r="AS3" s="118"/>
    </row>
    <row r="4" spans="1:45" ht="30" customHeight="1" x14ac:dyDescent="0.15">
      <c r="B4" s="119" t="s">
        <v>26</v>
      </c>
      <c r="C4" s="120"/>
      <c r="D4" s="120"/>
      <c r="E4" s="120"/>
      <c r="F4" s="120"/>
      <c r="G4" s="120"/>
      <c r="H4" s="120" t="s">
        <v>27</v>
      </c>
      <c r="I4" s="120"/>
      <c r="J4" s="120"/>
      <c r="K4" s="120" t="s">
        <v>28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2"/>
      <c r="Z4" s="107" t="s">
        <v>11</v>
      </c>
      <c r="AA4" s="107"/>
      <c r="AB4" s="107"/>
      <c r="AC4" s="107"/>
      <c r="AD4" s="107"/>
      <c r="AE4" s="107" t="s">
        <v>12</v>
      </c>
      <c r="AF4" s="107"/>
      <c r="AG4" s="107"/>
      <c r="AH4" s="107"/>
      <c r="AI4" s="107"/>
      <c r="AJ4" s="108" t="s">
        <v>29</v>
      </c>
      <c r="AK4" s="123"/>
      <c r="AL4" s="123"/>
      <c r="AM4" s="123"/>
      <c r="AN4" s="124"/>
      <c r="AO4" s="107" t="s">
        <v>30</v>
      </c>
      <c r="AP4" s="107"/>
      <c r="AQ4" s="107"/>
      <c r="AR4" s="108"/>
      <c r="AS4" s="108"/>
    </row>
    <row r="5" spans="1:45" ht="30" customHeight="1" x14ac:dyDescent="0.15">
      <c r="B5" s="121"/>
      <c r="C5" s="113"/>
      <c r="D5" s="113"/>
      <c r="E5" s="113"/>
      <c r="F5" s="113"/>
      <c r="G5" s="113"/>
      <c r="H5" s="113"/>
      <c r="I5" s="113"/>
      <c r="J5" s="113"/>
      <c r="K5" s="113" t="s">
        <v>7</v>
      </c>
      <c r="L5" s="113"/>
      <c r="M5" s="113"/>
      <c r="N5" s="113" t="s">
        <v>31</v>
      </c>
      <c r="O5" s="113"/>
      <c r="P5" s="113"/>
      <c r="Q5" s="113"/>
      <c r="R5" s="113"/>
      <c r="S5" s="113"/>
      <c r="T5" s="81" t="s">
        <v>32</v>
      </c>
      <c r="U5" s="81"/>
      <c r="V5" s="81"/>
      <c r="W5" s="81"/>
      <c r="X5" s="81"/>
      <c r="Y5" s="84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10"/>
      <c r="AK5" s="94"/>
      <c r="AL5" s="94"/>
      <c r="AM5" s="94"/>
      <c r="AN5" s="125"/>
      <c r="AO5" s="109"/>
      <c r="AP5" s="109"/>
      <c r="AQ5" s="109"/>
      <c r="AR5" s="110"/>
      <c r="AS5" s="110"/>
    </row>
    <row r="6" spans="1:45" ht="30" customHeight="1" x14ac:dyDescent="0.15">
      <c r="B6" s="121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 t="s">
        <v>33</v>
      </c>
      <c r="O6" s="113"/>
      <c r="P6" s="113" t="s">
        <v>34</v>
      </c>
      <c r="Q6" s="113"/>
      <c r="R6" s="113" t="s">
        <v>35</v>
      </c>
      <c r="S6" s="113"/>
      <c r="T6" s="113" t="s">
        <v>33</v>
      </c>
      <c r="U6" s="113"/>
      <c r="V6" s="113" t="s">
        <v>34</v>
      </c>
      <c r="W6" s="113"/>
      <c r="X6" s="113" t="s">
        <v>35</v>
      </c>
      <c r="Y6" s="114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92"/>
      <c r="AL6" s="92"/>
      <c r="AM6" s="92"/>
      <c r="AN6" s="126"/>
      <c r="AO6" s="111"/>
      <c r="AP6" s="111"/>
      <c r="AQ6" s="111"/>
      <c r="AR6" s="112"/>
      <c r="AS6" s="112"/>
    </row>
    <row r="7" spans="1:45" s="4" customFormat="1" ht="35.25" customHeight="1" x14ac:dyDescent="0.15">
      <c r="B7" s="28"/>
      <c r="C7" s="29"/>
      <c r="D7" s="101" t="s">
        <v>36</v>
      </c>
      <c r="E7" s="101"/>
      <c r="F7" s="101"/>
      <c r="G7" s="30"/>
      <c r="H7" s="98">
        <f>SUM(H8:J13)</f>
        <v>205</v>
      </c>
      <c r="I7" s="96"/>
      <c r="J7" s="96"/>
      <c r="K7" s="96">
        <f>SUM(P8:Q13,R8:S13,V8:W13,X8:Y13)</f>
        <v>4943</v>
      </c>
      <c r="L7" s="96"/>
      <c r="M7" s="96"/>
      <c r="N7" s="99">
        <f>SUM(P8:Q13,R8:S13)</f>
        <v>4888</v>
      </c>
      <c r="O7" s="99"/>
      <c r="P7" s="99">
        <f>SUM(P8:Q13)</f>
        <v>2664</v>
      </c>
      <c r="Q7" s="99"/>
      <c r="R7" s="99">
        <f>SUM(R8:S13)</f>
        <v>2224</v>
      </c>
      <c r="S7" s="99"/>
      <c r="T7" s="96">
        <f>SUM(V8:W13,X8:Y13)</f>
        <v>55</v>
      </c>
      <c r="U7" s="96"/>
      <c r="V7" s="96">
        <f>SUM(V8:W13)</f>
        <v>43</v>
      </c>
      <c r="W7" s="96"/>
      <c r="X7" s="96">
        <f>SUM(X8:Y13)</f>
        <v>12</v>
      </c>
      <c r="Y7" s="106"/>
      <c r="Z7" s="97">
        <f>SUM(Z8:AD13)</f>
        <v>1882818</v>
      </c>
      <c r="AA7" s="95"/>
      <c r="AB7" s="95"/>
      <c r="AC7" s="95"/>
      <c r="AD7" s="95"/>
      <c r="AE7" s="95">
        <f>SUM(AE8:AI13)</f>
        <v>8827846</v>
      </c>
      <c r="AF7" s="95"/>
      <c r="AG7" s="95"/>
      <c r="AH7" s="95"/>
      <c r="AI7" s="95"/>
      <c r="AJ7" s="95">
        <f>SUM(AJ8:AN13)</f>
        <v>15551501</v>
      </c>
      <c r="AK7" s="95"/>
      <c r="AL7" s="95"/>
      <c r="AM7" s="95"/>
      <c r="AN7" s="95"/>
      <c r="AO7" s="95">
        <f>SUM(AO8:AS13)</f>
        <v>6333036</v>
      </c>
      <c r="AP7" s="95"/>
      <c r="AQ7" s="95"/>
      <c r="AR7" s="95"/>
      <c r="AS7" s="95"/>
    </row>
    <row r="8" spans="1:45" ht="35.25" customHeight="1" x14ac:dyDescent="0.15">
      <c r="B8" s="27" t="s">
        <v>37</v>
      </c>
      <c r="C8" s="31"/>
      <c r="D8" s="94" t="s">
        <v>38</v>
      </c>
      <c r="E8" s="94"/>
      <c r="F8" s="94"/>
      <c r="G8" s="32"/>
      <c r="H8" s="93">
        <v>102</v>
      </c>
      <c r="I8" s="89"/>
      <c r="J8" s="89"/>
      <c r="K8" s="89">
        <f t="shared" ref="K8:K13" si="0">P8+R8+V8+X8</f>
        <v>640</v>
      </c>
      <c r="L8" s="89"/>
      <c r="M8" s="89"/>
      <c r="N8" s="89">
        <f t="shared" ref="N8:N13" si="1">P8+R8</f>
        <v>593</v>
      </c>
      <c r="O8" s="89"/>
      <c r="P8" s="89">
        <v>349</v>
      </c>
      <c r="Q8" s="89"/>
      <c r="R8" s="89">
        <v>244</v>
      </c>
      <c r="S8" s="89"/>
      <c r="T8" s="89">
        <f t="shared" ref="T8:T13" si="2">V8+X8</f>
        <v>47</v>
      </c>
      <c r="U8" s="89"/>
      <c r="V8" s="89">
        <v>35</v>
      </c>
      <c r="W8" s="89"/>
      <c r="X8" s="89">
        <v>12</v>
      </c>
      <c r="Y8" s="105"/>
      <c r="Z8" s="91">
        <v>182177</v>
      </c>
      <c r="AA8" s="74"/>
      <c r="AB8" s="74"/>
      <c r="AC8" s="74"/>
      <c r="AD8" s="74"/>
      <c r="AE8" s="74">
        <v>504524</v>
      </c>
      <c r="AF8" s="74"/>
      <c r="AG8" s="74"/>
      <c r="AH8" s="74"/>
      <c r="AI8" s="74"/>
      <c r="AJ8" s="74">
        <v>858955</v>
      </c>
      <c r="AK8" s="74"/>
      <c r="AL8" s="74"/>
      <c r="AM8" s="74"/>
      <c r="AN8" s="74"/>
      <c r="AO8" s="74">
        <v>339828</v>
      </c>
      <c r="AP8" s="74"/>
      <c r="AQ8" s="74"/>
      <c r="AR8" s="74"/>
      <c r="AS8" s="74"/>
    </row>
    <row r="9" spans="1:45" ht="35.25" customHeight="1" x14ac:dyDescent="0.15">
      <c r="B9" s="27" t="s">
        <v>39</v>
      </c>
      <c r="C9" s="31"/>
      <c r="D9" s="94" t="s">
        <v>40</v>
      </c>
      <c r="E9" s="94"/>
      <c r="F9" s="94"/>
      <c r="G9" s="32"/>
      <c r="H9" s="93">
        <v>46</v>
      </c>
      <c r="I9" s="89"/>
      <c r="J9" s="89"/>
      <c r="K9" s="89">
        <f t="shared" si="0"/>
        <v>649</v>
      </c>
      <c r="L9" s="89"/>
      <c r="M9" s="89"/>
      <c r="N9" s="89">
        <f t="shared" si="1"/>
        <v>642</v>
      </c>
      <c r="O9" s="89"/>
      <c r="P9" s="89">
        <v>390</v>
      </c>
      <c r="Q9" s="89"/>
      <c r="R9" s="89">
        <v>252</v>
      </c>
      <c r="S9" s="89"/>
      <c r="T9" s="89">
        <f t="shared" si="2"/>
        <v>7</v>
      </c>
      <c r="U9" s="89"/>
      <c r="V9" s="89">
        <v>7</v>
      </c>
      <c r="W9" s="89"/>
      <c r="X9" s="89">
        <v>0</v>
      </c>
      <c r="Y9" s="105"/>
      <c r="Z9" s="91">
        <v>220494</v>
      </c>
      <c r="AA9" s="74"/>
      <c r="AB9" s="74"/>
      <c r="AC9" s="74"/>
      <c r="AD9" s="74"/>
      <c r="AE9" s="74">
        <v>1309076</v>
      </c>
      <c r="AF9" s="74"/>
      <c r="AG9" s="74"/>
      <c r="AH9" s="74"/>
      <c r="AI9" s="74"/>
      <c r="AJ9" s="74">
        <v>1809370</v>
      </c>
      <c r="AK9" s="74"/>
      <c r="AL9" s="74"/>
      <c r="AM9" s="74"/>
      <c r="AN9" s="74"/>
      <c r="AO9" s="74">
        <v>482302</v>
      </c>
      <c r="AP9" s="74"/>
      <c r="AQ9" s="74"/>
      <c r="AR9" s="74"/>
      <c r="AS9" s="74"/>
    </row>
    <row r="10" spans="1:45" ht="35.25" customHeight="1" x14ac:dyDescent="0.15">
      <c r="B10" s="27">
        <v>23</v>
      </c>
      <c r="C10" s="31"/>
      <c r="D10" s="94" t="s">
        <v>41</v>
      </c>
      <c r="E10" s="94"/>
      <c r="F10" s="94"/>
      <c r="G10" s="32"/>
      <c r="H10" s="93">
        <v>28</v>
      </c>
      <c r="I10" s="89"/>
      <c r="J10" s="89"/>
      <c r="K10" s="89">
        <f t="shared" si="0"/>
        <v>686</v>
      </c>
      <c r="L10" s="89"/>
      <c r="M10" s="89"/>
      <c r="N10" s="89">
        <f t="shared" si="1"/>
        <v>685</v>
      </c>
      <c r="O10" s="89"/>
      <c r="P10" s="89">
        <v>386</v>
      </c>
      <c r="Q10" s="89"/>
      <c r="R10" s="89">
        <v>299</v>
      </c>
      <c r="S10" s="89"/>
      <c r="T10" s="89">
        <f t="shared" si="2"/>
        <v>1</v>
      </c>
      <c r="U10" s="89"/>
      <c r="V10" s="89">
        <v>1</v>
      </c>
      <c r="W10" s="89"/>
      <c r="X10" s="89">
        <v>0</v>
      </c>
      <c r="Y10" s="105"/>
      <c r="Z10" s="91">
        <v>223050</v>
      </c>
      <c r="AA10" s="74"/>
      <c r="AB10" s="74"/>
      <c r="AC10" s="74"/>
      <c r="AD10" s="74"/>
      <c r="AE10" s="74">
        <v>1214129</v>
      </c>
      <c r="AF10" s="74"/>
      <c r="AG10" s="74"/>
      <c r="AH10" s="74"/>
      <c r="AI10" s="74"/>
      <c r="AJ10" s="74">
        <v>1862256</v>
      </c>
      <c r="AK10" s="74"/>
      <c r="AL10" s="74"/>
      <c r="AM10" s="74"/>
      <c r="AN10" s="74"/>
      <c r="AO10" s="74">
        <v>620858</v>
      </c>
      <c r="AP10" s="74"/>
      <c r="AQ10" s="74"/>
      <c r="AR10" s="74"/>
      <c r="AS10" s="74"/>
    </row>
    <row r="11" spans="1:45" ht="35.25" customHeight="1" x14ac:dyDescent="0.15">
      <c r="B11" s="27" t="s">
        <v>42</v>
      </c>
      <c r="C11" s="31"/>
      <c r="D11" s="94" t="s">
        <v>43</v>
      </c>
      <c r="E11" s="94"/>
      <c r="F11" s="94"/>
      <c r="G11" s="32"/>
      <c r="H11" s="93">
        <v>8</v>
      </c>
      <c r="I11" s="89"/>
      <c r="J11" s="89"/>
      <c r="K11" s="89">
        <f t="shared" si="0"/>
        <v>293</v>
      </c>
      <c r="L11" s="89"/>
      <c r="M11" s="89"/>
      <c r="N11" s="89">
        <f t="shared" si="1"/>
        <v>293</v>
      </c>
      <c r="O11" s="89"/>
      <c r="P11" s="89">
        <v>152</v>
      </c>
      <c r="Q11" s="89"/>
      <c r="R11" s="89">
        <v>141</v>
      </c>
      <c r="S11" s="89"/>
      <c r="T11" s="89">
        <f t="shared" si="2"/>
        <v>0</v>
      </c>
      <c r="U11" s="89"/>
      <c r="V11" s="89">
        <v>0</v>
      </c>
      <c r="W11" s="89"/>
      <c r="X11" s="89">
        <v>0</v>
      </c>
      <c r="Y11" s="105"/>
      <c r="Z11" s="91">
        <v>112902</v>
      </c>
      <c r="AA11" s="74"/>
      <c r="AB11" s="74"/>
      <c r="AC11" s="74"/>
      <c r="AD11" s="74"/>
      <c r="AE11" s="74">
        <v>587639</v>
      </c>
      <c r="AF11" s="74"/>
      <c r="AG11" s="74"/>
      <c r="AH11" s="74"/>
      <c r="AI11" s="74"/>
      <c r="AJ11" s="74">
        <v>806656</v>
      </c>
      <c r="AK11" s="74"/>
      <c r="AL11" s="74"/>
      <c r="AM11" s="74"/>
      <c r="AN11" s="74"/>
      <c r="AO11" s="74">
        <v>229891</v>
      </c>
      <c r="AP11" s="74"/>
      <c r="AQ11" s="74"/>
      <c r="AR11" s="74"/>
      <c r="AS11" s="74"/>
    </row>
    <row r="12" spans="1:45" ht="35.25" customHeight="1" x14ac:dyDescent="0.15">
      <c r="B12" s="33"/>
      <c r="C12" s="31"/>
      <c r="D12" s="94" t="s">
        <v>44</v>
      </c>
      <c r="E12" s="94"/>
      <c r="F12" s="94"/>
      <c r="G12" s="32"/>
      <c r="H12" s="93">
        <v>13</v>
      </c>
      <c r="I12" s="89"/>
      <c r="J12" s="89"/>
      <c r="K12" s="89">
        <f t="shared" si="0"/>
        <v>904</v>
      </c>
      <c r="L12" s="89"/>
      <c r="M12" s="89"/>
      <c r="N12" s="89">
        <f t="shared" si="1"/>
        <v>904</v>
      </c>
      <c r="O12" s="89"/>
      <c r="P12" s="89">
        <v>394</v>
      </c>
      <c r="Q12" s="89"/>
      <c r="R12" s="89">
        <v>510</v>
      </c>
      <c r="S12" s="89"/>
      <c r="T12" s="89">
        <f t="shared" si="2"/>
        <v>0</v>
      </c>
      <c r="U12" s="89"/>
      <c r="V12" s="89">
        <v>0</v>
      </c>
      <c r="W12" s="89"/>
      <c r="X12" s="89">
        <v>0</v>
      </c>
      <c r="Y12" s="105"/>
      <c r="Z12" s="91">
        <v>298442</v>
      </c>
      <c r="AA12" s="74"/>
      <c r="AB12" s="74"/>
      <c r="AC12" s="74"/>
      <c r="AD12" s="74"/>
      <c r="AE12" s="74">
        <v>2147392</v>
      </c>
      <c r="AF12" s="74"/>
      <c r="AG12" s="74"/>
      <c r="AH12" s="74"/>
      <c r="AI12" s="74"/>
      <c r="AJ12" s="74">
        <v>2797208</v>
      </c>
      <c r="AK12" s="74"/>
      <c r="AL12" s="74"/>
      <c r="AM12" s="74"/>
      <c r="AN12" s="74"/>
      <c r="AO12" s="74">
        <v>592807</v>
      </c>
      <c r="AP12" s="74"/>
      <c r="AQ12" s="74"/>
      <c r="AR12" s="74"/>
      <c r="AS12" s="74"/>
    </row>
    <row r="13" spans="1:45" ht="35.25" customHeight="1" x14ac:dyDescent="0.15">
      <c r="B13" s="34"/>
      <c r="C13" s="35"/>
      <c r="D13" s="92" t="s">
        <v>45</v>
      </c>
      <c r="E13" s="92"/>
      <c r="F13" s="92"/>
      <c r="G13" s="36"/>
      <c r="H13" s="104">
        <v>8</v>
      </c>
      <c r="I13" s="90"/>
      <c r="J13" s="90"/>
      <c r="K13" s="89">
        <f t="shared" si="0"/>
        <v>1771</v>
      </c>
      <c r="L13" s="89"/>
      <c r="M13" s="89"/>
      <c r="N13" s="89">
        <f t="shared" si="1"/>
        <v>1771</v>
      </c>
      <c r="O13" s="89"/>
      <c r="P13" s="90">
        <v>993</v>
      </c>
      <c r="Q13" s="90"/>
      <c r="R13" s="90">
        <v>778</v>
      </c>
      <c r="S13" s="90"/>
      <c r="T13" s="89">
        <f t="shared" si="2"/>
        <v>0</v>
      </c>
      <c r="U13" s="89"/>
      <c r="V13" s="90">
        <v>0</v>
      </c>
      <c r="W13" s="90"/>
      <c r="X13" s="90">
        <v>0</v>
      </c>
      <c r="Y13" s="102"/>
      <c r="Z13" s="103">
        <v>845753</v>
      </c>
      <c r="AA13" s="69"/>
      <c r="AB13" s="69"/>
      <c r="AC13" s="69"/>
      <c r="AD13" s="69"/>
      <c r="AE13" s="69">
        <v>3065086</v>
      </c>
      <c r="AF13" s="69"/>
      <c r="AG13" s="69"/>
      <c r="AH13" s="69"/>
      <c r="AI13" s="69"/>
      <c r="AJ13" s="69">
        <v>7417056</v>
      </c>
      <c r="AK13" s="69"/>
      <c r="AL13" s="69"/>
      <c r="AM13" s="69"/>
      <c r="AN13" s="69"/>
      <c r="AO13" s="69">
        <v>4067350</v>
      </c>
      <c r="AP13" s="69"/>
      <c r="AQ13" s="69"/>
      <c r="AR13" s="69"/>
      <c r="AS13" s="69"/>
    </row>
    <row r="14" spans="1:45" s="4" customFormat="1" ht="35.25" customHeight="1" x14ac:dyDescent="0.15">
      <c r="B14" s="28"/>
      <c r="C14" s="29"/>
      <c r="D14" s="101" t="s">
        <v>46</v>
      </c>
      <c r="E14" s="101"/>
      <c r="F14" s="101"/>
      <c r="G14" s="30"/>
      <c r="H14" s="98">
        <f>SUM(H15:J20)</f>
        <v>208</v>
      </c>
      <c r="I14" s="96"/>
      <c r="J14" s="96"/>
      <c r="K14" s="96">
        <f>SUM(P15:Q20,R15:S20,V15:W20,X15:Y20)</f>
        <v>5208</v>
      </c>
      <c r="L14" s="96"/>
      <c r="M14" s="96"/>
      <c r="N14" s="99">
        <f>SUM(P15:Q20,R15:S20)</f>
        <v>5156</v>
      </c>
      <c r="O14" s="99"/>
      <c r="P14" s="100">
        <f>SUM(P15:Q20)</f>
        <v>2750</v>
      </c>
      <c r="Q14" s="100"/>
      <c r="R14" s="99">
        <f>SUM(R15:S20)</f>
        <v>2406</v>
      </c>
      <c r="S14" s="99"/>
      <c r="T14" s="96">
        <f>SUM(V15:W20,X15:Y20)</f>
        <v>52</v>
      </c>
      <c r="U14" s="96"/>
      <c r="V14" s="96">
        <f>SUM(V15:W20)</f>
        <v>34</v>
      </c>
      <c r="W14" s="96"/>
      <c r="X14" s="96">
        <f>SUM(X15:Y20)</f>
        <v>18</v>
      </c>
      <c r="Y14" s="96"/>
      <c r="Z14" s="97">
        <f>SUM(Z15:AD20)</f>
        <v>1881519</v>
      </c>
      <c r="AA14" s="95"/>
      <c r="AB14" s="95"/>
      <c r="AC14" s="95"/>
      <c r="AD14" s="95"/>
      <c r="AE14" s="95">
        <f>SUM(AE15:AI20)</f>
        <v>9510727</v>
      </c>
      <c r="AF14" s="95"/>
      <c r="AG14" s="95"/>
      <c r="AH14" s="95"/>
      <c r="AI14" s="95"/>
      <c r="AJ14" s="95">
        <f>SUM(AJ15:AN20)</f>
        <v>17165914</v>
      </c>
      <c r="AK14" s="95"/>
      <c r="AL14" s="95"/>
      <c r="AM14" s="95"/>
      <c r="AN14" s="95"/>
      <c r="AO14" s="95">
        <f>SUM(AO15:AS20)</f>
        <v>6776673</v>
      </c>
      <c r="AP14" s="95"/>
      <c r="AQ14" s="95"/>
      <c r="AR14" s="95"/>
      <c r="AS14" s="95"/>
    </row>
    <row r="15" spans="1:45" ht="35.25" customHeight="1" x14ac:dyDescent="0.15">
      <c r="B15" s="27" t="s">
        <v>47</v>
      </c>
      <c r="C15" s="31"/>
      <c r="D15" s="94" t="s">
        <v>48</v>
      </c>
      <c r="E15" s="94"/>
      <c r="F15" s="94"/>
      <c r="G15" s="32"/>
      <c r="H15" s="93">
        <v>84</v>
      </c>
      <c r="I15" s="89"/>
      <c r="J15" s="89"/>
      <c r="K15" s="89">
        <f t="shared" ref="K15:K20" si="3">P15+R15+V15+X15</f>
        <v>508</v>
      </c>
      <c r="L15" s="89"/>
      <c r="M15" s="89"/>
      <c r="N15" s="89">
        <f t="shared" ref="N15:N20" si="4">P15+R15</f>
        <v>475</v>
      </c>
      <c r="O15" s="89"/>
      <c r="P15" s="89">
        <v>263</v>
      </c>
      <c r="Q15" s="89"/>
      <c r="R15" s="89">
        <v>212</v>
      </c>
      <c r="S15" s="89"/>
      <c r="T15" s="89">
        <f t="shared" ref="T15:T20" si="5">V15+X15</f>
        <v>33</v>
      </c>
      <c r="U15" s="89"/>
      <c r="V15" s="89">
        <v>21</v>
      </c>
      <c r="W15" s="89"/>
      <c r="X15" s="89">
        <v>12</v>
      </c>
      <c r="Y15" s="89"/>
      <c r="Z15" s="91">
        <v>125058</v>
      </c>
      <c r="AA15" s="74"/>
      <c r="AB15" s="74"/>
      <c r="AC15" s="74"/>
      <c r="AD15" s="74"/>
      <c r="AE15" s="74">
        <v>233949</v>
      </c>
      <c r="AF15" s="74"/>
      <c r="AG15" s="74"/>
      <c r="AH15" s="74"/>
      <c r="AI15" s="74"/>
      <c r="AJ15" s="74">
        <v>496934</v>
      </c>
      <c r="AK15" s="74"/>
      <c r="AL15" s="74"/>
      <c r="AM15" s="74"/>
      <c r="AN15" s="74"/>
      <c r="AO15" s="74">
        <v>250324</v>
      </c>
      <c r="AP15" s="74"/>
      <c r="AQ15" s="74"/>
      <c r="AR15" s="74"/>
      <c r="AS15" s="74"/>
    </row>
    <row r="16" spans="1:45" ht="35.25" customHeight="1" x14ac:dyDescent="0.15">
      <c r="B16" s="27" t="s">
        <v>49</v>
      </c>
      <c r="C16" s="31"/>
      <c r="D16" s="94" t="s">
        <v>50</v>
      </c>
      <c r="E16" s="94"/>
      <c r="F16" s="94"/>
      <c r="G16" s="32"/>
      <c r="H16" s="89">
        <v>63</v>
      </c>
      <c r="I16" s="89"/>
      <c r="J16" s="89"/>
      <c r="K16" s="89">
        <f t="shared" si="3"/>
        <v>861</v>
      </c>
      <c r="L16" s="89"/>
      <c r="M16" s="89"/>
      <c r="N16" s="89">
        <f t="shared" si="4"/>
        <v>845</v>
      </c>
      <c r="O16" s="89"/>
      <c r="P16" s="89">
        <v>509</v>
      </c>
      <c r="Q16" s="89"/>
      <c r="R16" s="89">
        <v>336</v>
      </c>
      <c r="S16" s="89"/>
      <c r="T16" s="89">
        <f t="shared" si="5"/>
        <v>16</v>
      </c>
      <c r="U16" s="89"/>
      <c r="V16" s="89">
        <v>11</v>
      </c>
      <c r="W16" s="89"/>
      <c r="X16" s="89">
        <v>5</v>
      </c>
      <c r="Y16" s="89"/>
      <c r="Z16" s="91">
        <v>270463</v>
      </c>
      <c r="AA16" s="74"/>
      <c r="AB16" s="74"/>
      <c r="AC16" s="74"/>
      <c r="AD16" s="74"/>
      <c r="AE16" s="74">
        <v>1750811</v>
      </c>
      <c r="AF16" s="74"/>
      <c r="AG16" s="74"/>
      <c r="AH16" s="74"/>
      <c r="AI16" s="74"/>
      <c r="AJ16" s="74">
        <v>2366166</v>
      </c>
      <c r="AK16" s="74"/>
      <c r="AL16" s="74"/>
      <c r="AM16" s="74"/>
      <c r="AN16" s="74"/>
      <c r="AO16" s="74">
        <v>588295</v>
      </c>
      <c r="AP16" s="74"/>
      <c r="AQ16" s="74"/>
      <c r="AR16" s="74"/>
      <c r="AS16" s="74"/>
    </row>
    <row r="17" spans="2:47" ht="35.25" customHeight="1" x14ac:dyDescent="0.15">
      <c r="B17" s="27">
        <v>24</v>
      </c>
      <c r="C17" s="31"/>
      <c r="D17" s="94" t="s">
        <v>51</v>
      </c>
      <c r="E17" s="94"/>
      <c r="F17" s="94"/>
      <c r="G17" s="32"/>
      <c r="H17" s="89">
        <v>32</v>
      </c>
      <c r="I17" s="89"/>
      <c r="J17" s="89"/>
      <c r="K17" s="89">
        <f t="shared" si="3"/>
        <v>807</v>
      </c>
      <c r="L17" s="89"/>
      <c r="M17" s="89"/>
      <c r="N17" s="89">
        <f t="shared" si="4"/>
        <v>804</v>
      </c>
      <c r="O17" s="89"/>
      <c r="P17" s="89">
        <v>405</v>
      </c>
      <c r="Q17" s="89"/>
      <c r="R17" s="89">
        <v>399</v>
      </c>
      <c r="S17" s="89"/>
      <c r="T17" s="89">
        <f t="shared" si="5"/>
        <v>3</v>
      </c>
      <c r="U17" s="89"/>
      <c r="V17" s="89">
        <v>2</v>
      </c>
      <c r="W17" s="89"/>
      <c r="X17" s="89">
        <v>1</v>
      </c>
      <c r="Y17" s="89"/>
      <c r="Z17" s="91">
        <v>264683</v>
      </c>
      <c r="AA17" s="74"/>
      <c r="AB17" s="74"/>
      <c r="AC17" s="74"/>
      <c r="AD17" s="74"/>
      <c r="AE17" s="74">
        <v>1532192</v>
      </c>
      <c r="AF17" s="74"/>
      <c r="AG17" s="74"/>
      <c r="AH17" s="74"/>
      <c r="AI17" s="74"/>
      <c r="AJ17" s="74">
        <v>2269232</v>
      </c>
      <c r="AK17" s="74"/>
      <c r="AL17" s="74"/>
      <c r="AM17" s="74"/>
      <c r="AN17" s="74"/>
      <c r="AO17" s="74">
        <v>706886</v>
      </c>
      <c r="AP17" s="74"/>
      <c r="AQ17" s="74"/>
      <c r="AR17" s="74"/>
      <c r="AS17" s="74"/>
    </row>
    <row r="18" spans="2:47" ht="35.25" customHeight="1" x14ac:dyDescent="0.15">
      <c r="B18" s="27" t="s">
        <v>4</v>
      </c>
      <c r="C18" s="31"/>
      <c r="D18" s="94" t="s">
        <v>52</v>
      </c>
      <c r="E18" s="94"/>
      <c r="F18" s="94"/>
      <c r="G18" s="32"/>
      <c r="H18" s="93">
        <v>6</v>
      </c>
      <c r="I18" s="89"/>
      <c r="J18" s="89"/>
      <c r="K18" s="89">
        <f t="shared" si="3"/>
        <v>218</v>
      </c>
      <c r="L18" s="89"/>
      <c r="M18" s="89"/>
      <c r="N18" s="89">
        <f t="shared" si="4"/>
        <v>218</v>
      </c>
      <c r="O18" s="89"/>
      <c r="P18" s="89">
        <v>114</v>
      </c>
      <c r="Q18" s="89"/>
      <c r="R18" s="89">
        <v>104</v>
      </c>
      <c r="S18" s="89"/>
      <c r="T18" s="89">
        <f t="shared" si="5"/>
        <v>0</v>
      </c>
      <c r="U18" s="89"/>
      <c r="V18" s="89">
        <v>0</v>
      </c>
      <c r="W18" s="89"/>
      <c r="X18" s="89">
        <v>0</v>
      </c>
      <c r="Y18" s="89"/>
      <c r="Z18" s="91">
        <v>68137</v>
      </c>
      <c r="AA18" s="74"/>
      <c r="AB18" s="74"/>
      <c r="AC18" s="74"/>
      <c r="AD18" s="74"/>
      <c r="AE18" s="74">
        <v>291032</v>
      </c>
      <c r="AF18" s="74"/>
      <c r="AG18" s="74"/>
      <c r="AH18" s="74"/>
      <c r="AI18" s="74"/>
      <c r="AJ18" s="74">
        <v>429320</v>
      </c>
      <c r="AK18" s="74"/>
      <c r="AL18" s="74"/>
      <c r="AM18" s="74"/>
      <c r="AN18" s="74"/>
      <c r="AO18" s="74">
        <v>120241</v>
      </c>
      <c r="AP18" s="74"/>
      <c r="AQ18" s="74"/>
      <c r="AR18" s="74"/>
      <c r="AS18" s="74"/>
    </row>
    <row r="19" spans="2:47" ht="35.25" customHeight="1" x14ac:dyDescent="0.15">
      <c r="B19" s="33"/>
      <c r="C19" s="31"/>
      <c r="D19" s="94" t="s">
        <v>53</v>
      </c>
      <c r="E19" s="94"/>
      <c r="F19" s="94"/>
      <c r="G19" s="32"/>
      <c r="H19" s="93">
        <v>15</v>
      </c>
      <c r="I19" s="89"/>
      <c r="J19" s="89"/>
      <c r="K19" s="89">
        <f t="shared" si="3"/>
        <v>1049</v>
      </c>
      <c r="L19" s="89"/>
      <c r="M19" s="89"/>
      <c r="N19" s="89">
        <f t="shared" si="4"/>
        <v>1049</v>
      </c>
      <c r="O19" s="89"/>
      <c r="P19" s="89">
        <v>464</v>
      </c>
      <c r="Q19" s="89"/>
      <c r="R19" s="89">
        <v>585</v>
      </c>
      <c r="S19" s="89"/>
      <c r="T19" s="89">
        <f t="shared" si="5"/>
        <v>0</v>
      </c>
      <c r="U19" s="89"/>
      <c r="V19" s="89">
        <v>0</v>
      </c>
      <c r="W19" s="89"/>
      <c r="X19" s="89">
        <v>0</v>
      </c>
      <c r="Y19" s="89"/>
      <c r="Z19" s="91">
        <v>356874</v>
      </c>
      <c r="AA19" s="74"/>
      <c r="AB19" s="74"/>
      <c r="AC19" s="74"/>
      <c r="AD19" s="74"/>
      <c r="AE19" s="74">
        <v>2621058</v>
      </c>
      <c r="AF19" s="74"/>
      <c r="AG19" s="74"/>
      <c r="AH19" s="74"/>
      <c r="AI19" s="74"/>
      <c r="AJ19" s="74">
        <v>3432591</v>
      </c>
      <c r="AK19" s="74"/>
      <c r="AL19" s="74"/>
      <c r="AM19" s="74"/>
      <c r="AN19" s="74"/>
      <c r="AO19" s="74">
        <v>744817</v>
      </c>
      <c r="AP19" s="74"/>
      <c r="AQ19" s="74"/>
      <c r="AR19" s="74"/>
      <c r="AS19" s="74"/>
    </row>
    <row r="20" spans="2:47" ht="35.25" customHeight="1" x14ac:dyDescent="0.15">
      <c r="B20" s="34"/>
      <c r="C20" s="35"/>
      <c r="D20" s="92" t="s">
        <v>54</v>
      </c>
      <c r="E20" s="92"/>
      <c r="F20" s="92"/>
      <c r="G20" s="36"/>
      <c r="H20" s="93">
        <v>8</v>
      </c>
      <c r="I20" s="89"/>
      <c r="J20" s="89"/>
      <c r="K20" s="89">
        <f t="shared" si="3"/>
        <v>1765</v>
      </c>
      <c r="L20" s="89"/>
      <c r="M20" s="89"/>
      <c r="N20" s="89">
        <f t="shared" si="4"/>
        <v>1765</v>
      </c>
      <c r="O20" s="89"/>
      <c r="P20" s="90">
        <v>995</v>
      </c>
      <c r="Q20" s="90"/>
      <c r="R20" s="90">
        <v>770</v>
      </c>
      <c r="S20" s="90"/>
      <c r="T20" s="89">
        <f t="shared" si="5"/>
        <v>0</v>
      </c>
      <c r="U20" s="89"/>
      <c r="V20" s="90">
        <v>0</v>
      </c>
      <c r="W20" s="90"/>
      <c r="X20" s="90">
        <v>0</v>
      </c>
      <c r="Y20" s="90"/>
      <c r="Z20" s="91">
        <v>796304</v>
      </c>
      <c r="AA20" s="74"/>
      <c r="AB20" s="74"/>
      <c r="AC20" s="74"/>
      <c r="AD20" s="74"/>
      <c r="AE20" s="74">
        <v>3081685</v>
      </c>
      <c r="AF20" s="74"/>
      <c r="AG20" s="74"/>
      <c r="AH20" s="74"/>
      <c r="AI20" s="74"/>
      <c r="AJ20" s="69">
        <v>8171671</v>
      </c>
      <c r="AK20" s="69"/>
      <c r="AL20" s="69"/>
      <c r="AM20" s="69"/>
      <c r="AN20" s="69"/>
      <c r="AO20" s="74">
        <v>4366110</v>
      </c>
      <c r="AP20" s="74"/>
      <c r="AQ20" s="74"/>
      <c r="AR20" s="74"/>
      <c r="AS20" s="74"/>
    </row>
    <row r="21" spans="2:47" s="4" customFormat="1" ht="35.25" customHeight="1" x14ac:dyDescent="0.15">
      <c r="B21" s="28"/>
      <c r="C21" s="37"/>
      <c r="D21" s="77" t="s">
        <v>46</v>
      </c>
      <c r="E21" s="77"/>
      <c r="F21" s="77"/>
      <c r="G21" s="30"/>
      <c r="H21" s="98">
        <f>SUM(H22:J27)</f>
        <v>186</v>
      </c>
      <c r="I21" s="96"/>
      <c r="J21" s="96"/>
      <c r="K21" s="96">
        <f>SUM(P22:Q27,R22:S27,V22:W27,X22:Y27)</f>
        <v>4810</v>
      </c>
      <c r="L21" s="96"/>
      <c r="M21" s="96"/>
      <c r="N21" s="99">
        <f>SUM(P22:Q27,R22:S27)</f>
        <v>4765</v>
      </c>
      <c r="O21" s="99"/>
      <c r="P21" s="100">
        <f>SUM(P22:Q27)</f>
        <v>2545</v>
      </c>
      <c r="Q21" s="100"/>
      <c r="R21" s="99">
        <f>SUM(R22:S27)</f>
        <v>2220</v>
      </c>
      <c r="S21" s="99"/>
      <c r="T21" s="96">
        <f>SUM(V22:W27,X22:Y27)</f>
        <v>45</v>
      </c>
      <c r="U21" s="96"/>
      <c r="V21" s="96">
        <f>SUM(V22:W27)</f>
        <v>30</v>
      </c>
      <c r="W21" s="96"/>
      <c r="X21" s="96">
        <f>SUM(X22:Y27)</f>
        <v>15</v>
      </c>
      <c r="Y21" s="96"/>
      <c r="Z21" s="97">
        <f>SUM(Z22:AD27)</f>
        <v>1697086</v>
      </c>
      <c r="AA21" s="95"/>
      <c r="AB21" s="95"/>
      <c r="AC21" s="95"/>
      <c r="AD21" s="95"/>
      <c r="AE21" s="95">
        <f>SUM(AE22:AI27)</f>
        <v>8976866</v>
      </c>
      <c r="AF21" s="95"/>
      <c r="AG21" s="95"/>
      <c r="AH21" s="95"/>
      <c r="AI21" s="95"/>
      <c r="AJ21" s="95">
        <f>SUM(AJ22:AN27)</f>
        <v>16186287</v>
      </c>
      <c r="AK21" s="95"/>
      <c r="AL21" s="95"/>
      <c r="AM21" s="95"/>
      <c r="AN21" s="95"/>
      <c r="AO21" s="95">
        <f>SUM(AO22:AS27)</f>
        <v>6482970</v>
      </c>
      <c r="AP21" s="95"/>
      <c r="AQ21" s="95"/>
      <c r="AR21" s="95"/>
      <c r="AS21" s="95"/>
    </row>
    <row r="22" spans="2:47" ht="35.25" customHeight="1" x14ac:dyDescent="0.15">
      <c r="B22" s="27" t="s">
        <v>47</v>
      </c>
      <c r="C22" s="31"/>
      <c r="D22" s="94" t="s">
        <v>48</v>
      </c>
      <c r="E22" s="94"/>
      <c r="F22" s="94"/>
      <c r="G22" s="32"/>
      <c r="H22" s="93">
        <v>76</v>
      </c>
      <c r="I22" s="89"/>
      <c r="J22" s="89"/>
      <c r="K22" s="89">
        <v>480</v>
      </c>
      <c r="L22" s="89"/>
      <c r="M22" s="89"/>
      <c r="N22" s="89">
        <f t="shared" ref="N22:N27" si="6">P22+R22</f>
        <v>449</v>
      </c>
      <c r="O22" s="89"/>
      <c r="P22" s="89">
        <v>239</v>
      </c>
      <c r="Q22" s="89"/>
      <c r="R22" s="89">
        <v>210</v>
      </c>
      <c r="S22" s="89"/>
      <c r="T22" s="89">
        <f t="shared" ref="T22:T27" si="7">V22+X22</f>
        <v>31</v>
      </c>
      <c r="U22" s="89"/>
      <c r="V22" s="89">
        <v>21</v>
      </c>
      <c r="W22" s="89"/>
      <c r="X22" s="89">
        <v>10</v>
      </c>
      <c r="Y22" s="89"/>
      <c r="Z22" s="91">
        <v>115881</v>
      </c>
      <c r="AA22" s="74"/>
      <c r="AB22" s="74"/>
      <c r="AC22" s="74"/>
      <c r="AD22" s="74"/>
      <c r="AE22" s="74">
        <v>170562</v>
      </c>
      <c r="AF22" s="74"/>
      <c r="AG22" s="74"/>
      <c r="AH22" s="74"/>
      <c r="AI22" s="74"/>
      <c r="AJ22" s="74">
        <v>403479</v>
      </c>
      <c r="AK22" s="74"/>
      <c r="AL22" s="74"/>
      <c r="AM22" s="74"/>
      <c r="AN22" s="74"/>
      <c r="AO22" s="74">
        <v>221730</v>
      </c>
      <c r="AP22" s="74"/>
      <c r="AQ22" s="74"/>
      <c r="AR22" s="74"/>
      <c r="AS22" s="74"/>
    </row>
    <row r="23" spans="2:47" ht="35.25" customHeight="1" x14ac:dyDescent="0.15">
      <c r="B23" s="27" t="s">
        <v>49</v>
      </c>
      <c r="C23" s="31"/>
      <c r="D23" s="94" t="s">
        <v>50</v>
      </c>
      <c r="E23" s="94"/>
      <c r="F23" s="94"/>
      <c r="G23" s="32"/>
      <c r="H23" s="89">
        <v>52</v>
      </c>
      <c r="I23" s="89"/>
      <c r="J23" s="89"/>
      <c r="K23" s="89">
        <v>738</v>
      </c>
      <c r="L23" s="89"/>
      <c r="M23" s="89"/>
      <c r="N23" s="89">
        <f t="shared" si="6"/>
        <v>726</v>
      </c>
      <c r="O23" s="89"/>
      <c r="P23" s="89">
        <v>441</v>
      </c>
      <c r="Q23" s="89"/>
      <c r="R23" s="89">
        <v>285</v>
      </c>
      <c r="S23" s="89"/>
      <c r="T23" s="89">
        <f t="shared" si="7"/>
        <v>12</v>
      </c>
      <c r="U23" s="89"/>
      <c r="V23" s="89">
        <v>8</v>
      </c>
      <c r="W23" s="89"/>
      <c r="X23" s="89">
        <v>4</v>
      </c>
      <c r="Y23" s="89"/>
      <c r="Z23" s="91">
        <v>206696</v>
      </c>
      <c r="AA23" s="74"/>
      <c r="AB23" s="74"/>
      <c r="AC23" s="74"/>
      <c r="AD23" s="74"/>
      <c r="AE23" s="74">
        <v>1490179</v>
      </c>
      <c r="AF23" s="74"/>
      <c r="AG23" s="74"/>
      <c r="AH23" s="74"/>
      <c r="AI23" s="74"/>
      <c r="AJ23" s="74">
        <v>1985689</v>
      </c>
      <c r="AK23" s="74"/>
      <c r="AL23" s="74"/>
      <c r="AM23" s="74"/>
      <c r="AN23" s="74"/>
      <c r="AO23" s="74">
        <v>471923</v>
      </c>
      <c r="AP23" s="74"/>
      <c r="AQ23" s="74"/>
      <c r="AR23" s="74"/>
      <c r="AS23" s="74"/>
    </row>
    <row r="24" spans="2:47" ht="35.25" customHeight="1" x14ac:dyDescent="0.15">
      <c r="B24" s="27">
        <v>25</v>
      </c>
      <c r="C24" s="31"/>
      <c r="D24" s="94" t="s">
        <v>51</v>
      </c>
      <c r="E24" s="94"/>
      <c r="F24" s="94"/>
      <c r="G24" s="32"/>
      <c r="H24" s="89">
        <v>31</v>
      </c>
      <c r="I24" s="89"/>
      <c r="J24" s="89"/>
      <c r="K24" s="89">
        <v>767</v>
      </c>
      <c r="L24" s="89"/>
      <c r="M24" s="89"/>
      <c r="N24" s="89">
        <f t="shared" si="6"/>
        <v>765</v>
      </c>
      <c r="O24" s="89"/>
      <c r="P24" s="89">
        <v>385</v>
      </c>
      <c r="Q24" s="89"/>
      <c r="R24" s="89">
        <v>380</v>
      </c>
      <c r="S24" s="89"/>
      <c r="T24" s="89">
        <f t="shared" si="7"/>
        <v>2</v>
      </c>
      <c r="U24" s="89"/>
      <c r="V24" s="89">
        <v>1</v>
      </c>
      <c r="W24" s="89"/>
      <c r="X24" s="89">
        <v>1</v>
      </c>
      <c r="Y24" s="89"/>
      <c r="Z24" s="91">
        <v>271404</v>
      </c>
      <c r="AA24" s="74"/>
      <c r="AB24" s="74"/>
      <c r="AC24" s="74"/>
      <c r="AD24" s="74"/>
      <c r="AE24" s="74">
        <v>1711054</v>
      </c>
      <c r="AF24" s="74"/>
      <c r="AG24" s="74"/>
      <c r="AH24" s="74"/>
      <c r="AI24" s="74"/>
      <c r="AJ24" s="74">
        <v>2484206</v>
      </c>
      <c r="AK24" s="74"/>
      <c r="AL24" s="74"/>
      <c r="AM24" s="74"/>
      <c r="AN24" s="74"/>
      <c r="AO24" s="74">
        <v>746053</v>
      </c>
      <c r="AP24" s="74"/>
      <c r="AQ24" s="74"/>
      <c r="AR24" s="74"/>
      <c r="AS24" s="74"/>
    </row>
    <row r="25" spans="2:47" ht="35.25" customHeight="1" x14ac:dyDescent="0.15">
      <c r="B25" s="27" t="s">
        <v>4</v>
      </c>
      <c r="C25" s="31"/>
      <c r="D25" s="94" t="s">
        <v>52</v>
      </c>
      <c r="E25" s="94"/>
      <c r="F25" s="94"/>
      <c r="G25" s="32"/>
      <c r="H25" s="93">
        <v>8</v>
      </c>
      <c r="I25" s="89"/>
      <c r="J25" s="89"/>
      <c r="K25" s="89">
        <v>329</v>
      </c>
      <c r="L25" s="89"/>
      <c r="M25" s="89"/>
      <c r="N25" s="89">
        <f t="shared" si="6"/>
        <v>329</v>
      </c>
      <c r="O25" s="89"/>
      <c r="P25" s="89">
        <v>168</v>
      </c>
      <c r="Q25" s="89"/>
      <c r="R25" s="89">
        <v>161</v>
      </c>
      <c r="S25" s="89"/>
      <c r="T25" s="89">
        <f t="shared" si="7"/>
        <v>0</v>
      </c>
      <c r="U25" s="89"/>
      <c r="V25" s="89">
        <v>0</v>
      </c>
      <c r="W25" s="89"/>
      <c r="X25" s="89">
        <v>0</v>
      </c>
      <c r="Y25" s="89"/>
      <c r="Z25" s="91">
        <v>113178</v>
      </c>
      <c r="AA25" s="74"/>
      <c r="AB25" s="74"/>
      <c r="AC25" s="74"/>
      <c r="AD25" s="74"/>
      <c r="AE25" s="74">
        <v>555267</v>
      </c>
      <c r="AF25" s="74"/>
      <c r="AG25" s="74"/>
      <c r="AH25" s="74"/>
      <c r="AI25" s="74"/>
      <c r="AJ25" s="74">
        <v>802787</v>
      </c>
      <c r="AK25" s="74"/>
      <c r="AL25" s="74"/>
      <c r="AM25" s="74"/>
      <c r="AN25" s="74"/>
      <c r="AO25" s="74">
        <v>225620</v>
      </c>
      <c r="AP25" s="74"/>
      <c r="AQ25" s="74"/>
      <c r="AR25" s="74"/>
      <c r="AS25" s="74"/>
    </row>
    <row r="26" spans="2:47" ht="35.25" customHeight="1" x14ac:dyDescent="0.15">
      <c r="B26" s="33"/>
      <c r="C26" s="31"/>
      <c r="D26" s="94" t="s">
        <v>53</v>
      </c>
      <c r="E26" s="94"/>
      <c r="F26" s="94"/>
      <c r="G26" s="32"/>
      <c r="H26" s="93">
        <v>11</v>
      </c>
      <c r="I26" s="89"/>
      <c r="J26" s="89"/>
      <c r="K26" s="89">
        <v>790</v>
      </c>
      <c r="L26" s="89"/>
      <c r="M26" s="89"/>
      <c r="N26" s="89">
        <f t="shared" si="6"/>
        <v>790</v>
      </c>
      <c r="O26" s="89"/>
      <c r="P26" s="89">
        <v>357</v>
      </c>
      <c r="Q26" s="89"/>
      <c r="R26" s="89">
        <v>433</v>
      </c>
      <c r="S26" s="89"/>
      <c r="T26" s="89">
        <f t="shared" si="7"/>
        <v>0</v>
      </c>
      <c r="U26" s="89"/>
      <c r="V26" s="89">
        <v>0</v>
      </c>
      <c r="W26" s="89"/>
      <c r="X26" s="89">
        <v>0</v>
      </c>
      <c r="Y26" s="89"/>
      <c r="Z26" s="91">
        <v>273315</v>
      </c>
      <c r="AA26" s="74"/>
      <c r="AB26" s="74"/>
      <c r="AC26" s="74"/>
      <c r="AD26" s="74"/>
      <c r="AE26" s="74">
        <v>1869062</v>
      </c>
      <c r="AF26" s="74"/>
      <c r="AG26" s="74"/>
      <c r="AH26" s="74"/>
      <c r="AI26" s="74"/>
      <c r="AJ26" s="74">
        <v>2434498</v>
      </c>
      <c r="AK26" s="74"/>
      <c r="AL26" s="74"/>
      <c r="AM26" s="74"/>
      <c r="AN26" s="74"/>
      <c r="AO26" s="74">
        <v>496778</v>
      </c>
      <c r="AP26" s="74"/>
      <c r="AQ26" s="74"/>
      <c r="AR26" s="74"/>
      <c r="AS26" s="74"/>
    </row>
    <row r="27" spans="2:47" ht="35.25" customHeight="1" x14ac:dyDescent="0.15">
      <c r="B27" s="34"/>
      <c r="C27" s="35"/>
      <c r="D27" s="92" t="s">
        <v>54</v>
      </c>
      <c r="E27" s="92"/>
      <c r="F27" s="92"/>
      <c r="G27" s="36"/>
      <c r="H27" s="93">
        <v>8</v>
      </c>
      <c r="I27" s="89"/>
      <c r="J27" s="89"/>
      <c r="K27" s="89">
        <v>1706</v>
      </c>
      <c r="L27" s="89"/>
      <c r="M27" s="89"/>
      <c r="N27" s="89">
        <f t="shared" si="6"/>
        <v>1706</v>
      </c>
      <c r="O27" s="89"/>
      <c r="P27" s="90">
        <v>955</v>
      </c>
      <c r="Q27" s="90"/>
      <c r="R27" s="90">
        <v>751</v>
      </c>
      <c r="S27" s="90"/>
      <c r="T27" s="89">
        <f t="shared" si="7"/>
        <v>0</v>
      </c>
      <c r="U27" s="89"/>
      <c r="V27" s="90">
        <v>0</v>
      </c>
      <c r="W27" s="90"/>
      <c r="X27" s="90">
        <v>0</v>
      </c>
      <c r="Y27" s="90"/>
      <c r="Z27" s="91">
        <v>716612</v>
      </c>
      <c r="AA27" s="74"/>
      <c r="AB27" s="74"/>
      <c r="AC27" s="74"/>
      <c r="AD27" s="74"/>
      <c r="AE27" s="74">
        <v>3180742</v>
      </c>
      <c r="AF27" s="74"/>
      <c r="AG27" s="74"/>
      <c r="AH27" s="74"/>
      <c r="AI27" s="74"/>
      <c r="AJ27" s="74">
        <v>8075628</v>
      </c>
      <c r="AK27" s="74"/>
      <c r="AL27" s="74"/>
      <c r="AM27" s="74"/>
      <c r="AN27" s="74"/>
      <c r="AO27" s="74">
        <v>4320866</v>
      </c>
      <c r="AP27" s="74"/>
      <c r="AQ27" s="74"/>
      <c r="AR27" s="74"/>
      <c r="AS27" s="74"/>
    </row>
    <row r="28" spans="2:47" ht="31.5" customHeight="1" x14ac:dyDescent="0.15">
      <c r="B28" s="38" t="s">
        <v>55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40"/>
      <c r="AA28" s="40"/>
      <c r="AB28" s="40"/>
      <c r="AC28" s="40" t="s">
        <v>14</v>
      </c>
      <c r="AD28" s="85" t="s">
        <v>56</v>
      </c>
      <c r="AE28" s="85"/>
      <c r="AF28" s="85"/>
      <c r="AG28" s="38"/>
      <c r="AH28" s="38"/>
      <c r="AI28" s="86" t="s">
        <v>57</v>
      </c>
      <c r="AJ28" s="86"/>
      <c r="AK28" s="86"/>
      <c r="AL28" s="86"/>
      <c r="AM28" s="85" t="s">
        <v>58</v>
      </c>
      <c r="AN28" s="85"/>
      <c r="AO28" s="85"/>
      <c r="AP28" s="85"/>
      <c r="AQ28" s="85"/>
      <c r="AR28" s="85"/>
      <c r="AS28" s="85"/>
    </row>
    <row r="29" spans="2:47" s="42" customFormat="1" ht="25.5" customHeight="1" x14ac:dyDescent="0.15">
      <c r="AD29" s="42" t="s">
        <v>59</v>
      </c>
      <c r="AG29" s="43"/>
      <c r="AH29" s="43"/>
      <c r="AI29" s="87" t="s">
        <v>57</v>
      </c>
      <c r="AJ29" s="87"/>
      <c r="AK29" s="87"/>
      <c r="AL29" s="87"/>
      <c r="AM29" s="88" t="s">
        <v>60</v>
      </c>
      <c r="AN29" s="88"/>
      <c r="AO29" s="88"/>
      <c r="AP29" s="88"/>
      <c r="AQ29" s="88"/>
      <c r="AR29" s="88"/>
      <c r="AS29" s="88"/>
      <c r="AT29" s="43"/>
      <c r="AU29" s="43"/>
    </row>
    <row r="30" spans="2:47" ht="35.25" customHeight="1" x14ac:dyDescent="0.15"/>
    <row r="31" spans="2:47" ht="35.25" customHeight="1" x14ac:dyDescent="0.15"/>
    <row r="32" spans="2:47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8"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7:AS27"/>
    <mergeCell ref="AD28:AF28"/>
    <mergeCell ref="AI28:AL28"/>
    <mergeCell ref="AM28:AS28"/>
    <mergeCell ref="AI29:AL29"/>
    <mergeCell ref="AM29:AS29"/>
    <mergeCell ref="T27:U27"/>
    <mergeCell ref="V27:W27"/>
    <mergeCell ref="X27:Y27"/>
    <mergeCell ref="Z27:AD27"/>
    <mergeCell ref="AE27:AI27"/>
    <mergeCell ref="AJ27:AN27"/>
  </mergeCells>
  <phoneticPr fontId="3"/>
  <printOptions horizontalCentered="1" verticalCentered="1"/>
  <pageMargins left="0" right="0" top="0" bottom="0" header="0.78740157480314965" footer="0.51181102362204722"/>
  <pageSetup paperSize="9" scale="63" orientation="landscape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EE5A-EDE1-44AF-9531-AEBC0F642724}">
  <sheetPr>
    <pageSetUpPr fitToPage="1"/>
  </sheetPr>
  <dimension ref="B1:AI31"/>
  <sheetViews>
    <sheetView showGridLines="0" zoomScale="85" zoomScaleNormal="85" workbookViewId="0"/>
  </sheetViews>
  <sheetFormatPr defaultColWidth="4.140625" defaultRowHeight="30" customHeight="1" x14ac:dyDescent="0.15"/>
  <cols>
    <col min="1" max="1" width="4.140625" style="2" customWidth="1"/>
    <col min="2" max="2" width="1.85546875" style="2" customWidth="1"/>
    <col min="3" max="3" width="4.140625" style="2" customWidth="1"/>
    <col min="4" max="4" width="3.7109375" style="2" customWidth="1"/>
    <col min="5" max="6" width="4.140625" style="2" customWidth="1"/>
    <col min="7" max="7" width="1.5703125" style="2" customWidth="1"/>
    <col min="8" max="10" width="3.28515625" style="2" customWidth="1"/>
    <col min="11" max="11" width="4.28515625" style="2" customWidth="1"/>
    <col min="12" max="12" width="4.42578125" style="2" customWidth="1"/>
    <col min="13" max="13" width="4.140625" style="2" customWidth="1"/>
    <col min="14" max="14" width="5.7109375" style="2" customWidth="1"/>
    <col min="15" max="16" width="6" style="2" customWidth="1"/>
    <col min="17" max="19" width="3.28515625" style="2" customWidth="1"/>
    <col min="20" max="21" width="4.42578125" style="2" customWidth="1"/>
    <col min="22" max="22" width="4.140625" style="2" customWidth="1"/>
    <col min="23" max="23" width="5.7109375" style="2" customWidth="1"/>
    <col min="24" max="25" width="6" style="2" customWidth="1"/>
    <col min="26" max="28" width="3.28515625" style="2" customWidth="1"/>
    <col min="29" max="30" width="4.28515625" style="2" customWidth="1"/>
    <col min="31" max="31" width="4.140625" style="2" customWidth="1"/>
    <col min="32" max="32" width="5.5703125" style="2" customWidth="1"/>
    <col min="33" max="33" width="6" style="2" customWidth="1"/>
    <col min="34" max="34" width="6.140625" style="2" customWidth="1"/>
    <col min="35" max="257" width="4.140625" style="2"/>
    <col min="258" max="258" width="1.85546875" style="2" customWidth="1"/>
    <col min="259" max="259" width="4.140625" style="2"/>
    <col min="260" max="260" width="3.7109375" style="2" customWidth="1"/>
    <col min="261" max="262" width="4.140625" style="2"/>
    <col min="263" max="263" width="1.5703125" style="2" customWidth="1"/>
    <col min="264" max="266" width="3.28515625" style="2" customWidth="1"/>
    <col min="267" max="267" width="4.28515625" style="2" customWidth="1"/>
    <col min="268" max="268" width="4.42578125" style="2" customWidth="1"/>
    <col min="269" max="269" width="4.140625" style="2"/>
    <col min="270" max="270" width="5.7109375" style="2" customWidth="1"/>
    <col min="271" max="272" width="6" style="2" customWidth="1"/>
    <col min="273" max="275" width="3.28515625" style="2" customWidth="1"/>
    <col min="276" max="277" width="4.42578125" style="2" customWidth="1"/>
    <col min="278" max="278" width="4.140625" style="2"/>
    <col min="279" max="279" width="5.7109375" style="2" customWidth="1"/>
    <col min="280" max="281" width="6" style="2" customWidth="1"/>
    <col min="282" max="284" width="3.28515625" style="2" customWidth="1"/>
    <col min="285" max="286" width="4.28515625" style="2" customWidth="1"/>
    <col min="287" max="287" width="4.140625" style="2"/>
    <col min="288" max="288" width="5.5703125" style="2" customWidth="1"/>
    <col min="289" max="289" width="6" style="2" customWidth="1"/>
    <col min="290" max="290" width="6.140625" style="2" customWidth="1"/>
    <col min="291" max="513" width="4.140625" style="2"/>
    <col min="514" max="514" width="1.85546875" style="2" customWidth="1"/>
    <col min="515" max="515" width="4.140625" style="2"/>
    <col min="516" max="516" width="3.7109375" style="2" customWidth="1"/>
    <col min="517" max="518" width="4.140625" style="2"/>
    <col min="519" max="519" width="1.5703125" style="2" customWidth="1"/>
    <col min="520" max="522" width="3.28515625" style="2" customWidth="1"/>
    <col min="523" max="523" width="4.28515625" style="2" customWidth="1"/>
    <col min="524" max="524" width="4.42578125" style="2" customWidth="1"/>
    <col min="525" max="525" width="4.140625" style="2"/>
    <col min="526" max="526" width="5.7109375" style="2" customWidth="1"/>
    <col min="527" max="528" width="6" style="2" customWidth="1"/>
    <col min="529" max="531" width="3.28515625" style="2" customWidth="1"/>
    <col min="532" max="533" width="4.42578125" style="2" customWidth="1"/>
    <col min="534" max="534" width="4.140625" style="2"/>
    <col min="535" max="535" width="5.7109375" style="2" customWidth="1"/>
    <col min="536" max="537" width="6" style="2" customWidth="1"/>
    <col min="538" max="540" width="3.28515625" style="2" customWidth="1"/>
    <col min="541" max="542" width="4.28515625" style="2" customWidth="1"/>
    <col min="543" max="543" width="4.140625" style="2"/>
    <col min="544" max="544" width="5.5703125" style="2" customWidth="1"/>
    <col min="545" max="545" width="6" style="2" customWidth="1"/>
    <col min="546" max="546" width="6.140625" style="2" customWidth="1"/>
    <col min="547" max="769" width="4.140625" style="2"/>
    <col min="770" max="770" width="1.85546875" style="2" customWidth="1"/>
    <col min="771" max="771" width="4.140625" style="2"/>
    <col min="772" max="772" width="3.7109375" style="2" customWidth="1"/>
    <col min="773" max="774" width="4.140625" style="2"/>
    <col min="775" max="775" width="1.5703125" style="2" customWidth="1"/>
    <col min="776" max="778" width="3.28515625" style="2" customWidth="1"/>
    <col min="779" max="779" width="4.28515625" style="2" customWidth="1"/>
    <col min="780" max="780" width="4.42578125" style="2" customWidth="1"/>
    <col min="781" max="781" width="4.140625" style="2"/>
    <col min="782" max="782" width="5.7109375" style="2" customWidth="1"/>
    <col min="783" max="784" width="6" style="2" customWidth="1"/>
    <col min="785" max="787" width="3.28515625" style="2" customWidth="1"/>
    <col min="788" max="789" width="4.42578125" style="2" customWidth="1"/>
    <col min="790" max="790" width="4.140625" style="2"/>
    <col min="791" max="791" width="5.7109375" style="2" customWidth="1"/>
    <col min="792" max="793" width="6" style="2" customWidth="1"/>
    <col min="794" max="796" width="3.28515625" style="2" customWidth="1"/>
    <col min="797" max="798" width="4.28515625" style="2" customWidth="1"/>
    <col min="799" max="799" width="4.140625" style="2"/>
    <col min="800" max="800" width="5.5703125" style="2" customWidth="1"/>
    <col min="801" max="801" width="6" style="2" customWidth="1"/>
    <col min="802" max="802" width="6.140625" style="2" customWidth="1"/>
    <col min="803" max="1025" width="4.140625" style="2"/>
    <col min="1026" max="1026" width="1.85546875" style="2" customWidth="1"/>
    <col min="1027" max="1027" width="4.140625" style="2"/>
    <col min="1028" max="1028" width="3.7109375" style="2" customWidth="1"/>
    <col min="1029" max="1030" width="4.140625" style="2"/>
    <col min="1031" max="1031" width="1.5703125" style="2" customWidth="1"/>
    <col min="1032" max="1034" width="3.28515625" style="2" customWidth="1"/>
    <col min="1035" max="1035" width="4.28515625" style="2" customWidth="1"/>
    <col min="1036" max="1036" width="4.42578125" style="2" customWidth="1"/>
    <col min="1037" max="1037" width="4.140625" style="2"/>
    <col min="1038" max="1038" width="5.7109375" style="2" customWidth="1"/>
    <col min="1039" max="1040" width="6" style="2" customWidth="1"/>
    <col min="1041" max="1043" width="3.28515625" style="2" customWidth="1"/>
    <col min="1044" max="1045" width="4.42578125" style="2" customWidth="1"/>
    <col min="1046" max="1046" width="4.140625" style="2"/>
    <col min="1047" max="1047" width="5.7109375" style="2" customWidth="1"/>
    <col min="1048" max="1049" width="6" style="2" customWidth="1"/>
    <col min="1050" max="1052" width="3.28515625" style="2" customWidth="1"/>
    <col min="1053" max="1054" width="4.28515625" style="2" customWidth="1"/>
    <col min="1055" max="1055" width="4.140625" style="2"/>
    <col min="1056" max="1056" width="5.5703125" style="2" customWidth="1"/>
    <col min="1057" max="1057" width="6" style="2" customWidth="1"/>
    <col min="1058" max="1058" width="6.140625" style="2" customWidth="1"/>
    <col min="1059" max="1281" width="4.140625" style="2"/>
    <col min="1282" max="1282" width="1.85546875" style="2" customWidth="1"/>
    <col min="1283" max="1283" width="4.140625" style="2"/>
    <col min="1284" max="1284" width="3.7109375" style="2" customWidth="1"/>
    <col min="1285" max="1286" width="4.140625" style="2"/>
    <col min="1287" max="1287" width="1.5703125" style="2" customWidth="1"/>
    <col min="1288" max="1290" width="3.28515625" style="2" customWidth="1"/>
    <col min="1291" max="1291" width="4.28515625" style="2" customWidth="1"/>
    <col min="1292" max="1292" width="4.42578125" style="2" customWidth="1"/>
    <col min="1293" max="1293" width="4.140625" style="2"/>
    <col min="1294" max="1294" width="5.7109375" style="2" customWidth="1"/>
    <col min="1295" max="1296" width="6" style="2" customWidth="1"/>
    <col min="1297" max="1299" width="3.28515625" style="2" customWidth="1"/>
    <col min="1300" max="1301" width="4.42578125" style="2" customWidth="1"/>
    <col min="1302" max="1302" width="4.140625" style="2"/>
    <col min="1303" max="1303" width="5.7109375" style="2" customWidth="1"/>
    <col min="1304" max="1305" width="6" style="2" customWidth="1"/>
    <col min="1306" max="1308" width="3.28515625" style="2" customWidth="1"/>
    <col min="1309" max="1310" width="4.28515625" style="2" customWidth="1"/>
    <col min="1311" max="1311" width="4.140625" style="2"/>
    <col min="1312" max="1312" width="5.5703125" style="2" customWidth="1"/>
    <col min="1313" max="1313" width="6" style="2" customWidth="1"/>
    <col min="1314" max="1314" width="6.140625" style="2" customWidth="1"/>
    <col min="1315" max="1537" width="4.140625" style="2"/>
    <col min="1538" max="1538" width="1.85546875" style="2" customWidth="1"/>
    <col min="1539" max="1539" width="4.140625" style="2"/>
    <col min="1540" max="1540" width="3.7109375" style="2" customWidth="1"/>
    <col min="1541" max="1542" width="4.140625" style="2"/>
    <col min="1543" max="1543" width="1.5703125" style="2" customWidth="1"/>
    <col min="1544" max="1546" width="3.28515625" style="2" customWidth="1"/>
    <col min="1547" max="1547" width="4.28515625" style="2" customWidth="1"/>
    <col min="1548" max="1548" width="4.42578125" style="2" customWidth="1"/>
    <col min="1549" max="1549" width="4.140625" style="2"/>
    <col min="1550" max="1550" width="5.7109375" style="2" customWidth="1"/>
    <col min="1551" max="1552" width="6" style="2" customWidth="1"/>
    <col min="1553" max="1555" width="3.28515625" style="2" customWidth="1"/>
    <col min="1556" max="1557" width="4.42578125" style="2" customWidth="1"/>
    <col min="1558" max="1558" width="4.140625" style="2"/>
    <col min="1559" max="1559" width="5.7109375" style="2" customWidth="1"/>
    <col min="1560" max="1561" width="6" style="2" customWidth="1"/>
    <col min="1562" max="1564" width="3.28515625" style="2" customWidth="1"/>
    <col min="1565" max="1566" width="4.28515625" style="2" customWidth="1"/>
    <col min="1567" max="1567" width="4.140625" style="2"/>
    <col min="1568" max="1568" width="5.5703125" style="2" customWidth="1"/>
    <col min="1569" max="1569" width="6" style="2" customWidth="1"/>
    <col min="1570" max="1570" width="6.140625" style="2" customWidth="1"/>
    <col min="1571" max="1793" width="4.140625" style="2"/>
    <col min="1794" max="1794" width="1.85546875" style="2" customWidth="1"/>
    <col min="1795" max="1795" width="4.140625" style="2"/>
    <col min="1796" max="1796" width="3.7109375" style="2" customWidth="1"/>
    <col min="1797" max="1798" width="4.140625" style="2"/>
    <col min="1799" max="1799" width="1.5703125" style="2" customWidth="1"/>
    <col min="1800" max="1802" width="3.28515625" style="2" customWidth="1"/>
    <col min="1803" max="1803" width="4.28515625" style="2" customWidth="1"/>
    <col min="1804" max="1804" width="4.42578125" style="2" customWidth="1"/>
    <col min="1805" max="1805" width="4.140625" style="2"/>
    <col min="1806" max="1806" width="5.7109375" style="2" customWidth="1"/>
    <col min="1807" max="1808" width="6" style="2" customWidth="1"/>
    <col min="1809" max="1811" width="3.28515625" style="2" customWidth="1"/>
    <col min="1812" max="1813" width="4.42578125" style="2" customWidth="1"/>
    <col min="1814" max="1814" width="4.140625" style="2"/>
    <col min="1815" max="1815" width="5.7109375" style="2" customWidth="1"/>
    <col min="1816" max="1817" width="6" style="2" customWidth="1"/>
    <col min="1818" max="1820" width="3.28515625" style="2" customWidth="1"/>
    <col min="1821" max="1822" width="4.28515625" style="2" customWidth="1"/>
    <col min="1823" max="1823" width="4.140625" style="2"/>
    <col min="1824" max="1824" width="5.5703125" style="2" customWidth="1"/>
    <col min="1825" max="1825" width="6" style="2" customWidth="1"/>
    <col min="1826" max="1826" width="6.140625" style="2" customWidth="1"/>
    <col min="1827" max="2049" width="4.140625" style="2"/>
    <col min="2050" max="2050" width="1.85546875" style="2" customWidth="1"/>
    <col min="2051" max="2051" width="4.140625" style="2"/>
    <col min="2052" max="2052" width="3.7109375" style="2" customWidth="1"/>
    <col min="2053" max="2054" width="4.140625" style="2"/>
    <col min="2055" max="2055" width="1.5703125" style="2" customWidth="1"/>
    <col min="2056" max="2058" width="3.28515625" style="2" customWidth="1"/>
    <col min="2059" max="2059" width="4.28515625" style="2" customWidth="1"/>
    <col min="2060" max="2060" width="4.42578125" style="2" customWidth="1"/>
    <col min="2061" max="2061" width="4.140625" style="2"/>
    <col min="2062" max="2062" width="5.7109375" style="2" customWidth="1"/>
    <col min="2063" max="2064" width="6" style="2" customWidth="1"/>
    <col min="2065" max="2067" width="3.28515625" style="2" customWidth="1"/>
    <col min="2068" max="2069" width="4.42578125" style="2" customWidth="1"/>
    <col min="2070" max="2070" width="4.140625" style="2"/>
    <col min="2071" max="2071" width="5.7109375" style="2" customWidth="1"/>
    <col min="2072" max="2073" width="6" style="2" customWidth="1"/>
    <col min="2074" max="2076" width="3.28515625" style="2" customWidth="1"/>
    <col min="2077" max="2078" width="4.28515625" style="2" customWidth="1"/>
    <col min="2079" max="2079" width="4.140625" style="2"/>
    <col min="2080" max="2080" width="5.5703125" style="2" customWidth="1"/>
    <col min="2081" max="2081" width="6" style="2" customWidth="1"/>
    <col min="2082" max="2082" width="6.140625" style="2" customWidth="1"/>
    <col min="2083" max="2305" width="4.140625" style="2"/>
    <col min="2306" max="2306" width="1.85546875" style="2" customWidth="1"/>
    <col min="2307" max="2307" width="4.140625" style="2"/>
    <col min="2308" max="2308" width="3.7109375" style="2" customWidth="1"/>
    <col min="2309" max="2310" width="4.140625" style="2"/>
    <col min="2311" max="2311" width="1.5703125" style="2" customWidth="1"/>
    <col min="2312" max="2314" width="3.28515625" style="2" customWidth="1"/>
    <col min="2315" max="2315" width="4.28515625" style="2" customWidth="1"/>
    <col min="2316" max="2316" width="4.42578125" style="2" customWidth="1"/>
    <col min="2317" max="2317" width="4.140625" style="2"/>
    <col min="2318" max="2318" width="5.7109375" style="2" customWidth="1"/>
    <col min="2319" max="2320" width="6" style="2" customWidth="1"/>
    <col min="2321" max="2323" width="3.28515625" style="2" customWidth="1"/>
    <col min="2324" max="2325" width="4.42578125" style="2" customWidth="1"/>
    <col min="2326" max="2326" width="4.140625" style="2"/>
    <col min="2327" max="2327" width="5.7109375" style="2" customWidth="1"/>
    <col min="2328" max="2329" width="6" style="2" customWidth="1"/>
    <col min="2330" max="2332" width="3.28515625" style="2" customWidth="1"/>
    <col min="2333" max="2334" width="4.28515625" style="2" customWidth="1"/>
    <col min="2335" max="2335" width="4.140625" style="2"/>
    <col min="2336" max="2336" width="5.5703125" style="2" customWidth="1"/>
    <col min="2337" max="2337" width="6" style="2" customWidth="1"/>
    <col min="2338" max="2338" width="6.140625" style="2" customWidth="1"/>
    <col min="2339" max="2561" width="4.140625" style="2"/>
    <col min="2562" max="2562" width="1.85546875" style="2" customWidth="1"/>
    <col min="2563" max="2563" width="4.140625" style="2"/>
    <col min="2564" max="2564" width="3.7109375" style="2" customWidth="1"/>
    <col min="2565" max="2566" width="4.140625" style="2"/>
    <col min="2567" max="2567" width="1.5703125" style="2" customWidth="1"/>
    <col min="2568" max="2570" width="3.28515625" style="2" customWidth="1"/>
    <col min="2571" max="2571" width="4.28515625" style="2" customWidth="1"/>
    <col min="2572" max="2572" width="4.42578125" style="2" customWidth="1"/>
    <col min="2573" max="2573" width="4.140625" style="2"/>
    <col min="2574" max="2574" width="5.7109375" style="2" customWidth="1"/>
    <col min="2575" max="2576" width="6" style="2" customWidth="1"/>
    <col min="2577" max="2579" width="3.28515625" style="2" customWidth="1"/>
    <col min="2580" max="2581" width="4.42578125" style="2" customWidth="1"/>
    <col min="2582" max="2582" width="4.140625" style="2"/>
    <col min="2583" max="2583" width="5.7109375" style="2" customWidth="1"/>
    <col min="2584" max="2585" width="6" style="2" customWidth="1"/>
    <col min="2586" max="2588" width="3.28515625" style="2" customWidth="1"/>
    <col min="2589" max="2590" width="4.28515625" style="2" customWidth="1"/>
    <col min="2591" max="2591" width="4.140625" style="2"/>
    <col min="2592" max="2592" width="5.5703125" style="2" customWidth="1"/>
    <col min="2593" max="2593" width="6" style="2" customWidth="1"/>
    <col min="2594" max="2594" width="6.140625" style="2" customWidth="1"/>
    <col min="2595" max="2817" width="4.140625" style="2"/>
    <col min="2818" max="2818" width="1.85546875" style="2" customWidth="1"/>
    <col min="2819" max="2819" width="4.140625" style="2"/>
    <col min="2820" max="2820" width="3.7109375" style="2" customWidth="1"/>
    <col min="2821" max="2822" width="4.140625" style="2"/>
    <col min="2823" max="2823" width="1.5703125" style="2" customWidth="1"/>
    <col min="2824" max="2826" width="3.28515625" style="2" customWidth="1"/>
    <col min="2827" max="2827" width="4.28515625" style="2" customWidth="1"/>
    <col min="2828" max="2828" width="4.42578125" style="2" customWidth="1"/>
    <col min="2829" max="2829" width="4.140625" style="2"/>
    <col min="2830" max="2830" width="5.7109375" style="2" customWidth="1"/>
    <col min="2831" max="2832" width="6" style="2" customWidth="1"/>
    <col min="2833" max="2835" width="3.28515625" style="2" customWidth="1"/>
    <col min="2836" max="2837" width="4.42578125" style="2" customWidth="1"/>
    <col min="2838" max="2838" width="4.140625" style="2"/>
    <col min="2839" max="2839" width="5.7109375" style="2" customWidth="1"/>
    <col min="2840" max="2841" width="6" style="2" customWidth="1"/>
    <col min="2842" max="2844" width="3.28515625" style="2" customWidth="1"/>
    <col min="2845" max="2846" width="4.28515625" style="2" customWidth="1"/>
    <col min="2847" max="2847" width="4.140625" style="2"/>
    <col min="2848" max="2848" width="5.5703125" style="2" customWidth="1"/>
    <col min="2849" max="2849" width="6" style="2" customWidth="1"/>
    <col min="2850" max="2850" width="6.140625" style="2" customWidth="1"/>
    <col min="2851" max="3073" width="4.140625" style="2"/>
    <col min="3074" max="3074" width="1.85546875" style="2" customWidth="1"/>
    <col min="3075" max="3075" width="4.140625" style="2"/>
    <col min="3076" max="3076" width="3.7109375" style="2" customWidth="1"/>
    <col min="3077" max="3078" width="4.140625" style="2"/>
    <col min="3079" max="3079" width="1.5703125" style="2" customWidth="1"/>
    <col min="3080" max="3082" width="3.28515625" style="2" customWidth="1"/>
    <col min="3083" max="3083" width="4.28515625" style="2" customWidth="1"/>
    <col min="3084" max="3084" width="4.42578125" style="2" customWidth="1"/>
    <col min="3085" max="3085" width="4.140625" style="2"/>
    <col min="3086" max="3086" width="5.7109375" style="2" customWidth="1"/>
    <col min="3087" max="3088" width="6" style="2" customWidth="1"/>
    <col min="3089" max="3091" width="3.28515625" style="2" customWidth="1"/>
    <col min="3092" max="3093" width="4.42578125" style="2" customWidth="1"/>
    <col min="3094" max="3094" width="4.140625" style="2"/>
    <col min="3095" max="3095" width="5.7109375" style="2" customWidth="1"/>
    <col min="3096" max="3097" width="6" style="2" customWidth="1"/>
    <col min="3098" max="3100" width="3.28515625" style="2" customWidth="1"/>
    <col min="3101" max="3102" width="4.28515625" style="2" customWidth="1"/>
    <col min="3103" max="3103" width="4.140625" style="2"/>
    <col min="3104" max="3104" width="5.5703125" style="2" customWidth="1"/>
    <col min="3105" max="3105" width="6" style="2" customWidth="1"/>
    <col min="3106" max="3106" width="6.140625" style="2" customWidth="1"/>
    <col min="3107" max="3329" width="4.140625" style="2"/>
    <col min="3330" max="3330" width="1.85546875" style="2" customWidth="1"/>
    <col min="3331" max="3331" width="4.140625" style="2"/>
    <col min="3332" max="3332" width="3.7109375" style="2" customWidth="1"/>
    <col min="3333" max="3334" width="4.140625" style="2"/>
    <col min="3335" max="3335" width="1.5703125" style="2" customWidth="1"/>
    <col min="3336" max="3338" width="3.28515625" style="2" customWidth="1"/>
    <col min="3339" max="3339" width="4.28515625" style="2" customWidth="1"/>
    <col min="3340" max="3340" width="4.42578125" style="2" customWidth="1"/>
    <col min="3341" max="3341" width="4.140625" style="2"/>
    <col min="3342" max="3342" width="5.7109375" style="2" customWidth="1"/>
    <col min="3343" max="3344" width="6" style="2" customWidth="1"/>
    <col min="3345" max="3347" width="3.28515625" style="2" customWidth="1"/>
    <col min="3348" max="3349" width="4.42578125" style="2" customWidth="1"/>
    <col min="3350" max="3350" width="4.140625" style="2"/>
    <col min="3351" max="3351" width="5.7109375" style="2" customWidth="1"/>
    <col min="3352" max="3353" width="6" style="2" customWidth="1"/>
    <col min="3354" max="3356" width="3.28515625" style="2" customWidth="1"/>
    <col min="3357" max="3358" width="4.28515625" style="2" customWidth="1"/>
    <col min="3359" max="3359" width="4.140625" style="2"/>
    <col min="3360" max="3360" width="5.5703125" style="2" customWidth="1"/>
    <col min="3361" max="3361" width="6" style="2" customWidth="1"/>
    <col min="3362" max="3362" width="6.140625" style="2" customWidth="1"/>
    <col min="3363" max="3585" width="4.140625" style="2"/>
    <col min="3586" max="3586" width="1.85546875" style="2" customWidth="1"/>
    <col min="3587" max="3587" width="4.140625" style="2"/>
    <col min="3588" max="3588" width="3.7109375" style="2" customWidth="1"/>
    <col min="3589" max="3590" width="4.140625" style="2"/>
    <col min="3591" max="3591" width="1.5703125" style="2" customWidth="1"/>
    <col min="3592" max="3594" width="3.28515625" style="2" customWidth="1"/>
    <col min="3595" max="3595" width="4.28515625" style="2" customWidth="1"/>
    <col min="3596" max="3596" width="4.42578125" style="2" customWidth="1"/>
    <col min="3597" max="3597" width="4.140625" style="2"/>
    <col min="3598" max="3598" width="5.7109375" style="2" customWidth="1"/>
    <col min="3599" max="3600" width="6" style="2" customWidth="1"/>
    <col min="3601" max="3603" width="3.28515625" style="2" customWidth="1"/>
    <col min="3604" max="3605" width="4.42578125" style="2" customWidth="1"/>
    <col min="3606" max="3606" width="4.140625" style="2"/>
    <col min="3607" max="3607" width="5.7109375" style="2" customWidth="1"/>
    <col min="3608" max="3609" width="6" style="2" customWidth="1"/>
    <col min="3610" max="3612" width="3.28515625" style="2" customWidth="1"/>
    <col min="3613" max="3614" width="4.28515625" style="2" customWidth="1"/>
    <col min="3615" max="3615" width="4.140625" style="2"/>
    <col min="3616" max="3616" width="5.5703125" style="2" customWidth="1"/>
    <col min="3617" max="3617" width="6" style="2" customWidth="1"/>
    <col min="3618" max="3618" width="6.140625" style="2" customWidth="1"/>
    <col min="3619" max="3841" width="4.140625" style="2"/>
    <col min="3842" max="3842" width="1.85546875" style="2" customWidth="1"/>
    <col min="3843" max="3843" width="4.140625" style="2"/>
    <col min="3844" max="3844" width="3.7109375" style="2" customWidth="1"/>
    <col min="3845" max="3846" width="4.140625" style="2"/>
    <col min="3847" max="3847" width="1.5703125" style="2" customWidth="1"/>
    <col min="3848" max="3850" width="3.28515625" style="2" customWidth="1"/>
    <col min="3851" max="3851" width="4.28515625" style="2" customWidth="1"/>
    <col min="3852" max="3852" width="4.42578125" style="2" customWidth="1"/>
    <col min="3853" max="3853" width="4.140625" style="2"/>
    <col min="3854" max="3854" width="5.7109375" style="2" customWidth="1"/>
    <col min="3855" max="3856" width="6" style="2" customWidth="1"/>
    <col min="3857" max="3859" width="3.28515625" style="2" customWidth="1"/>
    <col min="3860" max="3861" width="4.42578125" style="2" customWidth="1"/>
    <col min="3862" max="3862" width="4.140625" style="2"/>
    <col min="3863" max="3863" width="5.7109375" style="2" customWidth="1"/>
    <col min="3864" max="3865" width="6" style="2" customWidth="1"/>
    <col min="3866" max="3868" width="3.28515625" style="2" customWidth="1"/>
    <col min="3869" max="3870" width="4.28515625" style="2" customWidth="1"/>
    <col min="3871" max="3871" width="4.140625" style="2"/>
    <col min="3872" max="3872" width="5.5703125" style="2" customWidth="1"/>
    <col min="3873" max="3873" width="6" style="2" customWidth="1"/>
    <col min="3874" max="3874" width="6.140625" style="2" customWidth="1"/>
    <col min="3875" max="4097" width="4.140625" style="2"/>
    <col min="4098" max="4098" width="1.85546875" style="2" customWidth="1"/>
    <col min="4099" max="4099" width="4.140625" style="2"/>
    <col min="4100" max="4100" width="3.7109375" style="2" customWidth="1"/>
    <col min="4101" max="4102" width="4.140625" style="2"/>
    <col min="4103" max="4103" width="1.5703125" style="2" customWidth="1"/>
    <col min="4104" max="4106" width="3.28515625" style="2" customWidth="1"/>
    <col min="4107" max="4107" width="4.28515625" style="2" customWidth="1"/>
    <col min="4108" max="4108" width="4.42578125" style="2" customWidth="1"/>
    <col min="4109" max="4109" width="4.140625" style="2"/>
    <col min="4110" max="4110" width="5.7109375" style="2" customWidth="1"/>
    <col min="4111" max="4112" width="6" style="2" customWidth="1"/>
    <col min="4113" max="4115" width="3.28515625" style="2" customWidth="1"/>
    <col min="4116" max="4117" width="4.42578125" style="2" customWidth="1"/>
    <col min="4118" max="4118" width="4.140625" style="2"/>
    <col min="4119" max="4119" width="5.7109375" style="2" customWidth="1"/>
    <col min="4120" max="4121" width="6" style="2" customWidth="1"/>
    <col min="4122" max="4124" width="3.28515625" style="2" customWidth="1"/>
    <col min="4125" max="4126" width="4.28515625" style="2" customWidth="1"/>
    <col min="4127" max="4127" width="4.140625" style="2"/>
    <col min="4128" max="4128" width="5.5703125" style="2" customWidth="1"/>
    <col min="4129" max="4129" width="6" style="2" customWidth="1"/>
    <col min="4130" max="4130" width="6.140625" style="2" customWidth="1"/>
    <col min="4131" max="4353" width="4.140625" style="2"/>
    <col min="4354" max="4354" width="1.85546875" style="2" customWidth="1"/>
    <col min="4355" max="4355" width="4.140625" style="2"/>
    <col min="4356" max="4356" width="3.7109375" style="2" customWidth="1"/>
    <col min="4357" max="4358" width="4.140625" style="2"/>
    <col min="4359" max="4359" width="1.5703125" style="2" customWidth="1"/>
    <col min="4360" max="4362" width="3.28515625" style="2" customWidth="1"/>
    <col min="4363" max="4363" width="4.28515625" style="2" customWidth="1"/>
    <col min="4364" max="4364" width="4.42578125" style="2" customWidth="1"/>
    <col min="4365" max="4365" width="4.140625" style="2"/>
    <col min="4366" max="4366" width="5.7109375" style="2" customWidth="1"/>
    <col min="4367" max="4368" width="6" style="2" customWidth="1"/>
    <col min="4369" max="4371" width="3.28515625" style="2" customWidth="1"/>
    <col min="4372" max="4373" width="4.42578125" style="2" customWidth="1"/>
    <col min="4374" max="4374" width="4.140625" style="2"/>
    <col min="4375" max="4375" width="5.7109375" style="2" customWidth="1"/>
    <col min="4376" max="4377" width="6" style="2" customWidth="1"/>
    <col min="4378" max="4380" width="3.28515625" style="2" customWidth="1"/>
    <col min="4381" max="4382" width="4.28515625" style="2" customWidth="1"/>
    <col min="4383" max="4383" width="4.140625" style="2"/>
    <col min="4384" max="4384" width="5.5703125" style="2" customWidth="1"/>
    <col min="4385" max="4385" width="6" style="2" customWidth="1"/>
    <col min="4386" max="4386" width="6.140625" style="2" customWidth="1"/>
    <col min="4387" max="4609" width="4.140625" style="2"/>
    <col min="4610" max="4610" width="1.85546875" style="2" customWidth="1"/>
    <col min="4611" max="4611" width="4.140625" style="2"/>
    <col min="4612" max="4612" width="3.7109375" style="2" customWidth="1"/>
    <col min="4613" max="4614" width="4.140625" style="2"/>
    <col min="4615" max="4615" width="1.5703125" style="2" customWidth="1"/>
    <col min="4616" max="4618" width="3.28515625" style="2" customWidth="1"/>
    <col min="4619" max="4619" width="4.28515625" style="2" customWidth="1"/>
    <col min="4620" max="4620" width="4.42578125" style="2" customWidth="1"/>
    <col min="4621" max="4621" width="4.140625" style="2"/>
    <col min="4622" max="4622" width="5.7109375" style="2" customWidth="1"/>
    <col min="4623" max="4624" width="6" style="2" customWidth="1"/>
    <col min="4625" max="4627" width="3.28515625" style="2" customWidth="1"/>
    <col min="4628" max="4629" width="4.42578125" style="2" customWidth="1"/>
    <col min="4630" max="4630" width="4.140625" style="2"/>
    <col min="4631" max="4631" width="5.7109375" style="2" customWidth="1"/>
    <col min="4632" max="4633" width="6" style="2" customWidth="1"/>
    <col min="4634" max="4636" width="3.28515625" style="2" customWidth="1"/>
    <col min="4637" max="4638" width="4.28515625" style="2" customWidth="1"/>
    <col min="4639" max="4639" width="4.140625" style="2"/>
    <col min="4640" max="4640" width="5.5703125" style="2" customWidth="1"/>
    <col min="4641" max="4641" width="6" style="2" customWidth="1"/>
    <col min="4642" max="4642" width="6.140625" style="2" customWidth="1"/>
    <col min="4643" max="4865" width="4.140625" style="2"/>
    <col min="4866" max="4866" width="1.85546875" style="2" customWidth="1"/>
    <col min="4867" max="4867" width="4.140625" style="2"/>
    <col min="4868" max="4868" width="3.7109375" style="2" customWidth="1"/>
    <col min="4869" max="4870" width="4.140625" style="2"/>
    <col min="4871" max="4871" width="1.5703125" style="2" customWidth="1"/>
    <col min="4872" max="4874" width="3.28515625" style="2" customWidth="1"/>
    <col min="4875" max="4875" width="4.28515625" style="2" customWidth="1"/>
    <col min="4876" max="4876" width="4.42578125" style="2" customWidth="1"/>
    <col min="4877" max="4877" width="4.140625" style="2"/>
    <col min="4878" max="4878" width="5.7109375" style="2" customWidth="1"/>
    <col min="4879" max="4880" width="6" style="2" customWidth="1"/>
    <col min="4881" max="4883" width="3.28515625" style="2" customWidth="1"/>
    <col min="4884" max="4885" width="4.42578125" style="2" customWidth="1"/>
    <col min="4886" max="4886" width="4.140625" style="2"/>
    <col min="4887" max="4887" width="5.7109375" style="2" customWidth="1"/>
    <col min="4888" max="4889" width="6" style="2" customWidth="1"/>
    <col min="4890" max="4892" width="3.28515625" style="2" customWidth="1"/>
    <col min="4893" max="4894" width="4.28515625" style="2" customWidth="1"/>
    <col min="4895" max="4895" width="4.140625" style="2"/>
    <col min="4896" max="4896" width="5.5703125" style="2" customWidth="1"/>
    <col min="4897" max="4897" width="6" style="2" customWidth="1"/>
    <col min="4898" max="4898" width="6.140625" style="2" customWidth="1"/>
    <col min="4899" max="5121" width="4.140625" style="2"/>
    <col min="5122" max="5122" width="1.85546875" style="2" customWidth="1"/>
    <col min="5123" max="5123" width="4.140625" style="2"/>
    <col min="5124" max="5124" width="3.7109375" style="2" customWidth="1"/>
    <col min="5125" max="5126" width="4.140625" style="2"/>
    <col min="5127" max="5127" width="1.5703125" style="2" customWidth="1"/>
    <col min="5128" max="5130" width="3.28515625" style="2" customWidth="1"/>
    <col min="5131" max="5131" width="4.28515625" style="2" customWidth="1"/>
    <col min="5132" max="5132" width="4.42578125" style="2" customWidth="1"/>
    <col min="5133" max="5133" width="4.140625" style="2"/>
    <col min="5134" max="5134" width="5.7109375" style="2" customWidth="1"/>
    <col min="5135" max="5136" width="6" style="2" customWidth="1"/>
    <col min="5137" max="5139" width="3.28515625" style="2" customWidth="1"/>
    <col min="5140" max="5141" width="4.42578125" style="2" customWidth="1"/>
    <col min="5142" max="5142" width="4.140625" style="2"/>
    <col min="5143" max="5143" width="5.7109375" style="2" customWidth="1"/>
    <col min="5144" max="5145" width="6" style="2" customWidth="1"/>
    <col min="5146" max="5148" width="3.28515625" style="2" customWidth="1"/>
    <col min="5149" max="5150" width="4.28515625" style="2" customWidth="1"/>
    <col min="5151" max="5151" width="4.140625" style="2"/>
    <col min="5152" max="5152" width="5.5703125" style="2" customWidth="1"/>
    <col min="5153" max="5153" width="6" style="2" customWidth="1"/>
    <col min="5154" max="5154" width="6.140625" style="2" customWidth="1"/>
    <col min="5155" max="5377" width="4.140625" style="2"/>
    <col min="5378" max="5378" width="1.85546875" style="2" customWidth="1"/>
    <col min="5379" max="5379" width="4.140625" style="2"/>
    <col min="5380" max="5380" width="3.7109375" style="2" customWidth="1"/>
    <col min="5381" max="5382" width="4.140625" style="2"/>
    <col min="5383" max="5383" width="1.5703125" style="2" customWidth="1"/>
    <col min="5384" max="5386" width="3.28515625" style="2" customWidth="1"/>
    <col min="5387" max="5387" width="4.28515625" style="2" customWidth="1"/>
    <col min="5388" max="5388" width="4.42578125" style="2" customWidth="1"/>
    <col min="5389" max="5389" width="4.140625" style="2"/>
    <col min="5390" max="5390" width="5.7109375" style="2" customWidth="1"/>
    <col min="5391" max="5392" width="6" style="2" customWidth="1"/>
    <col min="5393" max="5395" width="3.28515625" style="2" customWidth="1"/>
    <col min="5396" max="5397" width="4.42578125" style="2" customWidth="1"/>
    <col min="5398" max="5398" width="4.140625" style="2"/>
    <col min="5399" max="5399" width="5.7109375" style="2" customWidth="1"/>
    <col min="5400" max="5401" width="6" style="2" customWidth="1"/>
    <col min="5402" max="5404" width="3.28515625" style="2" customWidth="1"/>
    <col min="5405" max="5406" width="4.28515625" style="2" customWidth="1"/>
    <col min="5407" max="5407" width="4.140625" style="2"/>
    <col min="5408" max="5408" width="5.5703125" style="2" customWidth="1"/>
    <col min="5409" max="5409" width="6" style="2" customWidth="1"/>
    <col min="5410" max="5410" width="6.140625" style="2" customWidth="1"/>
    <col min="5411" max="5633" width="4.140625" style="2"/>
    <col min="5634" max="5634" width="1.85546875" style="2" customWidth="1"/>
    <col min="5635" max="5635" width="4.140625" style="2"/>
    <col min="5636" max="5636" width="3.7109375" style="2" customWidth="1"/>
    <col min="5637" max="5638" width="4.140625" style="2"/>
    <col min="5639" max="5639" width="1.5703125" style="2" customWidth="1"/>
    <col min="5640" max="5642" width="3.28515625" style="2" customWidth="1"/>
    <col min="5643" max="5643" width="4.28515625" style="2" customWidth="1"/>
    <col min="5644" max="5644" width="4.42578125" style="2" customWidth="1"/>
    <col min="5645" max="5645" width="4.140625" style="2"/>
    <col min="5646" max="5646" width="5.7109375" style="2" customWidth="1"/>
    <col min="5647" max="5648" width="6" style="2" customWidth="1"/>
    <col min="5649" max="5651" width="3.28515625" style="2" customWidth="1"/>
    <col min="5652" max="5653" width="4.42578125" style="2" customWidth="1"/>
    <col min="5654" max="5654" width="4.140625" style="2"/>
    <col min="5655" max="5655" width="5.7109375" style="2" customWidth="1"/>
    <col min="5656" max="5657" width="6" style="2" customWidth="1"/>
    <col min="5658" max="5660" width="3.28515625" style="2" customWidth="1"/>
    <col min="5661" max="5662" width="4.28515625" style="2" customWidth="1"/>
    <col min="5663" max="5663" width="4.140625" style="2"/>
    <col min="5664" max="5664" width="5.5703125" style="2" customWidth="1"/>
    <col min="5665" max="5665" width="6" style="2" customWidth="1"/>
    <col min="5666" max="5666" width="6.140625" style="2" customWidth="1"/>
    <col min="5667" max="5889" width="4.140625" style="2"/>
    <col min="5890" max="5890" width="1.85546875" style="2" customWidth="1"/>
    <col min="5891" max="5891" width="4.140625" style="2"/>
    <col min="5892" max="5892" width="3.7109375" style="2" customWidth="1"/>
    <col min="5893" max="5894" width="4.140625" style="2"/>
    <col min="5895" max="5895" width="1.5703125" style="2" customWidth="1"/>
    <col min="5896" max="5898" width="3.28515625" style="2" customWidth="1"/>
    <col min="5899" max="5899" width="4.28515625" style="2" customWidth="1"/>
    <col min="5900" max="5900" width="4.42578125" style="2" customWidth="1"/>
    <col min="5901" max="5901" width="4.140625" style="2"/>
    <col min="5902" max="5902" width="5.7109375" style="2" customWidth="1"/>
    <col min="5903" max="5904" width="6" style="2" customWidth="1"/>
    <col min="5905" max="5907" width="3.28515625" style="2" customWidth="1"/>
    <col min="5908" max="5909" width="4.42578125" style="2" customWidth="1"/>
    <col min="5910" max="5910" width="4.140625" style="2"/>
    <col min="5911" max="5911" width="5.7109375" style="2" customWidth="1"/>
    <col min="5912" max="5913" width="6" style="2" customWidth="1"/>
    <col min="5914" max="5916" width="3.28515625" style="2" customWidth="1"/>
    <col min="5917" max="5918" width="4.28515625" style="2" customWidth="1"/>
    <col min="5919" max="5919" width="4.140625" style="2"/>
    <col min="5920" max="5920" width="5.5703125" style="2" customWidth="1"/>
    <col min="5921" max="5921" width="6" style="2" customWidth="1"/>
    <col min="5922" max="5922" width="6.140625" style="2" customWidth="1"/>
    <col min="5923" max="6145" width="4.140625" style="2"/>
    <col min="6146" max="6146" width="1.85546875" style="2" customWidth="1"/>
    <col min="6147" max="6147" width="4.140625" style="2"/>
    <col min="6148" max="6148" width="3.7109375" style="2" customWidth="1"/>
    <col min="6149" max="6150" width="4.140625" style="2"/>
    <col min="6151" max="6151" width="1.5703125" style="2" customWidth="1"/>
    <col min="6152" max="6154" width="3.28515625" style="2" customWidth="1"/>
    <col min="6155" max="6155" width="4.28515625" style="2" customWidth="1"/>
    <col min="6156" max="6156" width="4.42578125" style="2" customWidth="1"/>
    <col min="6157" max="6157" width="4.140625" style="2"/>
    <col min="6158" max="6158" width="5.7109375" style="2" customWidth="1"/>
    <col min="6159" max="6160" width="6" style="2" customWidth="1"/>
    <col min="6161" max="6163" width="3.28515625" style="2" customWidth="1"/>
    <col min="6164" max="6165" width="4.42578125" style="2" customWidth="1"/>
    <col min="6166" max="6166" width="4.140625" style="2"/>
    <col min="6167" max="6167" width="5.7109375" style="2" customWidth="1"/>
    <col min="6168" max="6169" width="6" style="2" customWidth="1"/>
    <col min="6170" max="6172" width="3.28515625" style="2" customWidth="1"/>
    <col min="6173" max="6174" width="4.28515625" style="2" customWidth="1"/>
    <col min="6175" max="6175" width="4.140625" style="2"/>
    <col min="6176" max="6176" width="5.5703125" style="2" customWidth="1"/>
    <col min="6177" max="6177" width="6" style="2" customWidth="1"/>
    <col min="6178" max="6178" width="6.140625" style="2" customWidth="1"/>
    <col min="6179" max="6401" width="4.140625" style="2"/>
    <col min="6402" max="6402" width="1.85546875" style="2" customWidth="1"/>
    <col min="6403" max="6403" width="4.140625" style="2"/>
    <col min="6404" max="6404" width="3.7109375" style="2" customWidth="1"/>
    <col min="6405" max="6406" width="4.140625" style="2"/>
    <col min="6407" max="6407" width="1.5703125" style="2" customWidth="1"/>
    <col min="6408" max="6410" width="3.28515625" style="2" customWidth="1"/>
    <col min="6411" max="6411" width="4.28515625" style="2" customWidth="1"/>
    <col min="6412" max="6412" width="4.42578125" style="2" customWidth="1"/>
    <col min="6413" max="6413" width="4.140625" style="2"/>
    <col min="6414" max="6414" width="5.7109375" style="2" customWidth="1"/>
    <col min="6415" max="6416" width="6" style="2" customWidth="1"/>
    <col min="6417" max="6419" width="3.28515625" style="2" customWidth="1"/>
    <col min="6420" max="6421" width="4.42578125" style="2" customWidth="1"/>
    <col min="6422" max="6422" width="4.140625" style="2"/>
    <col min="6423" max="6423" width="5.7109375" style="2" customWidth="1"/>
    <col min="6424" max="6425" width="6" style="2" customWidth="1"/>
    <col min="6426" max="6428" width="3.28515625" style="2" customWidth="1"/>
    <col min="6429" max="6430" width="4.28515625" style="2" customWidth="1"/>
    <col min="6431" max="6431" width="4.140625" style="2"/>
    <col min="6432" max="6432" width="5.5703125" style="2" customWidth="1"/>
    <col min="6433" max="6433" width="6" style="2" customWidth="1"/>
    <col min="6434" max="6434" width="6.140625" style="2" customWidth="1"/>
    <col min="6435" max="6657" width="4.140625" style="2"/>
    <col min="6658" max="6658" width="1.85546875" style="2" customWidth="1"/>
    <col min="6659" max="6659" width="4.140625" style="2"/>
    <col min="6660" max="6660" width="3.7109375" style="2" customWidth="1"/>
    <col min="6661" max="6662" width="4.140625" style="2"/>
    <col min="6663" max="6663" width="1.5703125" style="2" customWidth="1"/>
    <col min="6664" max="6666" width="3.28515625" style="2" customWidth="1"/>
    <col min="6667" max="6667" width="4.28515625" style="2" customWidth="1"/>
    <col min="6668" max="6668" width="4.42578125" style="2" customWidth="1"/>
    <col min="6669" max="6669" width="4.140625" style="2"/>
    <col min="6670" max="6670" width="5.7109375" style="2" customWidth="1"/>
    <col min="6671" max="6672" width="6" style="2" customWidth="1"/>
    <col min="6673" max="6675" width="3.28515625" style="2" customWidth="1"/>
    <col min="6676" max="6677" width="4.42578125" style="2" customWidth="1"/>
    <col min="6678" max="6678" width="4.140625" style="2"/>
    <col min="6679" max="6679" width="5.7109375" style="2" customWidth="1"/>
    <col min="6680" max="6681" width="6" style="2" customWidth="1"/>
    <col min="6682" max="6684" width="3.28515625" style="2" customWidth="1"/>
    <col min="6685" max="6686" width="4.28515625" style="2" customWidth="1"/>
    <col min="6687" max="6687" width="4.140625" style="2"/>
    <col min="6688" max="6688" width="5.5703125" style="2" customWidth="1"/>
    <col min="6689" max="6689" width="6" style="2" customWidth="1"/>
    <col min="6690" max="6690" width="6.140625" style="2" customWidth="1"/>
    <col min="6691" max="6913" width="4.140625" style="2"/>
    <col min="6914" max="6914" width="1.85546875" style="2" customWidth="1"/>
    <col min="6915" max="6915" width="4.140625" style="2"/>
    <col min="6916" max="6916" width="3.7109375" style="2" customWidth="1"/>
    <col min="6917" max="6918" width="4.140625" style="2"/>
    <col min="6919" max="6919" width="1.5703125" style="2" customWidth="1"/>
    <col min="6920" max="6922" width="3.28515625" style="2" customWidth="1"/>
    <col min="6923" max="6923" width="4.28515625" style="2" customWidth="1"/>
    <col min="6924" max="6924" width="4.42578125" style="2" customWidth="1"/>
    <col min="6925" max="6925" width="4.140625" style="2"/>
    <col min="6926" max="6926" width="5.7109375" style="2" customWidth="1"/>
    <col min="6927" max="6928" width="6" style="2" customWidth="1"/>
    <col min="6929" max="6931" width="3.28515625" style="2" customWidth="1"/>
    <col min="6932" max="6933" width="4.42578125" style="2" customWidth="1"/>
    <col min="6934" max="6934" width="4.140625" style="2"/>
    <col min="6935" max="6935" width="5.7109375" style="2" customWidth="1"/>
    <col min="6936" max="6937" width="6" style="2" customWidth="1"/>
    <col min="6938" max="6940" width="3.28515625" style="2" customWidth="1"/>
    <col min="6941" max="6942" width="4.28515625" style="2" customWidth="1"/>
    <col min="6943" max="6943" width="4.140625" style="2"/>
    <col min="6944" max="6944" width="5.5703125" style="2" customWidth="1"/>
    <col min="6945" max="6945" width="6" style="2" customWidth="1"/>
    <col min="6946" max="6946" width="6.140625" style="2" customWidth="1"/>
    <col min="6947" max="7169" width="4.140625" style="2"/>
    <col min="7170" max="7170" width="1.85546875" style="2" customWidth="1"/>
    <col min="7171" max="7171" width="4.140625" style="2"/>
    <col min="7172" max="7172" width="3.7109375" style="2" customWidth="1"/>
    <col min="7173" max="7174" width="4.140625" style="2"/>
    <col min="7175" max="7175" width="1.5703125" style="2" customWidth="1"/>
    <col min="7176" max="7178" width="3.28515625" style="2" customWidth="1"/>
    <col min="7179" max="7179" width="4.28515625" style="2" customWidth="1"/>
    <col min="7180" max="7180" width="4.42578125" style="2" customWidth="1"/>
    <col min="7181" max="7181" width="4.140625" style="2"/>
    <col min="7182" max="7182" width="5.7109375" style="2" customWidth="1"/>
    <col min="7183" max="7184" width="6" style="2" customWidth="1"/>
    <col min="7185" max="7187" width="3.28515625" style="2" customWidth="1"/>
    <col min="7188" max="7189" width="4.42578125" style="2" customWidth="1"/>
    <col min="7190" max="7190" width="4.140625" style="2"/>
    <col min="7191" max="7191" width="5.7109375" style="2" customWidth="1"/>
    <col min="7192" max="7193" width="6" style="2" customWidth="1"/>
    <col min="7194" max="7196" width="3.28515625" style="2" customWidth="1"/>
    <col min="7197" max="7198" width="4.28515625" style="2" customWidth="1"/>
    <col min="7199" max="7199" width="4.140625" style="2"/>
    <col min="7200" max="7200" width="5.5703125" style="2" customWidth="1"/>
    <col min="7201" max="7201" width="6" style="2" customWidth="1"/>
    <col min="7202" max="7202" width="6.140625" style="2" customWidth="1"/>
    <col min="7203" max="7425" width="4.140625" style="2"/>
    <col min="7426" max="7426" width="1.85546875" style="2" customWidth="1"/>
    <col min="7427" max="7427" width="4.140625" style="2"/>
    <col min="7428" max="7428" width="3.7109375" style="2" customWidth="1"/>
    <col min="7429" max="7430" width="4.140625" style="2"/>
    <col min="7431" max="7431" width="1.5703125" style="2" customWidth="1"/>
    <col min="7432" max="7434" width="3.28515625" style="2" customWidth="1"/>
    <col min="7435" max="7435" width="4.28515625" style="2" customWidth="1"/>
    <col min="7436" max="7436" width="4.42578125" style="2" customWidth="1"/>
    <col min="7437" max="7437" width="4.140625" style="2"/>
    <col min="7438" max="7438" width="5.7109375" style="2" customWidth="1"/>
    <col min="7439" max="7440" width="6" style="2" customWidth="1"/>
    <col min="7441" max="7443" width="3.28515625" style="2" customWidth="1"/>
    <col min="7444" max="7445" width="4.42578125" style="2" customWidth="1"/>
    <col min="7446" max="7446" width="4.140625" style="2"/>
    <col min="7447" max="7447" width="5.7109375" style="2" customWidth="1"/>
    <col min="7448" max="7449" width="6" style="2" customWidth="1"/>
    <col min="7450" max="7452" width="3.28515625" style="2" customWidth="1"/>
    <col min="7453" max="7454" width="4.28515625" style="2" customWidth="1"/>
    <col min="7455" max="7455" width="4.140625" style="2"/>
    <col min="7456" max="7456" width="5.5703125" style="2" customWidth="1"/>
    <col min="7457" max="7457" width="6" style="2" customWidth="1"/>
    <col min="7458" max="7458" width="6.140625" style="2" customWidth="1"/>
    <col min="7459" max="7681" width="4.140625" style="2"/>
    <col min="7682" max="7682" width="1.85546875" style="2" customWidth="1"/>
    <col min="7683" max="7683" width="4.140625" style="2"/>
    <col min="7684" max="7684" width="3.7109375" style="2" customWidth="1"/>
    <col min="7685" max="7686" width="4.140625" style="2"/>
    <col min="7687" max="7687" width="1.5703125" style="2" customWidth="1"/>
    <col min="7688" max="7690" width="3.28515625" style="2" customWidth="1"/>
    <col min="7691" max="7691" width="4.28515625" style="2" customWidth="1"/>
    <col min="7692" max="7692" width="4.42578125" style="2" customWidth="1"/>
    <col min="7693" max="7693" width="4.140625" style="2"/>
    <col min="7694" max="7694" width="5.7109375" style="2" customWidth="1"/>
    <col min="7695" max="7696" width="6" style="2" customWidth="1"/>
    <col min="7697" max="7699" width="3.28515625" style="2" customWidth="1"/>
    <col min="7700" max="7701" width="4.42578125" style="2" customWidth="1"/>
    <col min="7702" max="7702" width="4.140625" style="2"/>
    <col min="7703" max="7703" width="5.7109375" style="2" customWidth="1"/>
    <col min="7704" max="7705" width="6" style="2" customWidth="1"/>
    <col min="7706" max="7708" width="3.28515625" style="2" customWidth="1"/>
    <col min="7709" max="7710" width="4.28515625" style="2" customWidth="1"/>
    <col min="7711" max="7711" width="4.140625" style="2"/>
    <col min="7712" max="7712" width="5.5703125" style="2" customWidth="1"/>
    <col min="7713" max="7713" width="6" style="2" customWidth="1"/>
    <col min="7714" max="7714" width="6.140625" style="2" customWidth="1"/>
    <col min="7715" max="7937" width="4.140625" style="2"/>
    <col min="7938" max="7938" width="1.85546875" style="2" customWidth="1"/>
    <col min="7939" max="7939" width="4.140625" style="2"/>
    <col min="7940" max="7940" width="3.7109375" style="2" customWidth="1"/>
    <col min="7941" max="7942" width="4.140625" style="2"/>
    <col min="7943" max="7943" width="1.5703125" style="2" customWidth="1"/>
    <col min="7944" max="7946" width="3.28515625" style="2" customWidth="1"/>
    <col min="7947" max="7947" width="4.28515625" style="2" customWidth="1"/>
    <col min="7948" max="7948" width="4.42578125" style="2" customWidth="1"/>
    <col min="7949" max="7949" width="4.140625" style="2"/>
    <col min="7950" max="7950" width="5.7109375" style="2" customWidth="1"/>
    <col min="7951" max="7952" width="6" style="2" customWidth="1"/>
    <col min="7953" max="7955" width="3.28515625" style="2" customWidth="1"/>
    <col min="7956" max="7957" width="4.42578125" style="2" customWidth="1"/>
    <col min="7958" max="7958" width="4.140625" style="2"/>
    <col min="7959" max="7959" width="5.7109375" style="2" customWidth="1"/>
    <col min="7960" max="7961" width="6" style="2" customWidth="1"/>
    <col min="7962" max="7964" width="3.28515625" style="2" customWidth="1"/>
    <col min="7965" max="7966" width="4.28515625" style="2" customWidth="1"/>
    <col min="7967" max="7967" width="4.140625" style="2"/>
    <col min="7968" max="7968" width="5.5703125" style="2" customWidth="1"/>
    <col min="7969" max="7969" width="6" style="2" customWidth="1"/>
    <col min="7970" max="7970" width="6.140625" style="2" customWidth="1"/>
    <col min="7971" max="8193" width="4.140625" style="2"/>
    <col min="8194" max="8194" width="1.85546875" style="2" customWidth="1"/>
    <col min="8195" max="8195" width="4.140625" style="2"/>
    <col min="8196" max="8196" width="3.7109375" style="2" customWidth="1"/>
    <col min="8197" max="8198" width="4.140625" style="2"/>
    <col min="8199" max="8199" width="1.5703125" style="2" customWidth="1"/>
    <col min="8200" max="8202" width="3.28515625" style="2" customWidth="1"/>
    <col min="8203" max="8203" width="4.28515625" style="2" customWidth="1"/>
    <col min="8204" max="8204" width="4.42578125" style="2" customWidth="1"/>
    <col min="8205" max="8205" width="4.140625" style="2"/>
    <col min="8206" max="8206" width="5.7109375" style="2" customWidth="1"/>
    <col min="8207" max="8208" width="6" style="2" customWidth="1"/>
    <col min="8209" max="8211" width="3.28515625" style="2" customWidth="1"/>
    <col min="8212" max="8213" width="4.42578125" style="2" customWidth="1"/>
    <col min="8214" max="8214" width="4.140625" style="2"/>
    <col min="8215" max="8215" width="5.7109375" style="2" customWidth="1"/>
    <col min="8216" max="8217" width="6" style="2" customWidth="1"/>
    <col min="8218" max="8220" width="3.28515625" style="2" customWidth="1"/>
    <col min="8221" max="8222" width="4.28515625" style="2" customWidth="1"/>
    <col min="8223" max="8223" width="4.140625" style="2"/>
    <col min="8224" max="8224" width="5.5703125" style="2" customWidth="1"/>
    <col min="8225" max="8225" width="6" style="2" customWidth="1"/>
    <col min="8226" max="8226" width="6.140625" style="2" customWidth="1"/>
    <col min="8227" max="8449" width="4.140625" style="2"/>
    <col min="8450" max="8450" width="1.85546875" style="2" customWidth="1"/>
    <col min="8451" max="8451" width="4.140625" style="2"/>
    <col min="8452" max="8452" width="3.7109375" style="2" customWidth="1"/>
    <col min="8453" max="8454" width="4.140625" style="2"/>
    <col min="8455" max="8455" width="1.5703125" style="2" customWidth="1"/>
    <col min="8456" max="8458" width="3.28515625" style="2" customWidth="1"/>
    <col min="8459" max="8459" width="4.28515625" style="2" customWidth="1"/>
    <col min="8460" max="8460" width="4.42578125" style="2" customWidth="1"/>
    <col min="8461" max="8461" width="4.140625" style="2"/>
    <col min="8462" max="8462" width="5.7109375" style="2" customWidth="1"/>
    <col min="8463" max="8464" width="6" style="2" customWidth="1"/>
    <col min="8465" max="8467" width="3.28515625" style="2" customWidth="1"/>
    <col min="8468" max="8469" width="4.42578125" style="2" customWidth="1"/>
    <col min="8470" max="8470" width="4.140625" style="2"/>
    <col min="8471" max="8471" width="5.7109375" style="2" customWidth="1"/>
    <col min="8472" max="8473" width="6" style="2" customWidth="1"/>
    <col min="8474" max="8476" width="3.28515625" style="2" customWidth="1"/>
    <col min="8477" max="8478" width="4.28515625" style="2" customWidth="1"/>
    <col min="8479" max="8479" width="4.140625" style="2"/>
    <col min="8480" max="8480" width="5.5703125" style="2" customWidth="1"/>
    <col min="8481" max="8481" width="6" style="2" customWidth="1"/>
    <col min="8482" max="8482" width="6.140625" style="2" customWidth="1"/>
    <col min="8483" max="8705" width="4.140625" style="2"/>
    <col min="8706" max="8706" width="1.85546875" style="2" customWidth="1"/>
    <col min="8707" max="8707" width="4.140625" style="2"/>
    <col min="8708" max="8708" width="3.7109375" style="2" customWidth="1"/>
    <col min="8709" max="8710" width="4.140625" style="2"/>
    <col min="8711" max="8711" width="1.5703125" style="2" customWidth="1"/>
    <col min="8712" max="8714" width="3.28515625" style="2" customWidth="1"/>
    <col min="8715" max="8715" width="4.28515625" style="2" customWidth="1"/>
    <col min="8716" max="8716" width="4.42578125" style="2" customWidth="1"/>
    <col min="8717" max="8717" width="4.140625" style="2"/>
    <col min="8718" max="8718" width="5.7109375" style="2" customWidth="1"/>
    <col min="8719" max="8720" width="6" style="2" customWidth="1"/>
    <col min="8721" max="8723" width="3.28515625" style="2" customWidth="1"/>
    <col min="8724" max="8725" width="4.42578125" style="2" customWidth="1"/>
    <col min="8726" max="8726" width="4.140625" style="2"/>
    <col min="8727" max="8727" width="5.7109375" style="2" customWidth="1"/>
    <col min="8728" max="8729" width="6" style="2" customWidth="1"/>
    <col min="8730" max="8732" width="3.28515625" style="2" customWidth="1"/>
    <col min="8733" max="8734" width="4.28515625" style="2" customWidth="1"/>
    <col min="8735" max="8735" width="4.140625" style="2"/>
    <col min="8736" max="8736" width="5.5703125" style="2" customWidth="1"/>
    <col min="8737" max="8737" width="6" style="2" customWidth="1"/>
    <col min="8738" max="8738" width="6.140625" style="2" customWidth="1"/>
    <col min="8739" max="8961" width="4.140625" style="2"/>
    <col min="8962" max="8962" width="1.85546875" style="2" customWidth="1"/>
    <col min="8963" max="8963" width="4.140625" style="2"/>
    <col min="8964" max="8964" width="3.7109375" style="2" customWidth="1"/>
    <col min="8965" max="8966" width="4.140625" style="2"/>
    <col min="8967" max="8967" width="1.5703125" style="2" customWidth="1"/>
    <col min="8968" max="8970" width="3.28515625" style="2" customWidth="1"/>
    <col min="8971" max="8971" width="4.28515625" style="2" customWidth="1"/>
    <col min="8972" max="8972" width="4.42578125" style="2" customWidth="1"/>
    <col min="8973" max="8973" width="4.140625" style="2"/>
    <col min="8974" max="8974" width="5.7109375" style="2" customWidth="1"/>
    <col min="8975" max="8976" width="6" style="2" customWidth="1"/>
    <col min="8977" max="8979" width="3.28515625" style="2" customWidth="1"/>
    <col min="8980" max="8981" width="4.42578125" style="2" customWidth="1"/>
    <col min="8982" max="8982" width="4.140625" style="2"/>
    <col min="8983" max="8983" width="5.7109375" style="2" customWidth="1"/>
    <col min="8984" max="8985" width="6" style="2" customWidth="1"/>
    <col min="8986" max="8988" width="3.28515625" style="2" customWidth="1"/>
    <col min="8989" max="8990" width="4.28515625" style="2" customWidth="1"/>
    <col min="8991" max="8991" width="4.140625" style="2"/>
    <col min="8992" max="8992" width="5.5703125" style="2" customWidth="1"/>
    <col min="8993" max="8993" width="6" style="2" customWidth="1"/>
    <col min="8994" max="8994" width="6.140625" style="2" customWidth="1"/>
    <col min="8995" max="9217" width="4.140625" style="2"/>
    <col min="9218" max="9218" width="1.85546875" style="2" customWidth="1"/>
    <col min="9219" max="9219" width="4.140625" style="2"/>
    <col min="9220" max="9220" width="3.7109375" style="2" customWidth="1"/>
    <col min="9221" max="9222" width="4.140625" style="2"/>
    <col min="9223" max="9223" width="1.5703125" style="2" customWidth="1"/>
    <col min="9224" max="9226" width="3.28515625" style="2" customWidth="1"/>
    <col min="9227" max="9227" width="4.28515625" style="2" customWidth="1"/>
    <col min="9228" max="9228" width="4.42578125" style="2" customWidth="1"/>
    <col min="9229" max="9229" width="4.140625" style="2"/>
    <col min="9230" max="9230" width="5.7109375" style="2" customWidth="1"/>
    <col min="9231" max="9232" width="6" style="2" customWidth="1"/>
    <col min="9233" max="9235" width="3.28515625" style="2" customWidth="1"/>
    <col min="9236" max="9237" width="4.42578125" style="2" customWidth="1"/>
    <col min="9238" max="9238" width="4.140625" style="2"/>
    <col min="9239" max="9239" width="5.7109375" style="2" customWidth="1"/>
    <col min="9240" max="9241" width="6" style="2" customWidth="1"/>
    <col min="9242" max="9244" width="3.28515625" style="2" customWidth="1"/>
    <col min="9245" max="9246" width="4.28515625" style="2" customWidth="1"/>
    <col min="9247" max="9247" width="4.140625" style="2"/>
    <col min="9248" max="9248" width="5.5703125" style="2" customWidth="1"/>
    <col min="9249" max="9249" width="6" style="2" customWidth="1"/>
    <col min="9250" max="9250" width="6.140625" style="2" customWidth="1"/>
    <col min="9251" max="9473" width="4.140625" style="2"/>
    <col min="9474" max="9474" width="1.85546875" style="2" customWidth="1"/>
    <col min="9475" max="9475" width="4.140625" style="2"/>
    <col min="9476" max="9476" width="3.7109375" style="2" customWidth="1"/>
    <col min="9477" max="9478" width="4.140625" style="2"/>
    <col min="9479" max="9479" width="1.5703125" style="2" customWidth="1"/>
    <col min="9480" max="9482" width="3.28515625" style="2" customWidth="1"/>
    <col min="9483" max="9483" width="4.28515625" style="2" customWidth="1"/>
    <col min="9484" max="9484" width="4.42578125" style="2" customWidth="1"/>
    <col min="9485" max="9485" width="4.140625" style="2"/>
    <col min="9486" max="9486" width="5.7109375" style="2" customWidth="1"/>
    <col min="9487" max="9488" width="6" style="2" customWidth="1"/>
    <col min="9489" max="9491" width="3.28515625" style="2" customWidth="1"/>
    <col min="9492" max="9493" width="4.42578125" style="2" customWidth="1"/>
    <col min="9494" max="9494" width="4.140625" style="2"/>
    <col min="9495" max="9495" width="5.7109375" style="2" customWidth="1"/>
    <col min="9496" max="9497" width="6" style="2" customWidth="1"/>
    <col min="9498" max="9500" width="3.28515625" style="2" customWidth="1"/>
    <col min="9501" max="9502" width="4.28515625" style="2" customWidth="1"/>
    <col min="9503" max="9503" width="4.140625" style="2"/>
    <col min="9504" max="9504" width="5.5703125" style="2" customWidth="1"/>
    <col min="9505" max="9505" width="6" style="2" customWidth="1"/>
    <col min="9506" max="9506" width="6.140625" style="2" customWidth="1"/>
    <col min="9507" max="9729" width="4.140625" style="2"/>
    <col min="9730" max="9730" width="1.85546875" style="2" customWidth="1"/>
    <col min="9731" max="9731" width="4.140625" style="2"/>
    <col min="9732" max="9732" width="3.7109375" style="2" customWidth="1"/>
    <col min="9733" max="9734" width="4.140625" style="2"/>
    <col min="9735" max="9735" width="1.5703125" style="2" customWidth="1"/>
    <col min="9736" max="9738" width="3.28515625" style="2" customWidth="1"/>
    <col min="9739" max="9739" width="4.28515625" style="2" customWidth="1"/>
    <col min="9740" max="9740" width="4.42578125" style="2" customWidth="1"/>
    <col min="9741" max="9741" width="4.140625" style="2"/>
    <col min="9742" max="9742" width="5.7109375" style="2" customWidth="1"/>
    <col min="9743" max="9744" width="6" style="2" customWidth="1"/>
    <col min="9745" max="9747" width="3.28515625" style="2" customWidth="1"/>
    <col min="9748" max="9749" width="4.42578125" style="2" customWidth="1"/>
    <col min="9750" max="9750" width="4.140625" style="2"/>
    <col min="9751" max="9751" width="5.7109375" style="2" customWidth="1"/>
    <col min="9752" max="9753" width="6" style="2" customWidth="1"/>
    <col min="9754" max="9756" width="3.28515625" style="2" customWidth="1"/>
    <col min="9757" max="9758" width="4.28515625" style="2" customWidth="1"/>
    <col min="9759" max="9759" width="4.140625" style="2"/>
    <col min="9760" max="9760" width="5.5703125" style="2" customWidth="1"/>
    <col min="9761" max="9761" width="6" style="2" customWidth="1"/>
    <col min="9762" max="9762" width="6.140625" style="2" customWidth="1"/>
    <col min="9763" max="9985" width="4.140625" style="2"/>
    <col min="9986" max="9986" width="1.85546875" style="2" customWidth="1"/>
    <col min="9987" max="9987" width="4.140625" style="2"/>
    <col min="9988" max="9988" width="3.7109375" style="2" customWidth="1"/>
    <col min="9989" max="9990" width="4.140625" style="2"/>
    <col min="9991" max="9991" width="1.5703125" style="2" customWidth="1"/>
    <col min="9992" max="9994" width="3.28515625" style="2" customWidth="1"/>
    <col min="9995" max="9995" width="4.28515625" style="2" customWidth="1"/>
    <col min="9996" max="9996" width="4.42578125" style="2" customWidth="1"/>
    <col min="9997" max="9997" width="4.140625" style="2"/>
    <col min="9998" max="9998" width="5.7109375" style="2" customWidth="1"/>
    <col min="9999" max="10000" width="6" style="2" customWidth="1"/>
    <col min="10001" max="10003" width="3.28515625" style="2" customWidth="1"/>
    <col min="10004" max="10005" width="4.42578125" style="2" customWidth="1"/>
    <col min="10006" max="10006" width="4.140625" style="2"/>
    <col min="10007" max="10007" width="5.7109375" style="2" customWidth="1"/>
    <col min="10008" max="10009" width="6" style="2" customWidth="1"/>
    <col min="10010" max="10012" width="3.28515625" style="2" customWidth="1"/>
    <col min="10013" max="10014" width="4.28515625" style="2" customWidth="1"/>
    <col min="10015" max="10015" width="4.140625" style="2"/>
    <col min="10016" max="10016" width="5.5703125" style="2" customWidth="1"/>
    <col min="10017" max="10017" width="6" style="2" customWidth="1"/>
    <col min="10018" max="10018" width="6.140625" style="2" customWidth="1"/>
    <col min="10019" max="10241" width="4.140625" style="2"/>
    <col min="10242" max="10242" width="1.85546875" style="2" customWidth="1"/>
    <col min="10243" max="10243" width="4.140625" style="2"/>
    <col min="10244" max="10244" width="3.7109375" style="2" customWidth="1"/>
    <col min="10245" max="10246" width="4.140625" style="2"/>
    <col min="10247" max="10247" width="1.5703125" style="2" customWidth="1"/>
    <col min="10248" max="10250" width="3.28515625" style="2" customWidth="1"/>
    <col min="10251" max="10251" width="4.28515625" style="2" customWidth="1"/>
    <col min="10252" max="10252" width="4.42578125" style="2" customWidth="1"/>
    <col min="10253" max="10253" width="4.140625" style="2"/>
    <col min="10254" max="10254" width="5.7109375" style="2" customWidth="1"/>
    <col min="10255" max="10256" width="6" style="2" customWidth="1"/>
    <col min="10257" max="10259" width="3.28515625" style="2" customWidth="1"/>
    <col min="10260" max="10261" width="4.42578125" style="2" customWidth="1"/>
    <col min="10262" max="10262" width="4.140625" style="2"/>
    <col min="10263" max="10263" width="5.7109375" style="2" customWidth="1"/>
    <col min="10264" max="10265" width="6" style="2" customWidth="1"/>
    <col min="10266" max="10268" width="3.28515625" style="2" customWidth="1"/>
    <col min="10269" max="10270" width="4.28515625" style="2" customWidth="1"/>
    <col min="10271" max="10271" width="4.140625" style="2"/>
    <col min="10272" max="10272" width="5.5703125" style="2" customWidth="1"/>
    <col min="10273" max="10273" width="6" style="2" customWidth="1"/>
    <col min="10274" max="10274" width="6.140625" style="2" customWidth="1"/>
    <col min="10275" max="10497" width="4.140625" style="2"/>
    <col min="10498" max="10498" width="1.85546875" style="2" customWidth="1"/>
    <col min="10499" max="10499" width="4.140625" style="2"/>
    <col min="10500" max="10500" width="3.7109375" style="2" customWidth="1"/>
    <col min="10501" max="10502" width="4.140625" style="2"/>
    <col min="10503" max="10503" width="1.5703125" style="2" customWidth="1"/>
    <col min="10504" max="10506" width="3.28515625" style="2" customWidth="1"/>
    <col min="10507" max="10507" width="4.28515625" style="2" customWidth="1"/>
    <col min="10508" max="10508" width="4.42578125" style="2" customWidth="1"/>
    <col min="10509" max="10509" width="4.140625" style="2"/>
    <col min="10510" max="10510" width="5.7109375" style="2" customWidth="1"/>
    <col min="10511" max="10512" width="6" style="2" customWidth="1"/>
    <col min="10513" max="10515" width="3.28515625" style="2" customWidth="1"/>
    <col min="10516" max="10517" width="4.42578125" style="2" customWidth="1"/>
    <col min="10518" max="10518" width="4.140625" style="2"/>
    <col min="10519" max="10519" width="5.7109375" style="2" customWidth="1"/>
    <col min="10520" max="10521" width="6" style="2" customWidth="1"/>
    <col min="10522" max="10524" width="3.28515625" style="2" customWidth="1"/>
    <col min="10525" max="10526" width="4.28515625" style="2" customWidth="1"/>
    <col min="10527" max="10527" width="4.140625" style="2"/>
    <col min="10528" max="10528" width="5.5703125" style="2" customWidth="1"/>
    <col min="10529" max="10529" width="6" style="2" customWidth="1"/>
    <col min="10530" max="10530" width="6.140625" style="2" customWidth="1"/>
    <col min="10531" max="10753" width="4.140625" style="2"/>
    <col min="10754" max="10754" width="1.85546875" style="2" customWidth="1"/>
    <col min="10755" max="10755" width="4.140625" style="2"/>
    <col min="10756" max="10756" width="3.7109375" style="2" customWidth="1"/>
    <col min="10757" max="10758" width="4.140625" style="2"/>
    <col min="10759" max="10759" width="1.5703125" style="2" customWidth="1"/>
    <col min="10760" max="10762" width="3.28515625" style="2" customWidth="1"/>
    <col min="10763" max="10763" width="4.28515625" style="2" customWidth="1"/>
    <col min="10764" max="10764" width="4.42578125" style="2" customWidth="1"/>
    <col min="10765" max="10765" width="4.140625" style="2"/>
    <col min="10766" max="10766" width="5.7109375" style="2" customWidth="1"/>
    <col min="10767" max="10768" width="6" style="2" customWidth="1"/>
    <col min="10769" max="10771" width="3.28515625" style="2" customWidth="1"/>
    <col min="10772" max="10773" width="4.42578125" style="2" customWidth="1"/>
    <col min="10774" max="10774" width="4.140625" style="2"/>
    <col min="10775" max="10775" width="5.7109375" style="2" customWidth="1"/>
    <col min="10776" max="10777" width="6" style="2" customWidth="1"/>
    <col min="10778" max="10780" width="3.28515625" style="2" customWidth="1"/>
    <col min="10781" max="10782" width="4.28515625" style="2" customWidth="1"/>
    <col min="10783" max="10783" width="4.140625" style="2"/>
    <col min="10784" max="10784" width="5.5703125" style="2" customWidth="1"/>
    <col min="10785" max="10785" width="6" style="2" customWidth="1"/>
    <col min="10786" max="10786" width="6.140625" style="2" customWidth="1"/>
    <col min="10787" max="11009" width="4.140625" style="2"/>
    <col min="11010" max="11010" width="1.85546875" style="2" customWidth="1"/>
    <col min="11011" max="11011" width="4.140625" style="2"/>
    <col min="11012" max="11012" width="3.7109375" style="2" customWidth="1"/>
    <col min="11013" max="11014" width="4.140625" style="2"/>
    <col min="11015" max="11015" width="1.5703125" style="2" customWidth="1"/>
    <col min="11016" max="11018" width="3.28515625" style="2" customWidth="1"/>
    <col min="11019" max="11019" width="4.28515625" style="2" customWidth="1"/>
    <col min="11020" max="11020" width="4.42578125" style="2" customWidth="1"/>
    <col min="11021" max="11021" width="4.140625" style="2"/>
    <col min="11022" max="11022" width="5.7109375" style="2" customWidth="1"/>
    <col min="11023" max="11024" width="6" style="2" customWidth="1"/>
    <col min="11025" max="11027" width="3.28515625" style="2" customWidth="1"/>
    <col min="11028" max="11029" width="4.42578125" style="2" customWidth="1"/>
    <col min="11030" max="11030" width="4.140625" style="2"/>
    <col min="11031" max="11031" width="5.7109375" style="2" customWidth="1"/>
    <col min="11032" max="11033" width="6" style="2" customWidth="1"/>
    <col min="11034" max="11036" width="3.28515625" style="2" customWidth="1"/>
    <col min="11037" max="11038" width="4.28515625" style="2" customWidth="1"/>
    <col min="11039" max="11039" width="4.140625" style="2"/>
    <col min="11040" max="11040" width="5.5703125" style="2" customWidth="1"/>
    <col min="11041" max="11041" width="6" style="2" customWidth="1"/>
    <col min="11042" max="11042" width="6.140625" style="2" customWidth="1"/>
    <col min="11043" max="11265" width="4.140625" style="2"/>
    <col min="11266" max="11266" width="1.85546875" style="2" customWidth="1"/>
    <col min="11267" max="11267" width="4.140625" style="2"/>
    <col min="11268" max="11268" width="3.7109375" style="2" customWidth="1"/>
    <col min="11269" max="11270" width="4.140625" style="2"/>
    <col min="11271" max="11271" width="1.5703125" style="2" customWidth="1"/>
    <col min="11272" max="11274" width="3.28515625" style="2" customWidth="1"/>
    <col min="11275" max="11275" width="4.28515625" style="2" customWidth="1"/>
    <col min="11276" max="11276" width="4.42578125" style="2" customWidth="1"/>
    <col min="11277" max="11277" width="4.140625" style="2"/>
    <col min="11278" max="11278" width="5.7109375" style="2" customWidth="1"/>
    <col min="11279" max="11280" width="6" style="2" customWidth="1"/>
    <col min="11281" max="11283" width="3.28515625" style="2" customWidth="1"/>
    <col min="11284" max="11285" width="4.42578125" style="2" customWidth="1"/>
    <col min="11286" max="11286" width="4.140625" style="2"/>
    <col min="11287" max="11287" width="5.7109375" style="2" customWidth="1"/>
    <col min="11288" max="11289" width="6" style="2" customWidth="1"/>
    <col min="11290" max="11292" width="3.28515625" style="2" customWidth="1"/>
    <col min="11293" max="11294" width="4.28515625" style="2" customWidth="1"/>
    <col min="11295" max="11295" width="4.140625" style="2"/>
    <col min="11296" max="11296" width="5.5703125" style="2" customWidth="1"/>
    <col min="11297" max="11297" width="6" style="2" customWidth="1"/>
    <col min="11298" max="11298" width="6.140625" style="2" customWidth="1"/>
    <col min="11299" max="11521" width="4.140625" style="2"/>
    <col min="11522" max="11522" width="1.85546875" style="2" customWidth="1"/>
    <col min="11523" max="11523" width="4.140625" style="2"/>
    <col min="11524" max="11524" width="3.7109375" style="2" customWidth="1"/>
    <col min="11525" max="11526" width="4.140625" style="2"/>
    <col min="11527" max="11527" width="1.5703125" style="2" customWidth="1"/>
    <col min="11528" max="11530" width="3.28515625" style="2" customWidth="1"/>
    <col min="11531" max="11531" width="4.28515625" style="2" customWidth="1"/>
    <col min="11532" max="11532" width="4.42578125" style="2" customWidth="1"/>
    <col min="11533" max="11533" width="4.140625" style="2"/>
    <col min="11534" max="11534" width="5.7109375" style="2" customWidth="1"/>
    <col min="11535" max="11536" width="6" style="2" customWidth="1"/>
    <col min="11537" max="11539" width="3.28515625" style="2" customWidth="1"/>
    <col min="11540" max="11541" width="4.42578125" style="2" customWidth="1"/>
    <col min="11542" max="11542" width="4.140625" style="2"/>
    <col min="11543" max="11543" width="5.7109375" style="2" customWidth="1"/>
    <col min="11544" max="11545" width="6" style="2" customWidth="1"/>
    <col min="11546" max="11548" width="3.28515625" style="2" customWidth="1"/>
    <col min="11549" max="11550" width="4.28515625" style="2" customWidth="1"/>
    <col min="11551" max="11551" width="4.140625" style="2"/>
    <col min="11552" max="11552" width="5.5703125" style="2" customWidth="1"/>
    <col min="11553" max="11553" width="6" style="2" customWidth="1"/>
    <col min="11554" max="11554" width="6.140625" style="2" customWidth="1"/>
    <col min="11555" max="11777" width="4.140625" style="2"/>
    <col min="11778" max="11778" width="1.85546875" style="2" customWidth="1"/>
    <col min="11779" max="11779" width="4.140625" style="2"/>
    <col min="11780" max="11780" width="3.7109375" style="2" customWidth="1"/>
    <col min="11781" max="11782" width="4.140625" style="2"/>
    <col min="11783" max="11783" width="1.5703125" style="2" customWidth="1"/>
    <col min="11784" max="11786" width="3.28515625" style="2" customWidth="1"/>
    <col min="11787" max="11787" width="4.28515625" style="2" customWidth="1"/>
    <col min="11788" max="11788" width="4.42578125" style="2" customWidth="1"/>
    <col min="11789" max="11789" width="4.140625" style="2"/>
    <col min="11790" max="11790" width="5.7109375" style="2" customWidth="1"/>
    <col min="11791" max="11792" width="6" style="2" customWidth="1"/>
    <col min="11793" max="11795" width="3.28515625" style="2" customWidth="1"/>
    <col min="11796" max="11797" width="4.42578125" style="2" customWidth="1"/>
    <col min="11798" max="11798" width="4.140625" style="2"/>
    <col min="11799" max="11799" width="5.7109375" style="2" customWidth="1"/>
    <col min="11800" max="11801" width="6" style="2" customWidth="1"/>
    <col min="11802" max="11804" width="3.28515625" style="2" customWidth="1"/>
    <col min="11805" max="11806" width="4.28515625" style="2" customWidth="1"/>
    <col min="11807" max="11807" width="4.140625" style="2"/>
    <col min="11808" max="11808" width="5.5703125" style="2" customWidth="1"/>
    <col min="11809" max="11809" width="6" style="2" customWidth="1"/>
    <col min="11810" max="11810" width="6.140625" style="2" customWidth="1"/>
    <col min="11811" max="12033" width="4.140625" style="2"/>
    <col min="12034" max="12034" width="1.85546875" style="2" customWidth="1"/>
    <col min="12035" max="12035" width="4.140625" style="2"/>
    <col min="12036" max="12036" width="3.7109375" style="2" customWidth="1"/>
    <col min="12037" max="12038" width="4.140625" style="2"/>
    <col min="12039" max="12039" width="1.5703125" style="2" customWidth="1"/>
    <col min="12040" max="12042" width="3.28515625" style="2" customWidth="1"/>
    <col min="12043" max="12043" width="4.28515625" style="2" customWidth="1"/>
    <col min="12044" max="12044" width="4.42578125" style="2" customWidth="1"/>
    <col min="12045" max="12045" width="4.140625" style="2"/>
    <col min="12046" max="12046" width="5.7109375" style="2" customWidth="1"/>
    <col min="12047" max="12048" width="6" style="2" customWidth="1"/>
    <col min="12049" max="12051" width="3.28515625" style="2" customWidth="1"/>
    <col min="12052" max="12053" width="4.42578125" style="2" customWidth="1"/>
    <col min="12054" max="12054" width="4.140625" style="2"/>
    <col min="12055" max="12055" width="5.7109375" style="2" customWidth="1"/>
    <col min="12056" max="12057" width="6" style="2" customWidth="1"/>
    <col min="12058" max="12060" width="3.28515625" style="2" customWidth="1"/>
    <col min="12061" max="12062" width="4.28515625" style="2" customWidth="1"/>
    <col min="12063" max="12063" width="4.140625" style="2"/>
    <col min="12064" max="12064" width="5.5703125" style="2" customWidth="1"/>
    <col min="12065" max="12065" width="6" style="2" customWidth="1"/>
    <col min="12066" max="12066" width="6.140625" style="2" customWidth="1"/>
    <col min="12067" max="12289" width="4.140625" style="2"/>
    <col min="12290" max="12290" width="1.85546875" style="2" customWidth="1"/>
    <col min="12291" max="12291" width="4.140625" style="2"/>
    <col min="12292" max="12292" width="3.7109375" style="2" customWidth="1"/>
    <col min="12293" max="12294" width="4.140625" style="2"/>
    <col min="12295" max="12295" width="1.5703125" style="2" customWidth="1"/>
    <col min="12296" max="12298" width="3.28515625" style="2" customWidth="1"/>
    <col min="12299" max="12299" width="4.28515625" style="2" customWidth="1"/>
    <col min="12300" max="12300" width="4.42578125" style="2" customWidth="1"/>
    <col min="12301" max="12301" width="4.140625" style="2"/>
    <col min="12302" max="12302" width="5.7109375" style="2" customWidth="1"/>
    <col min="12303" max="12304" width="6" style="2" customWidth="1"/>
    <col min="12305" max="12307" width="3.28515625" style="2" customWidth="1"/>
    <col min="12308" max="12309" width="4.42578125" style="2" customWidth="1"/>
    <col min="12310" max="12310" width="4.140625" style="2"/>
    <col min="12311" max="12311" width="5.7109375" style="2" customWidth="1"/>
    <col min="12312" max="12313" width="6" style="2" customWidth="1"/>
    <col min="12314" max="12316" width="3.28515625" style="2" customWidth="1"/>
    <col min="12317" max="12318" width="4.28515625" style="2" customWidth="1"/>
    <col min="12319" max="12319" width="4.140625" style="2"/>
    <col min="12320" max="12320" width="5.5703125" style="2" customWidth="1"/>
    <col min="12321" max="12321" width="6" style="2" customWidth="1"/>
    <col min="12322" max="12322" width="6.140625" style="2" customWidth="1"/>
    <col min="12323" max="12545" width="4.140625" style="2"/>
    <col min="12546" max="12546" width="1.85546875" style="2" customWidth="1"/>
    <col min="12547" max="12547" width="4.140625" style="2"/>
    <col min="12548" max="12548" width="3.7109375" style="2" customWidth="1"/>
    <col min="12549" max="12550" width="4.140625" style="2"/>
    <col min="12551" max="12551" width="1.5703125" style="2" customWidth="1"/>
    <col min="12552" max="12554" width="3.28515625" style="2" customWidth="1"/>
    <col min="12555" max="12555" width="4.28515625" style="2" customWidth="1"/>
    <col min="12556" max="12556" width="4.42578125" style="2" customWidth="1"/>
    <col min="12557" max="12557" width="4.140625" style="2"/>
    <col min="12558" max="12558" width="5.7109375" style="2" customWidth="1"/>
    <col min="12559" max="12560" width="6" style="2" customWidth="1"/>
    <col min="12561" max="12563" width="3.28515625" style="2" customWidth="1"/>
    <col min="12564" max="12565" width="4.42578125" style="2" customWidth="1"/>
    <col min="12566" max="12566" width="4.140625" style="2"/>
    <col min="12567" max="12567" width="5.7109375" style="2" customWidth="1"/>
    <col min="12568" max="12569" width="6" style="2" customWidth="1"/>
    <col min="12570" max="12572" width="3.28515625" style="2" customWidth="1"/>
    <col min="12573" max="12574" width="4.28515625" style="2" customWidth="1"/>
    <col min="12575" max="12575" width="4.140625" style="2"/>
    <col min="12576" max="12576" width="5.5703125" style="2" customWidth="1"/>
    <col min="12577" max="12577" width="6" style="2" customWidth="1"/>
    <col min="12578" max="12578" width="6.140625" style="2" customWidth="1"/>
    <col min="12579" max="12801" width="4.140625" style="2"/>
    <col min="12802" max="12802" width="1.85546875" style="2" customWidth="1"/>
    <col min="12803" max="12803" width="4.140625" style="2"/>
    <col min="12804" max="12804" width="3.7109375" style="2" customWidth="1"/>
    <col min="12805" max="12806" width="4.140625" style="2"/>
    <col min="12807" max="12807" width="1.5703125" style="2" customWidth="1"/>
    <col min="12808" max="12810" width="3.28515625" style="2" customWidth="1"/>
    <col min="12811" max="12811" width="4.28515625" style="2" customWidth="1"/>
    <col min="12812" max="12812" width="4.42578125" style="2" customWidth="1"/>
    <col min="12813" max="12813" width="4.140625" style="2"/>
    <col min="12814" max="12814" width="5.7109375" style="2" customWidth="1"/>
    <col min="12815" max="12816" width="6" style="2" customWidth="1"/>
    <col min="12817" max="12819" width="3.28515625" style="2" customWidth="1"/>
    <col min="12820" max="12821" width="4.42578125" style="2" customWidth="1"/>
    <col min="12822" max="12822" width="4.140625" style="2"/>
    <col min="12823" max="12823" width="5.7109375" style="2" customWidth="1"/>
    <col min="12824" max="12825" width="6" style="2" customWidth="1"/>
    <col min="12826" max="12828" width="3.28515625" style="2" customWidth="1"/>
    <col min="12829" max="12830" width="4.28515625" style="2" customWidth="1"/>
    <col min="12831" max="12831" width="4.140625" style="2"/>
    <col min="12832" max="12832" width="5.5703125" style="2" customWidth="1"/>
    <col min="12833" max="12833" width="6" style="2" customWidth="1"/>
    <col min="12834" max="12834" width="6.140625" style="2" customWidth="1"/>
    <col min="12835" max="13057" width="4.140625" style="2"/>
    <col min="13058" max="13058" width="1.85546875" style="2" customWidth="1"/>
    <col min="13059" max="13059" width="4.140625" style="2"/>
    <col min="13060" max="13060" width="3.7109375" style="2" customWidth="1"/>
    <col min="13061" max="13062" width="4.140625" style="2"/>
    <col min="13063" max="13063" width="1.5703125" style="2" customWidth="1"/>
    <col min="13064" max="13066" width="3.28515625" style="2" customWidth="1"/>
    <col min="13067" max="13067" width="4.28515625" style="2" customWidth="1"/>
    <col min="13068" max="13068" width="4.42578125" style="2" customWidth="1"/>
    <col min="13069" max="13069" width="4.140625" style="2"/>
    <col min="13070" max="13070" width="5.7109375" style="2" customWidth="1"/>
    <col min="13071" max="13072" width="6" style="2" customWidth="1"/>
    <col min="13073" max="13075" width="3.28515625" style="2" customWidth="1"/>
    <col min="13076" max="13077" width="4.42578125" style="2" customWidth="1"/>
    <col min="13078" max="13078" width="4.140625" style="2"/>
    <col min="13079" max="13079" width="5.7109375" style="2" customWidth="1"/>
    <col min="13080" max="13081" width="6" style="2" customWidth="1"/>
    <col min="13082" max="13084" width="3.28515625" style="2" customWidth="1"/>
    <col min="13085" max="13086" width="4.28515625" style="2" customWidth="1"/>
    <col min="13087" max="13087" width="4.140625" style="2"/>
    <col min="13088" max="13088" width="5.5703125" style="2" customWidth="1"/>
    <col min="13089" max="13089" width="6" style="2" customWidth="1"/>
    <col min="13090" max="13090" width="6.140625" style="2" customWidth="1"/>
    <col min="13091" max="13313" width="4.140625" style="2"/>
    <col min="13314" max="13314" width="1.85546875" style="2" customWidth="1"/>
    <col min="13315" max="13315" width="4.140625" style="2"/>
    <col min="13316" max="13316" width="3.7109375" style="2" customWidth="1"/>
    <col min="13317" max="13318" width="4.140625" style="2"/>
    <col min="13319" max="13319" width="1.5703125" style="2" customWidth="1"/>
    <col min="13320" max="13322" width="3.28515625" style="2" customWidth="1"/>
    <col min="13323" max="13323" width="4.28515625" style="2" customWidth="1"/>
    <col min="13324" max="13324" width="4.42578125" style="2" customWidth="1"/>
    <col min="13325" max="13325" width="4.140625" style="2"/>
    <col min="13326" max="13326" width="5.7109375" style="2" customWidth="1"/>
    <col min="13327" max="13328" width="6" style="2" customWidth="1"/>
    <col min="13329" max="13331" width="3.28515625" style="2" customWidth="1"/>
    <col min="13332" max="13333" width="4.42578125" style="2" customWidth="1"/>
    <col min="13334" max="13334" width="4.140625" style="2"/>
    <col min="13335" max="13335" width="5.7109375" style="2" customWidth="1"/>
    <col min="13336" max="13337" width="6" style="2" customWidth="1"/>
    <col min="13338" max="13340" width="3.28515625" style="2" customWidth="1"/>
    <col min="13341" max="13342" width="4.28515625" style="2" customWidth="1"/>
    <col min="13343" max="13343" width="4.140625" style="2"/>
    <col min="13344" max="13344" width="5.5703125" style="2" customWidth="1"/>
    <col min="13345" max="13345" width="6" style="2" customWidth="1"/>
    <col min="13346" max="13346" width="6.140625" style="2" customWidth="1"/>
    <col min="13347" max="13569" width="4.140625" style="2"/>
    <col min="13570" max="13570" width="1.85546875" style="2" customWidth="1"/>
    <col min="13571" max="13571" width="4.140625" style="2"/>
    <col min="13572" max="13572" width="3.7109375" style="2" customWidth="1"/>
    <col min="13573" max="13574" width="4.140625" style="2"/>
    <col min="13575" max="13575" width="1.5703125" style="2" customWidth="1"/>
    <col min="13576" max="13578" width="3.28515625" style="2" customWidth="1"/>
    <col min="13579" max="13579" width="4.28515625" style="2" customWidth="1"/>
    <col min="13580" max="13580" width="4.42578125" style="2" customWidth="1"/>
    <col min="13581" max="13581" width="4.140625" style="2"/>
    <col min="13582" max="13582" width="5.7109375" style="2" customWidth="1"/>
    <col min="13583" max="13584" width="6" style="2" customWidth="1"/>
    <col min="13585" max="13587" width="3.28515625" style="2" customWidth="1"/>
    <col min="13588" max="13589" width="4.42578125" style="2" customWidth="1"/>
    <col min="13590" max="13590" width="4.140625" style="2"/>
    <col min="13591" max="13591" width="5.7109375" style="2" customWidth="1"/>
    <col min="13592" max="13593" width="6" style="2" customWidth="1"/>
    <col min="13594" max="13596" width="3.28515625" style="2" customWidth="1"/>
    <col min="13597" max="13598" width="4.28515625" style="2" customWidth="1"/>
    <col min="13599" max="13599" width="4.140625" style="2"/>
    <col min="13600" max="13600" width="5.5703125" style="2" customWidth="1"/>
    <col min="13601" max="13601" width="6" style="2" customWidth="1"/>
    <col min="13602" max="13602" width="6.140625" style="2" customWidth="1"/>
    <col min="13603" max="13825" width="4.140625" style="2"/>
    <col min="13826" max="13826" width="1.85546875" style="2" customWidth="1"/>
    <col min="13827" max="13827" width="4.140625" style="2"/>
    <col min="13828" max="13828" width="3.7109375" style="2" customWidth="1"/>
    <col min="13829" max="13830" width="4.140625" style="2"/>
    <col min="13831" max="13831" width="1.5703125" style="2" customWidth="1"/>
    <col min="13832" max="13834" width="3.28515625" style="2" customWidth="1"/>
    <col min="13835" max="13835" width="4.28515625" style="2" customWidth="1"/>
    <col min="13836" max="13836" width="4.42578125" style="2" customWidth="1"/>
    <col min="13837" max="13837" width="4.140625" style="2"/>
    <col min="13838" max="13838" width="5.7109375" style="2" customWidth="1"/>
    <col min="13839" max="13840" width="6" style="2" customWidth="1"/>
    <col min="13841" max="13843" width="3.28515625" style="2" customWidth="1"/>
    <col min="13844" max="13845" width="4.42578125" style="2" customWidth="1"/>
    <col min="13846" max="13846" width="4.140625" style="2"/>
    <col min="13847" max="13847" width="5.7109375" style="2" customWidth="1"/>
    <col min="13848" max="13849" width="6" style="2" customWidth="1"/>
    <col min="13850" max="13852" width="3.28515625" style="2" customWidth="1"/>
    <col min="13853" max="13854" width="4.28515625" style="2" customWidth="1"/>
    <col min="13855" max="13855" width="4.140625" style="2"/>
    <col min="13856" max="13856" width="5.5703125" style="2" customWidth="1"/>
    <col min="13857" max="13857" width="6" style="2" customWidth="1"/>
    <col min="13858" max="13858" width="6.140625" style="2" customWidth="1"/>
    <col min="13859" max="14081" width="4.140625" style="2"/>
    <col min="14082" max="14082" width="1.85546875" style="2" customWidth="1"/>
    <col min="14083" max="14083" width="4.140625" style="2"/>
    <col min="14084" max="14084" width="3.7109375" style="2" customWidth="1"/>
    <col min="14085" max="14086" width="4.140625" style="2"/>
    <col min="14087" max="14087" width="1.5703125" style="2" customWidth="1"/>
    <col min="14088" max="14090" width="3.28515625" style="2" customWidth="1"/>
    <col min="14091" max="14091" width="4.28515625" style="2" customWidth="1"/>
    <col min="14092" max="14092" width="4.42578125" style="2" customWidth="1"/>
    <col min="14093" max="14093" width="4.140625" style="2"/>
    <col min="14094" max="14094" width="5.7109375" style="2" customWidth="1"/>
    <col min="14095" max="14096" width="6" style="2" customWidth="1"/>
    <col min="14097" max="14099" width="3.28515625" style="2" customWidth="1"/>
    <col min="14100" max="14101" width="4.42578125" style="2" customWidth="1"/>
    <col min="14102" max="14102" width="4.140625" style="2"/>
    <col min="14103" max="14103" width="5.7109375" style="2" customWidth="1"/>
    <col min="14104" max="14105" width="6" style="2" customWidth="1"/>
    <col min="14106" max="14108" width="3.28515625" style="2" customWidth="1"/>
    <col min="14109" max="14110" width="4.28515625" style="2" customWidth="1"/>
    <col min="14111" max="14111" width="4.140625" style="2"/>
    <col min="14112" max="14112" width="5.5703125" style="2" customWidth="1"/>
    <col min="14113" max="14113" width="6" style="2" customWidth="1"/>
    <col min="14114" max="14114" width="6.140625" style="2" customWidth="1"/>
    <col min="14115" max="14337" width="4.140625" style="2"/>
    <col min="14338" max="14338" width="1.85546875" style="2" customWidth="1"/>
    <col min="14339" max="14339" width="4.140625" style="2"/>
    <col min="14340" max="14340" width="3.7109375" style="2" customWidth="1"/>
    <col min="14341" max="14342" width="4.140625" style="2"/>
    <col min="14343" max="14343" width="1.5703125" style="2" customWidth="1"/>
    <col min="14344" max="14346" width="3.28515625" style="2" customWidth="1"/>
    <col min="14347" max="14347" width="4.28515625" style="2" customWidth="1"/>
    <col min="14348" max="14348" width="4.42578125" style="2" customWidth="1"/>
    <col min="14349" max="14349" width="4.140625" style="2"/>
    <col min="14350" max="14350" width="5.7109375" style="2" customWidth="1"/>
    <col min="14351" max="14352" width="6" style="2" customWidth="1"/>
    <col min="14353" max="14355" width="3.28515625" style="2" customWidth="1"/>
    <col min="14356" max="14357" width="4.42578125" style="2" customWidth="1"/>
    <col min="14358" max="14358" width="4.140625" style="2"/>
    <col min="14359" max="14359" width="5.7109375" style="2" customWidth="1"/>
    <col min="14360" max="14361" width="6" style="2" customWidth="1"/>
    <col min="14362" max="14364" width="3.28515625" style="2" customWidth="1"/>
    <col min="14365" max="14366" width="4.28515625" style="2" customWidth="1"/>
    <col min="14367" max="14367" width="4.140625" style="2"/>
    <col min="14368" max="14368" width="5.5703125" style="2" customWidth="1"/>
    <col min="14369" max="14369" width="6" style="2" customWidth="1"/>
    <col min="14370" max="14370" width="6.140625" style="2" customWidth="1"/>
    <col min="14371" max="14593" width="4.140625" style="2"/>
    <col min="14594" max="14594" width="1.85546875" style="2" customWidth="1"/>
    <col min="14595" max="14595" width="4.140625" style="2"/>
    <col min="14596" max="14596" width="3.7109375" style="2" customWidth="1"/>
    <col min="14597" max="14598" width="4.140625" style="2"/>
    <col min="14599" max="14599" width="1.5703125" style="2" customWidth="1"/>
    <col min="14600" max="14602" width="3.28515625" style="2" customWidth="1"/>
    <col min="14603" max="14603" width="4.28515625" style="2" customWidth="1"/>
    <col min="14604" max="14604" width="4.42578125" style="2" customWidth="1"/>
    <col min="14605" max="14605" width="4.140625" style="2"/>
    <col min="14606" max="14606" width="5.7109375" style="2" customWidth="1"/>
    <col min="14607" max="14608" width="6" style="2" customWidth="1"/>
    <col min="14609" max="14611" width="3.28515625" style="2" customWidth="1"/>
    <col min="14612" max="14613" width="4.42578125" style="2" customWidth="1"/>
    <col min="14614" max="14614" width="4.140625" style="2"/>
    <col min="14615" max="14615" width="5.7109375" style="2" customWidth="1"/>
    <col min="14616" max="14617" width="6" style="2" customWidth="1"/>
    <col min="14618" max="14620" width="3.28515625" style="2" customWidth="1"/>
    <col min="14621" max="14622" width="4.28515625" style="2" customWidth="1"/>
    <col min="14623" max="14623" width="4.140625" style="2"/>
    <col min="14624" max="14624" width="5.5703125" style="2" customWidth="1"/>
    <col min="14625" max="14625" width="6" style="2" customWidth="1"/>
    <col min="14626" max="14626" width="6.140625" style="2" customWidth="1"/>
    <col min="14627" max="14849" width="4.140625" style="2"/>
    <col min="14850" max="14850" width="1.85546875" style="2" customWidth="1"/>
    <col min="14851" max="14851" width="4.140625" style="2"/>
    <col min="14852" max="14852" width="3.7109375" style="2" customWidth="1"/>
    <col min="14853" max="14854" width="4.140625" style="2"/>
    <col min="14855" max="14855" width="1.5703125" style="2" customWidth="1"/>
    <col min="14856" max="14858" width="3.28515625" style="2" customWidth="1"/>
    <col min="14859" max="14859" width="4.28515625" style="2" customWidth="1"/>
    <col min="14860" max="14860" width="4.42578125" style="2" customWidth="1"/>
    <col min="14861" max="14861" width="4.140625" style="2"/>
    <col min="14862" max="14862" width="5.7109375" style="2" customWidth="1"/>
    <col min="14863" max="14864" width="6" style="2" customWidth="1"/>
    <col min="14865" max="14867" width="3.28515625" style="2" customWidth="1"/>
    <col min="14868" max="14869" width="4.42578125" style="2" customWidth="1"/>
    <col min="14870" max="14870" width="4.140625" style="2"/>
    <col min="14871" max="14871" width="5.7109375" style="2" customWidth="1"/>
    <col min="14872" max="14873" width="6" style="2" customWidth="1"/>
    <col min="14874" max="14876" width="3.28515625" style="2" customWidth="1"/>
    <col min="14877" max="14878" width="4.28515625" style="2" customWidth="1"/>
    <col min="14879" max="14879" width="4.140625" style="2"/>
    <col min="14880" max="14880" width="5.5703125" style="2" customWidth="1"/>
    <col min="14881" max="14881" width="6" style="2" customWidth="1"/>
    <col min="14882" max="14882" width="6.140625" style="2" customWidth="1"/>
    <col min="14883" max="15105" width="4.140625" style="2"/>
    <col min="15106" max="15106" width="1.85546875" style="2" customWidth="1"/>
    <col min="15107" max="15107" width="4.140625" style="2"/>
    <col min="15108" max="15108" width="3.7109375" style="2" customWidth="1"/>
    <col min="15109" max="15110" width="4.140625" style="2"/>
    <col min="15111" max="15111" width="1.5703125" style="2" customWidth="1"/>
    <col min="15112" max="15114" width="3.28515625" style="2" customWidth="1"/>
    <col min="15115" max="15115" width="4.28515625" style="2" customWidth="1"/>
    <col min="15116" max="15116" width="4.42578125" style="2" customWidth="1"/>
    <col min="15117" max="15117" width="4.140625" style="2"/>
    <col min="15118" max="15118" width="5.7109375" style="2" customWidth="1"/>
    <col min="15119" max="15120" width="6" style="2" customWidth="1"/>
    <col min="15121" max="15123" width="3.28515625" style="2" customWidth="1"/>
    <col min="15124" max="15125" width="4.42578125" style="2" customWidth="1"/>
    <col min="15126" max="15126" width="4.140625" style="2"/>
    <col min="15127" max="15127" width="5.7109375" style="2" customWidth="1"/>
    <col min="15128" max="15129" width="6" style="2" customWidth="1"/>
    <col min="15130" max="15132" width="3.28515625" style="2" customWidth="1"/>
    <col min="15133" max="15134" width="4.28515625" style="2" customWidth="1"/>
    <col min="15135" max="15135" width="4.140625" style="2"/>
    <col min="15136" max="15136" width="5.5703125" style="2" customWidth="1"/>
    <col min="15137" max="15137" width="6" style="2" customWidth="1"/>
    <col min="15138" max="15138" width="6.140625" style="2" customWidth="1"/>
    <col min="15139" max="15361" width="4.140625" style="2"/>
    <col min="15362" max="15362" width="1.85546875" style="2" customWidth="1"/>
    <col min="15363" max="15363" width="4.140625" style="2"/>
    <col min="15364" max="15364" width="3.7109375" style="2" customWidth="1"/>
    <col min="15365" max="15366" width="4.140625" style="2"/>
    <col min="15367" max="15367" width="1.5703125" style="2" customWidth="1"/>
    <col min="15368" max="15370" width="3.28515625" style="2" customWidth="1"/>
    <col min="15371" max="15371" width="4.28515625" style="2" customWidth="1"/>
    <col min="15372" max="15372" width="4.42578125" style="2" customWidth="1"/>
    <col min="15373" max="15373" width="4.140625" style="2"/>
    <col min="15374" max="15374" width="5.7109375" style="2" customWidth="1"/>
    <col min="15375" max="15376" width="6" style="2" customWidth="1"/>
    <col min="15377" max="15379" width="3.28515625" style="2" customWidth="1"/>
    <col min="15380" max="15381" width="4.42578125" style="2" customWidth="1"/>
    <col min="15382" max="15382" width="4.140625" style="2"/>
    <col min="15383" max="15383" width="5.7109375" style="2" customWidth="1"/>
    <col min="15384" max="15385" width="6" style="2" customWidth="1"/>
    <col min="15386" max="15388" width="3.28515625" style="2" customWidth="1"/>
    <col min="15389" max="15390" width="4.28515625" style="2" customWidth="1"/>
    <col min="15391" max="15391" width="4.140625" style="2"/>
    <col min="15392" max="15392" width="5.5703125" style="2" customWidth="1"/>
    <col min="15393" max="15393" width="6" style="2" customWidth="1"/>
    <col min="15394" max="15394" width="6.140625" style="2" customWidth="1"/>
    <col min="15395" max="15617" width="4.140625" style="2"/>
    <col min="15618" max="15618" width="1.85546875" style="2" customWidth="1"/>
    <col min="15619" max="15619" width="4.140625" style="2"/>
    <col min="15620" max="15620" width="3.7109375" style="2" customWidth="1"/>
    <col min="15621" max="15622" width="4.140625" style="2"/>
    <col min="15623" max="15623" width="1.5703125" style="2" customWidth="1"/>
    <col min="15624" max="15626" width="3.28515625" style="2" customWidth="1"/>
    <col min="15627" max="15627" width="4.28515625" style="2" customWidth="1"/>
    <col min="15628" max="15628" width="4.42578125" style="2" customWidth="1"/>
    <col min="15629" max="15629" width="4.140625" style="2"/>
    <col min="15630" max="15630" width="5.7109375" style="2" customWidth="1"/>
    <col min="15631" max="15632" width="6" style="2" customWidth="1"/>
    <col min="15633" max="15635" width="3.28515625" style="2" customWidth="1"/>
    <col min="15636" max="15637" width="4.42578125" style="2" customWidth="1"/>
    <col min="15638" max="15638" width="4.140625" style="2"/>
    <col min="15639" max="15639" width="5.7109375" style="2" customWidth="1"/>
    <col min="15640" max="15641" width="6" style="2" customWidth="1"/>
    <col min="15642" max="15644" width="3.28515625" style="2" customWidth="1"/>
    <col min="15645" max="15646" width="4.28515625" style="2" customWidth="1"/>
    <col min="15647" max="15647" width="4.140625" style="2"/>
    <col min="15648" max="15648" width="5.5703125" style="2" customWidth="1"/>
    <col min="15649" max="15649" width="6" style="2" customWidth="1"/>
    <col min="15650" max="15650" width="6.140625" style="2" customWidth="1"/>
    <col min="15651" max="15873" width="4.140625" style="2"/>
    <col min="15874" max="15874" width="1.85546875" style="2" customWidth="1"/>
    <col min="15875" max="15875" width="4.140625" style="2"/>
    <col min="15876" max="15876" width="3.7109375" style="2" customWidth="1"/>
    <col min="15877" max="15878" width="4.140625" style="2"/>
    <col min="15879" max="15879" width="1.5703125" style="2" customWidth="1"/>
    <col min="15880" max="15882" width="3.28515625" style="2" customWidth="1"/>
    <col min="15883" max="15883" width="4.28515625" style="2" customWidth="1"/>
    <col min="15884" max="15884" width="4.42578125" style="2" customWidth="1"/>
    <col min="15885" max="15885" width="4.140625" style="2"/>
    <col min="15886" max="15886" width="5.7109375" style="2" customWidth="1"/>
    <col min="15887" max="15888" width="6" style="2" customWidth="1"/>
    <col min="15889" max="15891" width="3.28515625" style="2" customWidth="1"/>
    <col min="15892" max="15893" width="4.42578125" style="2" customWidth="1"/>
    <col min="15894" max="15894" width="4.140625" style="2"/>
    <col min="15895" max="15895" width="5.7109375" style="2" customWidth="1"/>
    <col min="15896" max="15897" width="6" style="2" customWidth="1"/>
    <col min="15898" max="15900" width="3.28515625" style="2" customWidth="1"/>
    <col min="15901" max="15902" width="4.28515625" style="2" customWidth="1"/>
    <col min="15903" max="15903" width="4.140625" style="2"/>
    <col min="15904" max="15904" width="5.5703125" style="2" customWidth="1"/>
    <col min="15905" max="15905" width="6" style="2" customWidth="1"/>
    <col min="15906" max="15906" width="6.140625" style="2" customWidth="1"/>
    <col min="15907" max="16129" width="4.140625" style="2"/>
    <col min="16130" max="16130" width="1.85546875" style="2" customWidth="1"/>
    <col min="16131" max="16131" width="4.140625" style="2"/>
    <col min="16132" max="16132" width="3.7109375" style="2" customWidth="1"/>
    <col min="16133" max="16134" width="4.140625" style="2"/>
    <col min="16135" max="16135" width="1.5703125" style="2" customWidth="1"/>
    <col min="16136" max="16138" width="3.28515625" style="2" customWidth="1"/>
    <col min="16139" max="16139" width="4.28515625" style="2" customWidth="1"/>
    <col min="16140" max="16140" width="4.42578125" style="2" customWidth="1"/>
    <col min="16141" max="16141" width="4.140625" style="2"/>
    <col min="16142" max="16142" width="5.7109375" style="2" customWidth="1"/>
    <col min="16143" max="16144" width="6" style="2" customWidth="1"/>
    <col min="16145" max="16147" width="3.28515625" style="2" customWidth="1"/>
    <col min="16148" max="16149" width="4.42578125" style="2" customWidth="1"/>
    <col min="16150" max="16150" width="4.140625" style="2"/>
    <col min="16151" max="16151" width="5.7109375" style="2" customWidth="1"/>
    <col min="16152" max="16153" width="6" style="2" customWidth="1"/>
    <col min="16154" max="16156" width="3.28515625" style="2" customWidth="1"/>
    <col min="16157" max="16158" width="4.28515625" style="2" customWidth="1"/>
    <col min="16159" max="16159" width="4.140625" style="2"/>
    <col min="16160" max="16160" width="5.5703125" style="2" customWidth="1"/>
    <col min="16161" max="16161" width="6" style="2" customWidth="1"/>
    <col min="16162" max="16162" width="6.140625" style="2" customWidth="1"/>
    <col min="16163" max="16384" width="4.140625" style="2"/>
  </cols>
  <sheetData>
    <row r="1" spans="2:34" ht="58.5" customHeight="1" x14ac:dyDescent="0.15">
      <c r="H1" s="142" t="s">
        <v>61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</row>
    <row r="2" spans="2:34" ht="21.75" customHeight="1" x14ac:dyDescent="0.15"/>
    <row r="3" spans="2:34" ht="37.5" customHeight="1" thickBot="1" x14ac:dyDescent="0.2">
      <c r="B3" s="143" t="s">
        <v>24</v>
      </c>
      <c r="C3" s="143"/>
      <c r="D3" s="143"/>
      <c r="E3" s="143"/>
      <c r="F3" s="143"/>
      <c r="G3" s="143"/>
      <c r="H3" s="143"/>
      <c r="I3" s="143"/>
      <c r="Z3" s="144" t="s">
        <v>3</v>
      </c>
      <c r="AA3" s="144"/>
      <c r="AB3" s="144"/>
      <c r="AC3" s="144"/>
      <c r="AD3" s="144"/>
      <c r="AE3" s="144"/>
      <c r="AF3" s="144"/>
      <c r="AG3" s="144"/>
      <c r="AH3" s="144"/>
    </row>
    <row r="4" spans="2:34" ht="30" customHeight="1" x14ac:dyDescent="0.15">
      <c r="B4" s="136" t="s">
        <v>62</v>
      </c>
      <c r="C4" s="136"/>
      <c r="D4" s="136"/>
      <c r="E4" s="136"/>
      <c r="F4" s="136"/>
      <c r="G4" s="137"/>
      <c r="H4" s="71" t="s">
        <v>63</v>
      </c>
      <c r="I4" s="71"/>
      <c r="J4" s="71"/>
      <c r="K4" s="71"/>
      <c r="L4" s="71"/>
      <c r="M4" s="71"/>
      <c r="N4" s="71"/>
      <c r="O4" s="71"/>
      <c r="P4" s="71"/>
      <c r="Q4" s="71" t="s">
        <v>64</v>
      </c>
      <c r="R4" s="71"/>
      <c r="S4" s="71"/>
      <c r="T4" s="71"/>
      <c r="U4" s="71"/>
      <c r="V4" s="71"/>
      <c r="W4" s="71"/>
      <c r="X4" s="71"/>
      <c r="Y4" s="71"/>
      <c r="Z4" s="71" t="s">
        <v>65</v>
      </c>
      <c r="AA4" s="71"/>
      <c r="AB4" s="71"/>
      <c r="AC4" s="71"/>
      <c r="AD4" s="71"/>
      <c r="AE4" s="71"/>
      <c r="AF4" s="71"/>
      <c r="AG4" s="71"/>
      <c r="AH4" s="72"/>
    </row>
    <row r="5" spans="2:34" ht="30" customHeight="1" x14ac:dyDescent="0.15">
      <c r="B5" s="138"/>
      <c r="C5" s="138"/>
      <c r="D5" s="138"/>
      <c r="E5" s="138"/>
      <c r="F5" s="138"/>
      <c r="G5" s="139"/>
      <c r="H5" s="81" t="s">
        <v>27</v>
      </c>
      <c r="I5" s="81"/>
      <c r="J5" s="81"/>
      <c r="K5" s="81" t="s">
        <v>66</v>
      </c>
      <c r="L5" s="81"/>
      <c r="M5" s="81"/>
      <c r="N5" s="83" t="s">
        <v>67</v>
      </c>
      <c r="O5" s="81"/>
      <c r="P5" s="81"/>
      <c r="Q5" s="81" t="s">
        <v>27</v>
      </c>
      <c r="R5" s="81"/>
      <c r="S5" s="81"/>
      <c r="T5" s="81" t="s">
        <v>66</v>
      </c>
      <c r="U5" s="81"/>
      <c r="V5" s="81"/>
      <c r="W5" s="83" t="s">
        <v>67</v>
      </c>
      <c r="X5" s="81"/>
      <c r="Y5" s="81"/>
      <c r="Z5" s="81" t="s">
        <v>27</v>
      </c>
      <c r="AA5" s="81"/>
      <c r="AB5" s="81"/>
      <c r="AC5" s="81" t="s">
        <v>66</v>
      </c>
      <c r="AD5" s="81"/>
      <c r="AE5" s="81"/>
      <c r="AF5" s="83" t="s">
        <v>67</v>
      </c>
      <c r="AG5" s="81"/>
      <c r="AH5" s="84"/>
    </row>
    <row r="6" spans="2:34" ht="30" customHeight="1" x14ac:dyDescent="0.15">
      <c r="B6" s="140"/>
      <c r="C6" s="140"/>
      <c r="D6" s="140"/>
      <c r="E6" s="140"/>
      <c r="F6" s="140"/>
      <c r="G6" s="14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4"/>
    </row>
    <row r="7" spans="2:34" ht="35.1" customHeight="1" x14ac:dyDescent="0.15">
      <c r="C7" s="135" t="s">
        <v>68</v>
      </c>
      <c r="D7" s="135"/>
      <c r="E7" s="135"/>
      <c r="F7" s="135"/>
      <c r="G7" s="44"/>
      <c r="H7" s="96">
        <f>SUM(H8:J14)</f>
        <v>96</v>
      </c>
      <c r="I7" s="96"/>
      <c r="J7" s="96"/>
      <c r="K7" s="96">
        <f>SUM(K8:M14)</f>
        <v>2564</v>
      </c>
      <c r="L7" s="96"/>
      <c r="M7" s="96"/>
      <c r="N7" s="96">
        <v>8282538</v>
      </c>
      <c r="O7" s="96"/>
      <c r="P7" s="96"/>
      <c r="Q7" s="96">
        <f>SUM(Q8:S14)</f>
        <v>95</v>
      </c>
      <c r="R7" s="96"/>
      <c r="S7" s="96"/>
      <c r="T7" s="96">
        <f>SUM(T8:V14)</f>
        <v>2555</v>
      </c>
      <c r="U7" s="96"/>
      <c r="V7" s="96"/>
      <c r="W7" s="96">
        <v>8058127</v>
      </c>
      <c r="X7" s="96"/>
      <c r="Y7" s="96"/>
      <c r="Z7" s="96">
        <f>SUM(Z8:AB14)</f>
        <v>91</v>
      </c>
      <c r="AA7" s="96"/>
      <c r="AB7" s="96"/>
      <c r="AC7" s="96">
        <f>SUM(AC8:AE14)</f>
        <v>2519</v>
      </c>
      <c r="AD7" s="96"/>
      <c r="AE7" s="96"/>
      <c r="AF7" s="96">
        <v>7860563</v>
      </c>
      <c r="AG7" s="96"/>
      <c r="AH7" s="96"/>
    </row>
    <row r="8" spans="2:34" ht="35.1" customHeight="1" x14ac:dyDescent="0.15">
      <c r="C8" s="131" t="s">
        <v>69</v>
      </c>
      <c r="D8" s="131"/>
      <c r="E8" s="131"/>
      <c r="F8" s="131"/>
      <c r="G8" s="45"/>
      <c r="H8" s="89">
        <v>3</v>
      </c>
      <c r="I8" s="89"/>
      <c r="J8" s="89"/>
      <c r="K8" s="89">
        <v>363</v>
      </c>
      <c r="L8" s="89"/>
      <c r="M8" s="89"/>
      <c r="N8" s="89">
        <v>516163</v>
      </c>
      <c r="O8" s="89"/>
      <c r="P8" s="89"/>
      <c r="Q8" s="89">
        <v>3</v>
      </c>
      <c r="R8" s="89"/>
      <c r="S8" s="89"/>
      <c r="T8" s="89">
        <v>323</v>
      </c>
      <c r="U8" s="89"/>
      <c r="V8" s="89"/>
      <c r="W8" s="89">
        <v>437932</v>
      </c>
      <c r="X8" s="89"/>
      <c r="Y8" s="89"/>
      <c r="Z8" s="89">
        <v>3</v>
      </c>
      <c r="AA8" s="89"/>
      <c r="AB8" s="89"/>
      <c r="AC8" s="89">
        <v>287</v>
      </c>
      <c r="AD8" s="89"/>
      <c r="AE8" s="89"/>
      <c r="AF8" s="89">
        <v>441883</v>
      </c>
      <c r="AG8" s="89"/>
      <c r="AH8" s="89"/>
    </row>
    <row r="9" spans="2:34" ht="35.1" customHeight="1" x14ac:dyDescent="0.15">
      <c r="C9" s="132" t="s">
        <v>70</v>
      </c>
      <c r="D9" s="132"/>
      <c r="E9" s="132"/>
      <c r="F9" s="132"/>
      <c r="G9" s="45"/>
      <c r="H9" s="89">
        <v>1</v>
      </c>
      <c r="I9" s="89"/>
      <c r="J9" s="89"/>
      <c r="K9" s="89">
        <v>10</v>
      </c>
      <c r="L9" s="89"/>
      <c r="M9" s="89"/>
      <c r="N9" s="89" t="s">
        <v>71</v>
      </c>
      <c r="O9" s="89"/>
      <c r="P9" s="89"/>
      <c r="Q9" s="89">
        <v>1</v>
      </c>
      <c r="R9" s="89"/>
      <c r="S9" s="89"/>
      <c r="T9" s="89">
        <v>10</v>
      </c>
      <c r="U9" s="89"/>
      <c r="V9" s="89"/>
      <c r="W9" s="89" t="s">
        <v>71</v>
      </c>
      <c r="X9" s="89"/>
      <c r="Y9" s="89"/>
      <c r="Z9" s="89">
        <v>1</v>
      </c>
      <c r="AA9" s="89"/>
      <c r="AB9" s="89"/>
      <c r="AC9" s="89">
        <v>10</v>
      </c>
      <c r="AD9" s="89"/>
      <c r="AE9" s="89"/>
      <c r="AF9" s="89" t="s">
        <v>71</v>
      </c>
      <c r="AG9" s="89"/>
      <c r="AH9" s="89"/>
    </row>
    <row r="10" spans="2:34" ht="34.5" customHeight="1" x14ac:dyDescent="0.15">
      <c r="C10" s="132" t="s">
        <v>72</v>
      </c>
      <c r="D10" s="132"/>
      <c r="E10" s="132"/>
      <c r="F10" s="132"/>
      <c r="G10" s="45"/>
      <c r="H10" s="134">
        <v>9</v>
      </c>
      <c r="I10" s="134"/>
      <c r="J10" s="134"/>
      <c r="K10" s="134">
        <v>207</v>
      </c>
      <c r="L10" s="134"/>
      <c r="M10" s="134"/>
      <c r="N10" s="133">
        <v>420040</v>
      </c>
      <c r="O10" s="133"/>
      <c r="P10" s="133"/>
      <c r="Q10" s="134">
        <v>9</v>
      </c>
      <c r="R10" s="134"/>
      <c r="S10" s="134"/>
      <c r="T10" s="134">
        <v>223</v>
      </c>
      <c r="U10" s="134"/>
      <c r="V10" s="134"/>
      <c r="W10" s="133">
        <v>368928</v>
      </c>
      <c r="X10" s="133"/>
      <c r="Y10" s="133"/>
      <c r="Z10" s="134">
        <v>8</v>
      </c>
      <c r="AA10" s="134"/>
      <c r="AB10" s="134"/>
      <c r="AC10" s="134">
        <v>211</v>
      </c>
      <c r="AD10" s="134"/>
      <c r="AE10" s="134"/>
      <c r="AF10" s="133">
        <v>338497</v>
      </c>
      <c r="AG10" s="133"/>
      <c r="AH10" s="133"/>
    </row>
    <row r="11" spans="2:34" ht="34.5" customHeight="1" x14ac:dyDescent="0.15">
      <c r="C11" s="132" t="s">
        <v>73</v>
      </c>
      <c r="D11" s="132"/>
      <c r="E11" s="132"/>
      <c r="F11" s="132"/>
      <c r="G11" s="45"/>
      <c r="H11" s="89">
        <v>1</v>
      </c>
      <c r="I11" s="89"/>
      <c r="J11" s="89"/>
      <c r="K11" s="89">
        <v>7</v>
      </c>
      <c r="L11" s="89"/>
      <c r="M11" s="89"/>
      <c r="N11" s="89" t="s">
        <v>71</v>
      </c>
      <c r="O11" s="89"/>
      <c r="P11" s="89"/>
      <c r="Q11" s="89">
        <v>1</v>
      </c>
      <c r="R11" s="89"/>
      <c r="S11" s="89"/>
      <c r="T11" s="89">
        <v>6</v>
      </c>
      <c r="U11" s="89"/>
      <c r="V11" s="89"/>
      <c r="W11" s="89" t="s">
        <v>71</v>
      </c>
      <c r="X11" s="89"/>
      <c r="Y11" s="89"/>
      <c r="Z11" s="89">
        <v>3</v>
      </c>
      <c r="AA11" s="89"/>
      <c r="AB11" s="89"/>
      <c r="AC11" s="89">
        <v>31</v>
      </c>
      <c r="AD11" s="89"/>
      <c r="AE11" s="89"/>
      <c r="AF11" s="89">
        <v>47991</v>
      </c>
      <c r="AG11" s="89"/>
      <c r="AH11" s="89"/>
    </row>
    <row r="12" spans="2:34" ht="35.1" customHeight="1" x14ac:dyDescent="0.15">
      <c r="C12" s="132" t="s">
        <v>74</v>
      </c>
      <c r="D12" s="132"/>
      <c r="E12" s="132"/>
      <c r="F12" s="132"/>
      <c r="G12" s="45"/>
      <c r="H12" s="89">
        <v>14</v>
      </c>
      <c r="I12" s="89"/>
      <c r="J12" s="89"/>
      <c r="K12" s="89">
        <v>466</v>
      </c>
      <c r="L12" s="89"/>
      <c r="M12" s="89"/>
      <c r="N12" s="89">
        <v>2577317</v>
      </c>
      <c r="O12" s="89"/>
      <c r="P12" s="89"/>
      <c r="Q12" s="89">
        <v>13</v>
      </c>
      <c r="R12" s="89"/>
      <c r="S12" s="89"/>
      <c r="T12" s="89">
        <v>395</v>
      </c>
      <c r="U12" s="89"/>
      <c r="V12" s="89"/>
      <c r="W12" s="89">
        <v>2216350</v>
      </c>
      <c r="X12" s="89"/>
      <c r="Y12" s="89"/>
      <c r="Z12" s="89">
        <v>13</v>
      </c>
      <c r="AA12" s="89"/>
      <c r="AB12" s="89"/>
      <c r="AC12" s="89">
        <v>394</v>
      </c>
      <c r="AD12" s="89"/>
      <c r="AE12" s="89"/>
      <c r="AF12" s="89">
        <v>2065290</v>
      </c>
      <c r="AG12" s="89"/>
      <c r="AH12" s="89"/>
    </row>
    <row r="13" spans="2:34" ht="35.25" customHeight="1" x14ac:dyDescent="0.15">
      <c r="C13" s="131" t="s">
        <v>75</v>
      </c>
      <c r="D13" s="131"/>
      <c r="E13" s="131"/>
      <c r="F13" s="131"/>
      <c r="G13" s="45"/>
      <c r="H13" s="89">
        <v>65</v>
      </c>
      <c r="I13" s="89"/>
      <c r="J13" s="89"/>
      <c r="K13" s="89">
        <v>1373</v>
      </c>
      <c r="L13" s="89"/>
      <c r="M13" s="89"/>
      <c r="N13" s="89">
        <v>4095028</v>
      </c>
      <c r="O13" s="89"/>
      <c r="P13" s="89"/>
      <c r="Q13" s="89">
        <v>64</v>
      </c>
      <c r="R13" s="89"/>
      <c r="S13" s="89"/>
      <c r="T13" s="89">
        <v>1424</v>
      </c>
      <c r="U13" s="89"/>
      <c r="V13" s="89"/>
      <c r="W13" s="89">
        <v>4461950</v>
      </c>
      <c r="X13" s="89"/>
      <c r="Y13" s="89"/>
      <c r="Z13" s="89">
        <v>60</v>
      </c>
      <c r="AA13" s="89"/>
      <c r="AB13" s="89"/>
      <c r="AC13" s="89">
        <v>1412</v>
      </c>
      <c r="AD13" s="89"/>
      <c r="AE13" s="89"/>
      <c r="AF13" s="89">
        <v>4424657</v>
      </c>
      <c r="AG13" s="89"/>
      <c r="AH13" s="89"/>
    </row>
    <row r="14" spans="2:34" ht="36.75" customHeight="1" x14ac:dyDescent="0.15">
      <c r="B14" s="11"/>
      <c r="C14" s="130" t="s">
        <v>76</v>
      </c>
      <c r="D14" s="130"/>
      <c r="E14" s="130"/>
      <c r="F14" s="130"/>
      <c r="G14" s="46"/>
      <c r="H14" s="90">
        <v>3</v>
      </c>
      <c r="I14" s="90"/>
      <c r="J14" s="90"/>
      <c r="K14" s="90">
        <v>138</v>
      </c>
      <c r="L14" s="90"/>
      <c r="M14" s="90"/>
      <c r="N14" s="90" t="s">
        <v>71</v>
      </c>
      <c r="O14" s="90"/>
      <c r="P14" s="90"/>
      <c r="Q14" s="90">
        <v>4</v>
      </c>
      <c r="R14" s="90"/>
      <c r="S14" s="90"/>
      <c r="T14" s="90">
        <v>174</v>
      </c>
      <c r="U14" s="90"/>
      <c r="V14" s="90"/>
      <c r="W14" s="90" t="s">
        <v>71</v>
      </c>
      <c r="X14" s="90"/>
      <c r="Y14" s="90"/>
      <c r="Z14" s="90">
        <v>3</v>
      </c>
      <c r="AA14" s="90"/>
      <c r="AB14" s="90"/>
      <c r="AC14" s="90">
        <v>174</v>
      </c>
      <c r="AD14" s="90"/>
      <c r="AE14" s="90"/>
      <c r="AF14" s="90" t="s">
        <v>71</v>
      </c>
      <c r="AG14" s="90"/>
      <c r="AH14" s="90"/>
    </row>
    <row r="16" spans="2:34" ht="30" customHeight="1" thickBot="1" x14ac:dyDescent="0.2"/>
    <row r="17" spans="2:35" ht="30" customHeight="1" x14ac:dyDescent="0.15">
      <c r="B17" s="136" t="s">
        <v>62</v>
      </c>
      <c r="C17" s="136"/>
      <c r="D17" s="136"/>
      <c r="E17" s="136"/>
      <c r="F17" s="136"/>
      <c r="G17" s="137"/>
      <c r="H17" s="71" t="s">
        <v>77</v>
      </c>
      <c r="I17" s="71"/>
      <c r="J17" s="71"/>
      <c r="K17" s="71"/>
      <c r="L17" s="71"/>
      <c r="M17" s="71"/>
      <c r="N17" s="71"/>
      <c r="O17" s="71"/>
      <c r="P17" s="71"/>
      <c r="Q17" s="71" t="s">
        <v>78</v>
      </c>
      <c r="R17" s="71"/>
      <c r="S17" s="71"/>
      <c r="T17" s="71"/>
      <c r="U17" s="71"/>
      <c r="V17" s="71"/>
      <c r="W17" s="71"/>
      <c r="X17" s="71"/>
      <c r="Y17" s="71"/>
      <c r="Z17" s="72" t="s">
        <v>79</v>
      </c>
      <c r="AA17" s="82"/>
      <c r="AB17" s="82"/>
      <c r="AC17" s="82"/>
      <c r="AD17" s="82"/>
      <c r="AE17" s="82"/>
      <c r="AF17" s="82"/>
      <c r="AG17" s="82"/>
      <c r="AH17" s="82"/>
    </row>
    <row r="18" spans="2:35" ht="30" customHeight="1" x14ac:dyDescent="0.15">
      <c r="B18" s="138"/>
      <c r="C18" s="138"/>
      <c r="D18" s="138"/>
      <c r="E18" s="138"/>
      <c r="F18" s="138"/>
      <c r="G18" s="139"/>
      <c r="H18" s="81" t="s">
        <v>27</v>
      </c>
      <c r="I18" s="81"/>
      <c r="J18" s="81"/>
      <c r="K18" s="81" t="s">
        <v>66</v>
      </c>
      <c r="L18" s="81"/>
      <c r="M18" s="81"/>
      <c r="N18" s="83" t="s">
        <v>67</v>
      </c>
      <c r="O18" s="81"/>
      <c r="P18" s="81"/>
      <c r="Q18" s="81" t="s">
        <v>27</v>
      </c>
      <c r="R18" s="81"/>
      <c r="S18" s="81"/>
      <c r="T18" s="81" t="s">
        <v>66</v>
      </c>
      <c r="U18" s="81"/>
      <c r="V18" s="81"/>
      <c r="W18" s="83" t="s">
        <v>67</v>
      </c>
      <c r="X18" s="81"/>
      <c r="Y18" s="81"/>
      <c r="Z18" s="81" t="s">
        <v>27</v>
      </c>
      <c r="AA18" s="81"/>
      <c r="AB18" s="81"/>
      <c r="AC18" s="81" t="s">
        <v>66</v>
      </c>
      <c r="AD18" s="81"/>
      <c r="AE18" s="81"/>
      <c r="AF18" s="83" t="s">
        <v>67</v>
      </c>
      <c r="AG18" s="81"/>
      <c r="AH18" s="84"/>
    </row>
    <row r="19" spans="2:35" ht="30" customHeight="1" x14ac:dyDescent="0.15">
      <c r="B19" s="140"/>
      <c r="C19" s="140"/>
      <c r="D19" s="140"/>
      <c r="E19" s="140"/>
      <c r="F19" s="140"/>
      <c r="G19" s="14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4"/>
    </row>
    <row r="20" spans="2:35" ht="34.5" customHeight="1" x14ac:dyDescent="0.15">
      <c r="C20" s="135" t="s">
        <v>68</v>
      </c>
      <c r="D20" s="135"/>
      <c r="E20" s="135"/>
      <c r="F20" s="135"/>
      <c r="G20" s="44"/>
      <c r="H20" s="96">
        <f>SUM(H21:J27)</f>
        <v>91</v>
      </c>
      <c r="I20" s="96"/>
      <c r="J20" s="96"/>
      <c r="K20" s="96">
        <f>SUM(K21:M27)</f>
        <v>2386</v>
      </c>
      <c r="L20" s="96"/>
      <c r="M20" s="96"/>
      <c r="N20" s="96">
        <v>6764212</v>
      </c>
      <c r="O20" s="96"/>
      <c r="P20" s="96"/>
      <c r="Q20" s="96">
        <f>SUM(Q21:S27)</f>
        <v>92</v>
      </c>
      <c r="R20" s="96"/>
      <c r="S20" s="96"/>
      <c r="T20" s="96">
        <f>SUM(T21:V27)</f>
        <v>2481</v>
      </c>
      <c r="U20" s="96"/>
      <c r="V20" s="96"/>
      <c r="W20" s="96">
        <v>7450686</v>
      </c>
      <c r="X20" s="96"/>
      <c r="Y20" s="96"/>
      <c r="Z20" s="96">
        <f>SUM(Z21:AB27)</f>
        <v>84</v>
      </c>
      <c r="AA20" s="96"/>
      <c r="AB20" s="96"/>
      <c r="AC20" s="96">
        <f>SUM(AC21:AE27)</f>
        <v>2267</v>
      </c>
      <c r="AD20" s="96"/>
      <c r="AE20" s="96"/>
      <c r="AF20" s="96">
        <v>6709991</v>
      </c>
      <c r="AG20" s="96"/>
      <c r="AH20" s="96"/>
    </row>
    <row r="21" spans="2:35" ht="35.25" customHeight="1" x14ac:dyDescent="0.15">
      <c r="C21" s="131" t="s">
        <v>69</v>
      </c>
      <c r="D21" s="131"/>
      <c r="E21" s="131"/>
      <c r="F21" s="131"/>
      <c r="G21" s="45"/>
      <c r="H21" s="89">
        <v>4</v>
      </c>
      <c r="I21" s="89"/>
      <c r="J21" s="89"/>
      <c r="K21" s="89">
        <v>338</v>
      </c>
      <c r="L21" s="89"/>
      <c r="M21" s="89"/>
      <c r="N21" s="89">
        <v>342200</v>
      </c>
      <c r="O21" s="89"/>
      <c r="P21" s="89"/>
      <c r="Q21" s="89">
        <v>3</v>
      </c>
      <c r="R21" s="89"/>
      <c r="S21" s="89"/>
      <c r="T21" s="89">
        <v>276</v>
      </c>
      <c r="U21" s="89"/>
      <c r="V21" s="89"/>
      <c r="W21" s="89">
        <v>338828</v>
      </c>
      <c r="X21" s="89"/>
      <c r="Y21" s="89"/>
      <c r="Z21" s="89">
        <v>3</v>
      </c>
      <c r="AA21" s="89"/>
      <c r="AB21" s="89"/>
      <c r="AC21" s="89">
        <v>289</v>
      </c>
      <c r="AD21" s="89"/>
      <c r="AE21" s="89"/>
      <c r="AF21" s="89">
        <v>359327</v>
      </c>
      <c r="AG21" s="89"/>
      <c r="AH21" s="89"/>
    </row>
    <row r="22" spans="2:35" ht="34.5" customHeight="1" x14ac:dyDescent="0.15">
      <c r="C22" s="132" t="s">
        <v>70</v>
      </c>
      <c r="D22" s="132"/>
      <c r="E22" s="132"/>
      <c r="F22" s="132"/>
      <c r="G22" s="45"/>
      <c r="H22" s="89">
        <v>1</v>
      </c>
      <c r="I22" s="89"/>
      <c r="J22" s="89"/>
      <c r="K22" s="89">
        <v>8</v>
      </c>
      <c r="L22" s="89"/>
      <c r="M22" s="89"/>
      <c r="N22" s="89" t="s">
        <v>71</v>
      </c>
      <c r="O22" s="89"/>
      <c r="P22" s="89"/>
      <c r="Q22" s="89">
        <v>1</v>
      </c>
      <c r="R22" s="89"/>
      <c r="S22" s="89"/>
      <c r="T22" s="89">
        <v>7</v>
      </c>
      <c r="U22" s="89"/>
      <c r="V22" s="89"/>
      <c r="W22" s="89" t="s">
        <v>80</v>
      </c>
      <c r="X22" s="89"/>
      <c r="Y22" s="89"/>
      <c r="Z22" s="89">
        <v>1</v>
      </c>
      <c r="AA22" s="89"/>
      <c r="AB22" s="89"/>
      <c r="AC22" s="89">
        <v>6</v>
      </c>
      <c r="AD22" s="89"/>
      <c r="AE22" s="89"/>
      <c r="AF22" s="89" t="s">
        <v>80</v>
      </c>
      <c r="AG22" s="89"/>
      <c r="AH22" s="89"/>
    </row>
    <row r="23" spans="2:35" ht="34.5" customHeight="1" x14ac:dyDescent="0.15">
      <c r="C23" s="132" t="s">
        <v>72</v>
      </c>
      <c r="D23" s="132"/>
      <c r="E23" s="132"/>
      <c r="F23" s="132"/>
      <c r="G23" s="45"/>
      <c r="H23" s="134">
        <v>8</v>
      </c>
      <c r="I23" s="134"/>
      <c r="J23" s="134"/>
      <c r="K23" s="134">
        <v>186</v>
      </c>
      <c r="L23" s="134"/>
      <c r="M23" s="134"/>
      <c r="N23" s="133">
        <v>381773</v>
      </c>
      <c r="O23" s="133"/>
      <c r="P23" s="133"/>
      <c r="Q23" s="134">
        <v>8</v>
      </c>
      <c r="R23" s="134"/>
      <c r="S23" s="134"/>
      <c r="T23" s="134">
        <v>228</v>
      </c>
      <c r="U23" s="134"/>
      <c r="V23" s="134"/>
      <c r="W23" s="133">
        <v>379987</v>
      </c>
      <c r="X23" s="133"/>
      <c r="Y23" s="133"/>
      <c r="Z23" s="134">
        <v>7</v>
      </c>
      <c r="AA23" s="134"/>
      <c r="AB23" s="134"/>
      <c r="AC23" s="134">
        <v>110</v>
      </c>
      <c r="AD23" s="134"/>
      <c r="AE23" s="134"/>
      <c r="AF23" s="133">
        <v>199055</v>
      </c>
      <c r="AG23" s="133"/>
      <c r="AH23" s="133"/>
    </row>
    <row r="24" spans="2:35" ht="34.5" customHeight="1" x14ac:dyDescent="0.15">
      <c r="C24" s="132" t="s">
        <v>73</v>
      </c>
      <c r="D24" s="132"/>
      <c r="E24" s="132"/>
      <c r="F24" s="132"/>
      <c r="G24" s="45"/>
      <c r="H24" s="89">
        <v>4</v>
      </c>
      <c r="I24" s="89"/>
      <c r="J24" s="89"/>
      <c r="K24" s="89">
        <v>61</v>
      </c>
      <c r="L24" s="89"/>
      <c r="M24" s="89"/>
      <c r="N24" s="89">
        <v>118463</v>
      </c>
      <c r="O24" s="89"/>
      <c r="P24" s="89"/>
      <c r="Q24" s="89">
        <v>1</v>
      </c>
      <c r="R24" s="89"/>
      <c r="S24" s="89"/>
      <c r="T24" s="89">
        <v>8</v>
      </c>
      <c r="U24" s="89"/>
      <c r="V24" s="89"/>
      <c r="W24" s="89" t="s">
        <v>80</v>
      </c>
      <c r="X24" s="89"/>
      <c r="Y24" s="89"/>
      <c r="Z24" s="89">
        <v>3</v>
      </c>
      <c r="AA24" s="89"/>
      <c r="AB24" s="89"/>
      <c r="AC24" s="89">
        <v>35</v>
      </c>
      <c r="AD24" s="89"/>
      <c r="AE24" s="89"/>
      <c r="AF24" s="89" t="s">
        <v>80</v>
      </c>
      <c r="AG24" s="89"/>
      <c r="AH24" s="89"/>
    </row>
    <row r="25" spans="2:35" ht="34.5" customHeight="1" x14ac:dyDescent="0.15">
      <c r="C25" s="132" t="s">
        <v>74</v>
      </c>
      <c r="D25" s="132"/>
      <c r="E25" s="132"/>
      <c r="F25" s="132"/>
      <c r="G25" s="45"/>
      <c r="H25" s="89">
        <v>15</v>
      </c>
      <c r="I25" s="89"/>
      <c r="J25" s="89"/>
      <c r="K25" s="89">
        <v>311</v>
      </c>
      <c r="L25" s="89"/>
      <c r="M25" s="89"/>
      <c r="N25" s="89">
        <v>1303465</v>
      </c>
      <c r="O25" s="89"/>
      <c r="P25" s="89"/>
      <c r="Q25" s="89">
        <v>14</v>
      </c>
      <c r="R25" s="89"/>
      <c r="S25" s="89"/>
      <c r="T25" s="89">
        <v>405</v>
      </c>
      <c r="U25" s="89"/>
      <c r="V25" s="89"/>
      <c r="W25" s="89">
        <v>2031910</v>
      </c>
      <c r="X25" s="89"/>
      <c r="Y25" s="89"/>
      <c r="Z25" s="89">
        <v>13</v>
      </c>
      <c r="AA25" s="89"/>
      <c r="AB25" s="89"/>
      <c r="AC25" s="89">
        <v>400</v>
      </c>
      <c r="AD25" s="89"/>
      <c r="AE25" s="89"/>
      <c r="AF25" s="89">
        <v>2131889</v>
      </c>
      <c r="AG25" s="89"/>
      <c r="AH25" s="89"/>
    </row>
    <row r="26" spans="2:35" ht="35.25" customHeight="1" x14ac:dyDescent="0.15">
      <c r="C26" s="131" t="s">
        <v>75</v>
      </c>
      <c r="D26" s="131"/>
      <c r="E26" s="131"/>
      <c r="F26" s="131"/>
      <c r="G26" s="45"/>
      <c r="H26" s="89">
        <v>55</v>
      </c>
      <c r="I26" s="89"/>
      <c r="J26" s="89"/>
      <c r="K26" s="89">
        <v>1257</v>
      </c>
      <c r="L26" s="89"/>
      <c r="M26" s="89"/>
      <c r="N26" s="89">
        <v>3901385</v>
      </c>
      <c r="O26" s="89"/>
      <c r="P26" s="89"/>
      <c r="Q26" s="89">
        <v>64</v>
      </c>
      <c r="R26" s="89"/>
      <c r="S26" s="89"/>
      <c r="T26" s="89">
        <v>1543</v>
      </c>
      <c r="U26" s="89"/>
      <c r="V26" s="89"/>
      <c r="W26" s="89">
        <v>4675961</v>
      </c>
      <c r="X26" s="89"/>
      <c r="Y26" s="89"/>
      <c r="Z26" s="89">
        <v>56</v>
      </c>
      <c r="AA26" s="89"/>
      <c r="AB26" s="89"/>
      <c r="AC26" s="89">
        <v>1343</v>
      </c>
      <c r="AD26" s="89"/>
      <c r="AE26" s="89"/>
      <c r="AF26" s="89">
        <v>3763889</v>
      </c>
      <c r="AG26" s="89"/>
      <c r="AH26" s="89"/>
    </row>
    <row r="27" spans="2:35" ht="36.75" customHeight="1" x14ac:dyDescent="0.15">
      <c r="B27" s="11"/>
      <c r="C27" s="130" t="s">
        <v>76</v>
      </c>
      <c r="D27" s="130"/>
      <c r="E27" s="130"/>
      <c r="F27" s="130"/>
      <c r="G27" s="46"/>
      <c r="H27" s="90">
        <v>4</v>
      </c>
      <c r="I27" s="90"/>
      <c r="J27" s="90"/>
      <c r="K27" s="90">
        <v>225</v>
      </c>
      <c r="L27" s="90"/>
      <c r="M27" s="90"/>
      <c r="N27" s="90" t="s">
        <v>80</v>
      </c>
      <c r="O27" s="90"/>
      <c r="P27" s="90"/>
      <c r="Q27" s="90">
        <v>1</v>
      </c>
      <c r="R27" s="90"/>
      <c r="S27" s="90"/>
      <c r="T27" s="90">
        <v>14</v>
      </c>
      <c r="U27" s="90"/>
      <c r="V27" s="90"/>
      <c r="W27" s="90" t="s">
        <v>71</v>
      </c>
      <c r="X27" s="90"/>
      <c r="Y27" s="90"/>
      <c r="Z27" s="90">
        <v>1</v>
      </c>
      <c r="AA27" s="90"/>
      <c r="AB27" s="90"/>
      <c r="AC27" s="90">
        <v>84</v>
      </c>
      <c r="AD27" s="90"/>
      <c r="AE27" s="90"/>
      <c r="AF27" s="90" t="s">
        <v>81</v>
      </c>
      <c r="AG27" s="90"/>
      <c r="AH27" s="90"/>
    </row>
    <row r="28" spans="2:35" ht="21.75" customHeight="1" x14ac:dyDescent="0.15">
      <c r="B28" s="38" t="s">
        <v>82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27"/>
      <c r="R28" s="127"/>
      <c r="S28" s="127"/>
      <c r="T28" s="85"/>
      <c r="U28" s="85"/>
      <c r="V28" s="85"/>
      <c r="W28" s="85"/>
      <c r="X28" s="85"/>
      <c r="Y28" s="86"/>
      <c r="Z28" s="86"/>
      <c r="AA28" s="86"/>
      <c r="AB28" s="86"/>
    </row>
    <row r="29" spans="2:35" ht="34.5" customHeight="1" x14ac:dyDescent="0.15">
      <c r="B29" s="42" t="s">
        <v>83</v>
      </c>
      <c r="U29" s="42"/>
      <c r="V29" s="42"/>
      <c r="W29" s="42"/>
      <c r="X29" s="47"/>
      <c r="Y29" s="128"/>
      <c r="Z29" s="128"/>
      <c r="AA29" s="128"/>
      <c r="AB29" s="128"/>
      <c r="AC29" s="42"/>
      <c r="AD29" s="42"/>
      <c r="AE29" s="42"/>
      <c r="AF29" s="42"/>
      <c r="AG29" s="42"/>
      <c r="AH29" s="42"/>
      <c r="AI29" s="42"/>
    </row>
    <row r="30" spans="2:35" ht="30" customHeight="1" x14ac:dyDescent="0.15">
      <c r="B30" s="129" t="s">
        <v>14</v>
      </c>
      <c r="C30" s="129"/>
      <c r="D30" s="129"/>
      <c r="E30" s="2" t="s">
        <v>84</v>
      </c>
      <c r="J30" s="49"/>
      <c r="K30" s="49"/>
      <c r="L30" s="49" t="s">
        <v>57</v>
      </c>
      <c r="M30" s="49"/>
      <c r="N30" s="49"/>
      <c r="O30" s="49" t="s">
        <v>85</v>
      </c>
      <c r="P30" s="49"/>
      <c r="Q30" s="49"/>
      <c r="R30" s="49"/>
      <c r="S30" s="49"/>
      <c r="T30" s="49"/>
    </row>
    <row r="31" spans="2:35" ht="30" customHeight="1" x14ac:dyDescent="0.15">
      <c r="E31" s="42" t="s">
        <v>86</v>
      </c>
      <c r="H31" s="42"/>
      <c r="I31" s="47"/>
      <c r="J31" s="42"/>
      <c r="K31" s="42"/>
      <c r="L31" s="42" t="s">
        <v>57</v>
      </c>
      <c r="M31" s="42"/>
      <c r="N31" s="42"/>
      <c r="O31" s="42" t="s">
        <v>58</v>
      </c>
      <c r="P31" s="42"/>
      <c r="Q31" s="42"/>
      <c r="R31" s="42"/>
      <c r="S31" s="42"/>
      <c r="T31" s="42"/>
      <c r="U31" s="42"/>
    </row>
  </sheetData>
  <mergeCells count="194"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7:AH27"/>
    <mergeCell ref="Q28:S28"/>
    <mergeCell ref="T28:X28"/>
    <mergeCell ref="Y28:AB28"/>
    <mergeCell ref="Y29:AB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</mergeCells>
  <phoneticPr fontId="3"/>
  <pageMargins left="0.47244094488188981" right="0.86614173228346458" top="0.9055118110236221" bottom="0.98425196850393704" header="1.1023622047244095" footer="0.51181102362204722"/>
  <pageSetup paperSize="9" scale="67" orientation="portrait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4DFF-3753-4CFC-9E0B-3BA282AA204E}">
  <sheetPr>
    <pageSetUpPr fitToPage="1"/>
  </sheetPr>
  <dimension ref="B1:AA30"/>
  <sheetViews>
    <sheetView showGridLines="0" tabSelected="1" zoomScale="75" zoomScaleNormal="75" workbookViewId="0"/>
  </sheetViews>
  <sheetFormatPr defaultColWidth="4.140625" defaultRowHeight="30" customHeight="1" x14ac:dyDescent="0.15"/>
  <cols>
    <col min="1" max="9" width="4.140625" style="20" customWidth="1"/>
    <col min="10" max="12" width="4.85546875" style="20" customWidth="1"/>
    <col min="13" max="13" width="2" style="20" customWidth="1"/>
    <col min="14" max="14" width="2.140625" style="20" customWidth="1"/>
    <col min="15" max="17" width="4.85546875" style="20" customWidth="1"/>
    <col min="18" max="20" width="4.5703125" style="20" customWidth="1"/>
    <col min="21" max="27" width="5.7109375" style="20" customWidth="1"/>
    <col min="28" max="265" width="4.140625" style="20"/>
    <col min="266" max="268" width="4.85546875" style="20" customWidth="1"/>
    <col min="269" max="269" width="2" style="20" customWidth="1"/>
    <col min="270" max="270" width="2.140625" style="20" customWidth="1"/>
    <col min="271" max="273" width="4.85546875" style="20" customWidth="1"/>
    <col min="274" max="276" width="4.5703125" style="20" customWidth="1"/>
    <col min="277" max="283" width="5.7109375" style="20" customWidth="1"/>
    <col min="284" max="521" width="4.140625" style="20"/>
    <col min="522" max="524" width="4.85546875" style="20" customWidth="1"/>
    <col min="525" max="525" width="2" style="20" customWidth="1"/>
    <col min="526" max="526" width="2.140625" style="20" customWidth="1"/>
    <col min="527" max="529" width="4.85546875" style="20" customWidth="1"/>
    <col min="530" max="532" width="4.5703125" style="20" customWidth="1"/>
    <col min="533" max="539" width="5.7109375" style="20" customWidth="1"/>
    <col min="540" max="777" width="4.140625" style="20"/>
    <col min="778" max="780" width="4.85546875" style="20" customWidth="1"/>
    <col min="781" max="781" width="2" style="20" customWidth="1"/>
    <col min="782" max="782" width="2.140625" style="20" customWidth="1"/>
    <col min="783" max="785" width="4.85546875" style="20" customWidth="1"/>
    <col min="786" max="788" width="4.5703125" style="20" customWidth="1"/>
    <col min="789" max="795" width="5.7109375" style="20" customWidth="1"/>
    <col min="796" max="1033" width="4.140625" style="20"/>
    <col min="1034" max="1036" width="4.85546875" style="20" customWidth="1"/>
    <col min="1037" max="1037" width="2" style="20" customWidth="1"/>
    <col min="1038" max="1038" width="2.140625" style="20" customWidth="1"/>
    <col min="1039" max="1041" width="4.85546875" style="20" customWidth="1"/>
    <col min="1042" max="1044" width="4.5703125" style="20" customWidth="1"/>
    <col min="1045" max="1051" width="5.7109375" style="20" customWidth="1"/>
    <col min="1052" max="1289" width="4.140625" style="20"/>
    <col min="1290" max="1292" width="4.85546875" style="20" customWidth="1"/>
    <col min="1293" max="1293" width="2" style="20" customWidth="1"/>
    <col min="1294" max="1294" width="2.140625" style="20" customWidth="1"/>
    <col min="1295" max="1297" width="4.85546875" style="20" customWidth="1"/>
    <col min="1298" max="1300" width="4.5703125" style="20" customWidth="1"/>
    <col min="1301" max="1307" width="5.7109375" style="20" customWidth="1"/>
    <col min="1308" max="1545" width="4.140625" style="20"/>
    <col min="1546" max="1548" width="4.85546875" style="20" customWidth="1"/>
    <col min="1549" max="1549" width="2" style="20" customWidth="1"/>
    <col min="1550" max="1550" width="2.140625" style="20" customWidth="1"/>
    <col min="1551" max="1553" width="4.85546875" style="20" customWidth="1"/>
    <col min="1554" max="1556" width="4.5703125" style="20" customWidth="1"/>
    <col min="1557" max="1563" width="5.7109375" style="20" customWidth="1"/>
    <col min="1564" max="1801" width="4.140625" style="20"/>
    <col min="1802" max="1804" width="4.85546875" style="20" customWidth="1"/>
    <col min="1805" max="1805" width="2" style="20" customWidth="1"/>
    <col min="1806" max="1806" width="2.140625" style="20" customWidth="1"/>
    <col min="1807" max="1809" width="4.85546875" style="20" customWidth="1"/>
    <col min="1810" max="1812" width="4.5703125" style="20" customWidth="1"/>
    <col min="1813" max="1819" width="5.7109375" style="20" customWidth="1"/>
    <col min="1820" max="2057" width="4.140625" style="20"/>
    <col min="2058" max="2060" width="4.85546875" style="20" customWidth="1"/>
    <col min="2061" max="2061" width="2" style="20" customWidth="1"/>
    <col min="2062" max="2062" width="2.140625" style="20" customWidth="1"/>
    <col min="2063" max="2065" width="4.85546875" style="20" customWidth="1"/>
    <col min="2066" max="2068" width="4.5703125" style="20" customWidth="1"/>
    <col min="2069" max="2075" width="5.7109375" style="20" customWidth="1"/>
    <col min="2076" max="2313" width="4.140625" style="20"/>
    <col min="2314" max="2316" width="4.85546875" style="20" customWidth="1"/>
    <col min="2317" max="2317" width="2" style="20" customWidth="1"/>
    <col min="2318" max="2318" width="2.140625" style="20" customWidth="1"/>
    <col min="2319" max="2321" width="4.85546875" style="20" customWidth="1"/>
    <col min="2322" max="2324" width="4.5703125" style="20" customWidth="1"/>
    <col min="2325" max="2331" width="5.7109375" style="20" customWidth="1"/>
    <col min="2332" max="2569" width="4.140625" style="20"/>
    <col min="2570" max="2572" width="4.85546875" style="20" customWidth="1"/>
    <col min="2573" max="2573" width="2" style="20" customWidth="1"/>
    <col min="2574" max="2574" width="2.140625" style="20" customWidth="1"/>
    <col min="2575" max="2577" width="4.85546875" style="20" customWidth="1"/>
    <col min="2578" max="2580" width="4.5703125" style="20" customWidth="1"/>
    <col min="2581" max="2587" width="5.7109375" style="20" customWidth="1"/>
    <col min="2588" max="2825" width="4.140625" style="20"/>
    <col min="2826" max="2828" width="4.85546875" style="20" customWidth="1"/>
    <col min="2829" max="2829" width="2" style="20" customWidth="1"/>
    <col min="2830" max="2830" width="2.140625" style="20" customWidth="1"/>
    <col min="2831" max="2833" width="4.85546875" style="20" customWidth="1"/>
    <col min="2834" max="2836" width="4.5703125" style="20" customWidth="1"/>
    <col min="2837" max="2843" width="5.7109375" style="20" customWidth="1"/>
    <col min="2844" max="3081" width="4.140625" style="20"/>
    <col min="3082" max="3084" width="4.85546875" style="20" customWidth="1"/>
    <col min="3085" max="3085" width="2" style="20" customWidth="1"/>
    <col min="3086" max="3086" width="2.140625" style="20" customWidth="1"/>
    <col min="3087" max="3089" width="4.85546875" style="20" customWidth="1"/>
    <col min="3090" max="3092" width="4.5703125" style="20" customWidth="1"/>
    <col min="3093" max="3099" width="5.7109375" style="20" customWidth="1"/>
    <col min="3100" max="3337" width="4.140625" style="20"/>
    <col min="3338" max="3340" width="4.85546875" style="20" customWidth="1"/>
    <col min="3341" max="3341" width="2" style="20" customWidth="1"/>
    <col min="3342" max="3342" width="2.140625" style="20" customWidth="1"/>
    <col min="3343" max="3345" width="4.85546875" style="20" customWidth="1"/>
    <col min="3346" max="3348" width="4.5703125" style="20" customWidth="1"/>
    <col min="3349" max="3355" width="5.7109375" style="20" customWidth="1"/>
    <col min="3356" max="3593" width="4.140625" style="20"/>
    <col min="3594" max="3596" width="4.85546875" style="20" customWidth="1"/>
    <col min="3597" max="3597" width="2" style="20" customWidth="1"/>
    <col min="3598" max="3598" width="2.140625" style="20" customWidth="1"/>
    <col min="3599" max="3601" width="4.85546875" style="20" customWidth="1"/>
    <col min="3602" max="3604" width="4.5703125" style="20" customWidth="1"/>
    <col min="3605" max="3611" width="5.7109375" style="20" customWidth="1"/>
    <col min="3612" max="3849" width="4.140625" style="20"/>
    <col min="3850" max="3852" width="4.85546875" style="20" customWidth="1"/>
    <col min="3853" max="3853" width="2" style="20" customWidth="1"/>
    <col min="3854" max="3854" width="2.140625" style="20" customWidth="1"/>
    <col min="3855" max="3857" width="4.85546875" style="20" customWidth="1"/>
    <col min="3858" max="3860" width="4.5703125" style="20" customWidth="1"/>
    <col min="3861" max="3867" width="5.7109375" style="20" customWidth="1"/>
    <col min="3868" max="4105" width="4.140625" style="20"/>
    <col min="4106" max="4108" width="4.85546875" style="20" customWidth="1"/>
    <col min="4109" max="4109" width="2" style="20" customWidth="1"/>
    <col min="4110" max="4110" width="2.140625" style="20" customWidth="1"/>
    <col min="4111" max="4113" width="4.85546875" style="20" customWidth="1"/>
    <col min="4114" max="4116" width="4.5703125" style="20" customWidth="1"/>
    <col min="4117" max="4123" width="5.7109375" style="20" customWidth="1"/>
    <col min="4124" max="4361" width="4.140625" style="20"/>
    <col min="4362" max="4364" width="4.85546875" style="20" customWidth="1"/>
    <col min="4365" max="4365" width="2" style="20" customWidth="1"/>
    <col min="4366" max="4366" width="2.140625" style="20" customWidth="1"/>
    <col min="4367" max="4369" width="4.85546875" style="20" customWidth="1"/>
    <col min="4370" max="4372" width="4.5703125" style="20" customWidth="1"/>
    <col min="4373" max="4379" width="5.7109375" style="20" customWidth="1"/>
    <col min="4380" max="4617" width="4.140625" style="20"/>
    <col min="4618" max="4620" width="4.85546875" style="20" customWidth="1"/>
    <col min="4621" max="4621" width="2" style="20" customWidth="1"/>
    <col min="4622" max="4622" width="2.140625" style="20" customWidth="1"/>
    <col min="4623" max="4625" width="4.85546875" style="20" customWidth="1"/>
    <col min="4626" max="4628" width="4.5703125" style="20" customWidth="1"/>
    <col min="4629" max="4635" width="5.7109375" style="20" customWidth="1"/>
    <col min="4636" max="4873" width="4.140625" style="20"/>
    <col min="4874" max="4876" width="4.85546875" style="20" customWidth="1"/>
    <col min="4877" max="4877" width="2" style="20" customWidth="1"/>
    <col min="4878" max="4878" width="2.140625" style="20" customWidth="1"/>
    <col min="4879" max="4881" width="4.85546875" style="20" customWidth="1"/>
    <col min="4882" max="4884" width="4.5703125" style="20" customWidth="1"/>
    <col min="4885" max="4891" width="5.7109375" style="20" customWidth="1"/>
    <col min="4892" max="5129" width="4.140625" style="20"/>
    <col min="5130" max="5132" width="4.85546875" style="20" customWidth="1"/>
    <col min="5133" max="5133" width="2" style="20" customWidth="1"/>
    <col min="5134" max="5134" width="2.140625" style="20" customWidth="1"/>
    <col min="5135" max="5137" width="4.85546875" style="20" customWidth="1"/>
    <col min="5138" max="5140" width="4.5703125" style="20" customWidth="1"/>
    <col min="5141" max="5147" width="5.7109375" style="20" customWidth="1"/>
    <col min="5148" max="5385" width="4.140625" style="20"/>
    <col min="5386" max="5388" width="4.85546875" style="20" customWidth="1"/>
    <col min="5389" max="5389" width="2" style="20" customWidth="1"/>
    <col min="5390" max="5390" width="2.140625" style="20" customWidth="1"/>
    <col min="5391" max="5393" width="4.85546875" style="20" customWidth="1"/>
    <col min="5394" max="5396" width="4.5703125" style="20" customWidth="1"/>
    <col min="5397" max="5403" width="5.7109375" style="20" customWidth="1"/>
    <col min="5404" max="5641" width="4.140625" style="20"/>
    <col min="5642" max="5644" width="4.85546875" style="20" customWidth="1"/>
    <col min="5645" max="5645" width="2" style="20" customWidth="1"/>
    <col min="5646" max="5646" width="2.140625" style="20" customWidth="1"/>
    <col min="5647" max="5649" width="4.85546875" style="20" customWidth="1"/>
    <col min="5650" max="5652" width="4.5703125" style="20" customWidth="1"/>
    <col min="5653" max="5659" width="5.7109375" style="20" customWidth="1"/>
    <col min="5660" max="5897" width="4.140625" style="20"/>
    <col min="5898" max="5900" width="4.85546875" style="20" customWidth="1"/>
    <col min="5901" max="5901" width="2" style="20" customWidth="1"/>
    <col min="5902" max="5902" width="2.140625" style="20" customWidth="1"/>
    <col min="5903" max="5905" width="4.85546875" style="20" customWidth="1"/>
    <col min="5906" max="5908" width="4.5703125" style="20" customWidth="1"/>
    <col min="5909" max="5915" width="5.7109375" style="20" customWidth="1"/>
    <col min="5916" max="6153" width="4.140625" style="20"/>
    <col min="6154" max="6156" width="4.85546875" style="20" customWidth="1"/>
    <col min="6157" max="6157" width="2" style="20" customWidth="1"/>
    <col min="6158" max="6158" width="2.140625" style="20" customWidth="1"/>
    <col min="6159" max="6161" width="4.85546875" style="20" customWidth="1"/>
    <col min="6162" max="6164" width="4.5703125" style="20" customWidth="1"/>
    <col min="6165" max="6171" width="5.7109375" style="20" customWidth="1"/>
    <col min="6172" max="6409" width="4.140625" style="20"/>
    <col min="6410" max="6412" width="4.85546875" style="20" customWidth="1"/>
    <col min="6413" max="6413" width="2" style="20" customWidth="1"/>
    <col min="6414" max="6414" width="2.140625" style="20" customWidth="1"/>
    <col min="6415" max="6417" width="4.85546875" style="20" customWidth="1"/>
    <col min="6418" max="6420" width="4.5703125" style="20" customWidth="1"/>
    <col min="6421" max="6427" width="5.7109375" style="20" customWidth="1"/>
    <col min="6428" max="6665" width="4.140625" style="20"/>
    <col min="6666" max="6668" width="4.85546875" style="20" customWidth="1"/>
    <col min="6669" max="6669" width="2" style="20" customWidth="1"/>
    <col min="6670" max="6670" width="2.140625" style="20" customWidth="1"/>
    <col min="6671" max="6673" width="4.85546875" style="20" customWidth="1"/>
    <col min="6674" max="6676" width="4.5703125" style="20" customWidth="1"/>
    <col min="6677" max="6683" width="5.7109375" style="20" customWidth="1"/>
    <col min="6684" max="6921" width="4.140625" style="20"/>
    <col min="6922" max="6924" width="4.85546875" style="20" customWidth="1"/>
    <col min="6925" max="6925" width="2" style="20" customWidth="1"/>
    <col min="6926" max="6926" width="2.140625" style="20" customWidth="1"/>
    <col min="6927" max="6929" width="4.85546875" style="20" customWidth="1"/>
    <col min="6930" max="6932" width="4.5703125" style="20" customWidth="1"/>
    <col min="6933" max="6939" width="5.7109375" style="20" customWidth="1"/>
    <col min="6940" max="7177" width="4.140625" style="20"/>
    <col min="7178" max="7180" width="4.85546875" style="20" customWidth="1"/>
    <col min="7181" max="7181" width="2" style="20" customWidth="1"/>
    <col min="7182" max="7182" width="2.140625" style="20" customWidth="1"/>
    <col min="7183" max="7185" width="4.85546875" style="20" customWidth="1"/>
    <col min="7186" max="7188" width="4.5703125" style="20" customWidth="1"/>
    <col min="7189" max="7195" width="5.7109375" style="20" customWidth="1"/>
    <col min="7196" max="7433" width="4.140625" style="20"/>
    <col min="7434" max="7436" width="4.85546875" style="20" customWidth="1"/>
    <col min="7437" max="7437" width="2" style="20" customWidth="1"/>
    <col min="7438" max="7438" width="2.140625" style="20" customWidth="1"/>
    <col min="7439" max="7441" width="4.85546875" style="20" customWidth="1"/>
    <col min="7442" max="7444" width="4.5703125" style="20" customWidth="1"/>
    <col min="7445" max="7451" width="5.7109375" style="20" customWidth="1"/>
    <col min="7452" max="7689" width="4.140625" style="20"/>
    <col min="7690" max="7692" width="4.85546875" style="20" customWidth="1"/>
    <col min="7693" max="7693" width="2" style="20" customWidth="1"/>
    <col min="7694" max="7694" width="2.140625" style="20" customWidth="1"/>
    <col min="7695" max="7697" width="4.85546875" style="20" customWidth="1"/>
    <col min="7698" max="7700" width="4.5703125" style="20" customWidth="1"/>
    <col min="7701" max="7707" width="5.7109375" style="20" customWidth="1"/>
    <col min="7708" max="7945" width="4.140625" style="20"/>
    <col min="7946" max="7948" width="4.85546875" style="20" customWidth="1"/>
    <col min="7949" max="7949" width="2" style="20" customWidth="1"/>
    <col min="7950" max="7950" width="2.140625" style="20" customWidth="1"/>
    <col min="7951" max="7953" width="4.85546875" style="20" customWidth="1"/>
    <col min="7954" max="7956" width="4.5703125" style="20" customWidth="1"/>
    <col min="7957" max="7963" width="5.7109375" style="20" customWidth="1"/>
    <col min="7964" max="8201" width="4.140625" style="20"/>
    <col min="8202" max="8204" width="4.85546875" style="20" customWidth="1"/>
    <col min="8205" max="8205" width="2" style="20" customWidth="1"/>
    <col min="8206" max="8206" width="2.140625" style="20" customWidth="1"/>
    <col min="8207" max="8209" width="4.85546875" style="20" customWidth="1"/>
    <col min="8210" max="8212" width="4.5703125" style="20" customWidth="1"/>
    <col min="8213" max="8219" width="5.7109375" style="20" customWidth="1"/>
    <col min="8220" max="8457" width="4.140625" style="20"/>
    <col min="8458" max="8460" width="4.85546875" style="20" customWidth="1"/>
    <col min="8461" max="8461" width="2" style="20" customWidth="1"/>
    <col min="8462" max="8462" width="2.140625" style="20" customWidth="1"/>
    <col min="8463" max="8465" width="4.85546875" style="20" customWidth="1"/>
    <col min="8466" max="8468" width="4.5703125" style="20" customWidth="1"/>
    <col min="8469" max="8475" width="5.7109375" style="20" customWidth="1"/>
    <col min="8476" max="8713" width="4.140625" style="20"/>
    <col min="8714" max="8716" width="4.85546875" style="20" customWidth="1"/>
    <col min="8717" max="8717" width="2" style="20" customWidth="1"/>
    <col min="8718" max="8718" width="2.140625" style="20" customWidth="1"/>
    <col min="8719" max="8721" width="4.85546875" style="20" customWidth="1"/>
    <col min="8722" max="8724" width="4.5703125" style="20" customWidth="1"/>
    <col min="8725" max="8731" width="5.7109375" style="20" customWidth="1"/>
    <col min="8732" max="8969" width="4.140625" style="20"/>
    <col min="8970" max="8972" width="4.85546875" style="20" customWidth="1"/>
    <col min="8973" max="8973" width="2" style="20" customWidth="1"/>
    <col min="8974" max="8974" width="2.140625" style="20" customWidth="1"/>
    <col min="8975" max="8977" width="4.85546875" style="20" customWidth="1"/>
    <col min="8978" max="8980" width="4.5703125" style="20" customWidth="1"/>
    <col min="8981" max="8987" width="5.7109375" style="20" customWidth="1"/>
    <col min="8988" max="9225" width="4.140625" style="20"/>
    <col min="9226" max="9228" width="4.85546875" style="20" customWidth="1"/>
    <col min="9229" max="9229" width="2" style="20" customWidth="1"/>
    <col min="9230" max="9230" width="2.140625" style="20" customWidth="1"/>
    <col min="9231" max="9233" width="4.85546875" style="20" customWidth="1"/>
    <col min="9234" max="9236" width="4.5703125" style="20" customWidth="1"/>
    <col min="9237" max="9243" width="5.7109375" style="20" customWidth="1"/>
    <col min="9244" max="9481" width="4.140625" style="20"/>
    <col min="9482" max="9484" width="4.85546875" style="20" customWidth="1"/>
    <col min="9485" max="9485" width="2" style="20" customWidth="1"/>
    <col min="9486" max="9486" width="2.140625" style="20" customWidth="1"/>
    <col min="9487" max="9489" width="4.85546875" style="20" customWidth="1"/>
    <col min="9490" max="9492" width="4.5703125" style="20" customWidth="1"/>
    <col min="9493" max="9499" width="5.7109375" style="20" customWidth="1"/>
    <col min="9500" max="9737" width="4.140625" style="20"/>
    <col min="9738" max="9740" width="4.85546875" style="20" customWidth="1"/>
    <col min="9741" max="9741" width="2" style="20" customWidth="1"/>
    <col min="9742" max="9742" width="2.140625" style="20" customWidth="1"/>
    <col min="9743" max="9745" width="4.85546875" style="20" customWidth="1"/>
    <col min="9746" max="9748" width="4.5703125" style="20" customWidth="1"/>
    <col min="9749" max="9755" width="5.7109375" style="20" customWidth="1"/>
    <col min="9756" max="9993" width="4.140625" style="20"/>
    <col min="9994" max="9996" width="4.85546875" style="20" customWidth="1"/>
    <col min="9997" max="9997" width="2" style="20" customWidth="1"/>
    <col min="9998" max="9998" width="2.140625" style="20" customWidth="1"/>
    <col min="9999" max="10001" width="4.85546875" style="20" customWidth="1"/>
    <col min="10002" max="10004" width="4.5703125" style="20" customWidth="1"/>
    <col min="10005" max="10011" width="5.7109375" style="20" customWidth="1"/>
    <col min="10012" max="10249" width="4.140625" style="20"/>
    <col min="10250" max="10252" width="4.85546875" style="20" customWidth="1"/>
    <col min="10253" max="10253" width="2" style="20" customWidth="1"/>
    <col min="10254" max="10254" width="2.140625" style="20" customWidth="1"/>
    <col min="10255" max="10257" width="4.85546875" style="20" customWidth="1"/>
    <col min="10258" max="10260" width="4.5703125" style="20" customWidth="1"/>
    <col min="10261" max="10267" width="5.7109375" style="20" customWidth="1"/>
    <col min="10268" max="10505" width="4.140625" style="20"/>
    <col min="10506" max="10508" width="4.85546875" style="20" customWidth="1"/>
    <col min="10509" max="10509" width="2" style="20" customWidth="1"/>
    <col min="10510" max="10510" width="2.140625" style="20" customWidth="1"/>
    <col min="10511" max="10513" width="4.85546875" style="20" customWidth="1"/>
    <col min="10514" max="10516" width="4.5703125" style="20" customWidth="1"/>
    <col min="10517" max="10523" width="5.7109375" style="20" customWidth="1"/>
    <col min="10524" max="10761" width="4.140625" style="20"/>
    <col min="10762" max="10764" width="4.85546875" style="20" customWidth="1"/>
    <col min="10765" max="10765" width="2" style="20" customWidth="1"/>
    <col min="10766" max="10766" width="2.140625" style="20" customWidth="1"/>
    <col min="10767" max="10769" width="4.85546875" style="20" customWidth="1"/>
    <col min="10770" max="10772" width="4.5703125" style="20" customWidth="1"/>
    <col min="10773" max="10779" width="5.7109375" style="20" customWidth="1"/>
    <col min="10780" max="11017" width="4.140625" style="20"/>
    <col min="11018" max="11020" width="4.85546875" style="20" customWidth="1"/>
    <col min="11021" max="11021" width="2" style="20" customWidth="1"/>
    <col min="11022" max="11022" width="2.140625" style="20" customWidth="1"/>
    <col min="11023" max="11025" width="4.85546875" style="20" customWidth="1"/>
    <col min="11026" max="11028" width="4.5703125" style="20" customWidth="1"/>
    <col min="11029" max="11035" width="5.7109375" style="20" customWidth="1"/>
    <col min="11036" max="11273" width="4.140625" style="20"/>
    <col min="11274" max="11276" width="4.85546875" style="20" customWidth="1"/>
    <col min="11277" max="11277" width="2" style="20" customWidth="1"/>
    <col min="11278" max="11278" width="2.140625" style="20" customWidth="1"/>
    <col min="11279" max="11281" width="4.85546875" style="20" customWidth="1"/>
    <col min="11282" max="11284" width="4.5703125" style="20" customWidth="1"/>
    <col min="11285" max="11291" width="5.7109375" style="20" customWidth="1"/>
    <col min="11292" max="11529" width="4.140625" style="20"/>
    <col min="11530" max="11532" width="4.85546875" style="20" customWidth="1"/>
    <col min="11533" max="11533" width="2" style="20" customWidth="1"/>
    <col min="11534" max="11534" width="2.140625" style="20" customWidth="1"/>
    <col min="11535" max="11537" width="4.85546875" style="20" customWidth="1"/>
    <col min="11538" max="11540" width="4.5703125" style="20" customWidth="1"/>
    <col min="11541" max="11547" width="5.7109375" style="20" customWidth="1"/>
    <col min="11548" max="11785" width="4.140625" style="20"/>
    <col min="11786" max="11788" width="4.85546875" style="20" customWidth="1"/>
    <col min="11789" max="11789" width="2" style="20" customWidth="1"/>
    <col min="11790" max="11790" width="2.140625" style="20" customWidth="1"/>
    <col min="11791" max="11793" width="4.85546875" style="20" customWidth="1"/>
    <col min="11794" max="11796" width="4.5703125" style="20" customWidth="1"/>
    <col min="11797" max="11803" width="5.7109375" style="20" customWidth="1"/>
    <col min="11804" max="12041" width="4.140625" style="20"/>
    <col min="12042" max="12044" width="4.85546875" style="20" customWidth="1"/>
    <col min="12045" max="12045" width="2" style="20" customWidth="1"/>
    <col min="12046" max="12046" width="2.140625" style="20" customWidth="1"/>
    <col min="12047" max="12049" width="4.85546875" style="20" customWidth="1"/>
    <col min="12050" max="12052" width="4.5703125" style="20" customWidth="1"/>
    <col min="12053" max="12059" width="5.7109375" style="20" customWidth="1"/>
    <col min="12060" max="12297" width="4.140625" style="20"/>
    <col min="12298" max="12300" width="4.85546875" style="20" customWidth="1"/>
    <col min="12301" max="12301" width="2" style="20" customWidth="1"/>
    <col min="12302" max="12302" width="2.140625" style="20" customWidth="1"/>
    <col min="12303" max="12305" width="4.85546875" style="20" customWidth="1"/>
    <col min="12306" max="12308" width="4.5703125" style="20" customWidth="1"/>
    <col min="12309" max="12315" width="5.7109375" style="20" customWidth="1"/>
    <col min="12316" max="12553" width="4.140625" style="20"/>
    <col min="12554" max="12556" width="4.85546875" style="20" customWidth="1"/>
    <col min="12557" max="12557" width="2" style="20" customWidth="1"/>
    <col min="12558" max="12558" width="2.140625" style="20" customWidth="1"/>
    <col min="12559" max="12561" width="4.85546875" style="20" customWidth="1"/>
    <col min="12562" max="12564" width="4.5703125" style="20" customWidth="1"/>
    <col min="12565" max="12571" width="5.7109375" style="20" customWidth="1"/>
    <col min="12572" max="12809" width="4.140625" style="20"/>
    <col min="12810" max="12812" width="4.85546875" style="20" customWidth="1"/>
    <col min="12813" max="12813" width="2" style="20" customWidth="1"/>
    <col min="12814" max="12814" width="2.140625" style="20" customWidth="1"/>
    <col min="12815" max="12817" width="4.85546875" style="20" customWidth="1"/>
    <col min="12818" max="12820" width="4.5703125" style="20" customWidth="1"/>
    <col min="12821" max="12827" width="5.7109375" style="20" customWidth="1"/>
    <col min="12828" max="13065" width="4.140625" style="20"/>
    <col min="13066" max="13068" width="4.85546875" style="20" customWidth="1"/>
    <col min="13069" max="13069" width="2" style="20" customWidth="1"/>
    <col min="13070" max="13070" width="2.140625" style="20" customWidth="1"/>
    <col min="13071" max="13073" width="4.85546875" style="20" customWidth="1"/>
    <col min="13074" max="13076" width="4.5703125" style="20" customWidth="1"/>
    <col min="13077" max="13083" width="5.7109375" style="20" customWidth="1"/>
    <col min="13084" max="13321" width="4.140625" style="20"/>
    <col min="13322" max="13324" width="4.85546875" style="20" customWidth="1"/>
    <col min="13325" max="13325" width="2" style="20" customWidth="1"/>
    <col min="13326" max="13326" width="2.140625" style="20" customWidth="1"/>
    <col min="13327" max="13329" width="4.85546875" style="20" customWidth="1"/>
    <col min="13330" max="13332" width="4.5703125" style="20" customWidth="1"/>
    <col min="13333" max="13339" width="5.7109375" style="20" customWidth="1"/>
    <col min="13340" max="13577" width="4.140625" style="20"/>
    <col min="13578" max="13580" width="4.85546875" style="20" customWidth="1"/>
    <col min="13581" max="13581" width="2" style="20" customWidth="1"/>
    <col min="13582" max="13582" width="2.140625" style="20" customWidth="1"/>
    <col min="13583" max="13585" width="4.85546875" style="20" customWidth="1"/>
    <col min="13586" max="13588" width="4.5703125" style="20" customWidth="1"/>
    <col min="13589" max="13595" width="5.7109375" style="20" customWidth="1"/>
    <col min="13596" max="13833" width="4.140625" style="20"/>
    <col min="13834" max="13836" width="4.85546875" style="20" customWidth="1"/>
    <col min="13837" max="13837" width="2" style="20" customWidth="1"/>
    <col min="13838" max="13838" width="2.140625" style="20" customWidth="1"/>
    <col min="13839" max="13841" width="4.85546875" style="20" customWidth="1"/>
    <col min="13842" max="13844" width="4.5703125" style="20" customWidth="1"/>
    <col min="13845" max="13851" width="5.7109375" style="20" customWidth="1"/>
    <col min="13852" max="14089" width="4.140625" style="20"/>
    <col min="14090" max="14092" width="4.85546875" style="20" customWidth="1"/>
    <col min="14093" max="14093" width="2" style="20" customWidth="1"/>
    <col min="14094" max="14094" width="2.140625" style="20" customWidth="1"/>
    <col min="14095" max="14097" width="4.85546875" style="20" customWidth="1"/>
    <col min="14098" max="14100" width="4.5703125" style="20" customWidth="1"/>
    <col min="14101" max="14107" width="5.7109375" style="20" customWidth="1"/>
    <col min="14108" max="14345" width="4.140625" style="20"/>
    <col min="14346" max="14348" width="4.85546875" style="20" customWidth="1"/>
    <col min="14349" max="14349" width="2" style="20" customWidth="1"/>
    <col min="14350" max="14350" width="2.140625" style="20" customWidth="1"/>
    <col min="14351" max="14353" width="4.85546875" style="20" customWidth="1"/>
    <col min="14354" max="14356" width="4.5703125" style="20" customWidth="1"/>
    <col min="14357" max="14363" width="5.7109375" style="20" customWidth="1"/>
    <col min="14364" max="14601" width="4.140625" style="20"/>
    <col min="14602" max="14604" width="4.85546875" style="20" customWidth="1"/>
    <col min="14605" max="14605" width="2" style="20" customWidth="1"/>
    <col min="14606" max="14606" width="2.140625" style="20" customWidth="1"/>
    <col min="14607" max="14609" width="4.85546875" style="20" customWidth="1"/>
    <col min="14610" max="14612" width="4.5703125" style="20" customWidth="1"/>
    <col min="14613" max="14619" width="5.7109375" style="20" customWidth="1"/>
    <col min="14620" max="14857" width="4.140625" style="20"/>
    <col min="14858" max="14860" width="4.85546875" style="20" customWidth="1"/>
    <col min="14861" max="14861" width="2" style="20" customWidth="1"/>
    <col min="14862" max="14862" width="2.140625" style="20" customWidth="1"/>
    <col min="14863" max="14865" width="4.85546875" style="20" customWidth="1"/>
    <col min="14866" max="14868" width="4.5703125" style="20" customWidth="1"/>
    <col min="14869" max="14875" width="5.7109375" style="20" customWidth="1"/>
    <col min="14876" max="15113" width="4.140625" style="20"/>
    <col min="15114" max="15116" width="4.85546875" style="20" customWidth="1"/>
    <col min="15117" max="15117" width="2" style="20" customWidth="1"/>
    <col min="15118" max="15118" width="2.140625" style="20" customWidth="1"/>
    <col min="15119" max="15121" width="4.85546875" style="20" customWidth="1"/>
    <col min="15122" max="15124" width="4.5703125" style="20" customWidth="1"/>
    <col min="15125" max="15131" width="5.7109375" style="20" customWidth="1"/>
    <col min="15132" max="15369" width="4.140625" style="20"/>
    <col min="15370" max="15372" width="4.85546875" style="20" customWidth="1"/>
    <col min="15373" max="15373" width="2" style="20" customWidth="1"/>
    <col min="15374" max="15374" width="2.140625" style="20" customWidth="1"/>
    <col min="15375" max="15377" width="4.85546875" style="20" customWidth="1"/>
    <col min="15378" max="15380" width="4.5703125" style="20" customWidth="1"/>
    <col min="15381" max="15387" width="5.7109375" style="20" customWidth="1"/>
    <col min="15388" max="15625" width="4.140625" style="20"/>
    <col min="15626" max="15628" width="4.85546875" style="20" customWidth="1"/>
    <col min="15629" max="15629" width="2" style="20" customWidth="1"/>
    <col min="15630" max="15630" width="2.140625" style="20" customWidth="1"/>
    <col min="15631" max="15633" width="4.85546875" style="20" customWidth="1"/>
    <col min="15634" max="15636" width="4.5703125" style="20" customWidth="1"/>
    <col min="15637" max="15643" width="5.7109375" style="20" customWidth="1"/>
    <col min="15644" max="15881" width="4.140625" style="20"/>
    <col min="15882" max="15884" width="4.85546875" style="20" customWidth="1"/>
    <col min="15885" max="15885" width="2" style="20" customWidth="1"/>
    <col min="15886" max="15886" width="2.140625" style="20" customWidth="1"/>
    <col min="15887" max="15889" width="4.85546875" style="20" customWidth="1"/>
    <col min="15890" max="15892" width="4.5703125" style="20" customWidth="1"/>
    <col min="15893" max="15899" width="5.7109375" style="20" customWidth="1"/>
    <col min="15900" max="16137" width="4.140625" style="20"/>
    <col min="16138" max="16140" width="4.85546875" style="20" customWidth="1"/>
    <col min="16141" max="16141" width="2" style="20" customWidth="1"/>
    <col min="16142" max="16142" width="2.140625" style="20" customWidth="1"/>
    <col min="16143" max="16145" width="4.85546875" style="20" customWidth="1"/>
    <col min="16146" max="16148" width="4.5703125" style="20" customWidth="1"/>
    <col min="16149" max="16155" width="5.7109375" style="20" customWidth="1"/>
    <col min="16156" max="16384" width="4.140625" style="20"/>
  </cols>
  <sheetData>
    <row r="1" spans="2:27" ht="24.95" customHeight="1" x14ac:dyDescent="0.15">
      <c r="B1" s="157" t="s">
        <v>87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2:27" ht="24.95" customHeight="1" x14ac:dyDescent="0.15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7" ht="16.5" customHeight="1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2:27" ht="24.95" customHeight="1" thickBot="1" x14ac:dyDescent="0.2">
      <c r="F4" s="51"/>
      <c r="O4" s="51"/>
      <c r="T4" s="159" t="s">
        <v>3</v>
      </c>
      <c r="U4" s="160"/>
      <c r="V4" s="160"/>
      <c r="W4" s="160"/>
      <c r="X4" s="160"/>
      <c r="Y4" s="160"/>
      <c r="Z4" s="160"/>
      <c r="AA4" s="160"/>
    </row>
    <row r="5" spans="2:27" ht="24.95" customHeight="1" x14ac:dyDescent="0.15">
      <c r="B5" s="52"/>
      <c r="C5" s="52"/>
      <c r="D5" s="52"/>
      <c r="E5" s="52"/>
      <c r="F5" s="53"/>
      <c r="G5" s="72" t="s">
        <v>88</v>
      </c>
      <c r="H5" s="82"/>
      <c r="I5" s="82"/>
      <c r="J5" s="82"/>
      <c r="K5" s="82"/>
      <c r="L5" s="82"/>
      <c r="M5" s="82"/>
      <c r="N5" s="82"/>
      <c r="O5" s="82"/>
      <c r="P5" s="82"/>
      <c r="Q5" s="70"/>
      <c r="R5" s="72" t="s">
        <v>89</v>
      </c>
      <c r="S5" s="82"/>
      <c r="T5" s="82"/>
      <c r="U5" s="82"/>
      <c r="V5" s="82"/>
      <c r="W5" s="82"/>
      <c r="X5" s="82"/>
      <c r="Y5" s="82"/>
      <c r="Z5" s="82"/>
      <c r="AA5" s="82"/>
    </row>
    <row r="6" spans="2:27" ht="43.5" customHeight="1" x14ac:dyDescent="0.15">
      <c r="B6" s="65" t="s">
        <v>4</v>
      </c>
      <c r="C6" s="65"/>
      <c r="D6" s="65"/>
      <c r="E6" s="65"/>
      <c r="F6" s="161"/>
      <c r="G6" s="163" t="s">
        <v>90</v>
      </c>
      <c r="H6" s="153"/>
      <c r="I6" s="153"/>
      <c r="J6" s="164" t="s">
        <v>91</v>
      </c>
      <c r="K6" s="65"/>
      <c r="L6" s="65"/>
      <c r="M6" s="161"/>
      <c r="N6" s="164" t="s">
        <v>92</v>
      </c>
      <c r="O6" s="65"/>
      <c r="P6" s="65"/>
      <c r="Q6" s="65"/>
      <c r="R6" s="84" t="s">
        <v>93</v>
      </c>
      <c r="S6" s="165"/>
      <c r="T6" s="165"/>
      <c r="U6" s="165"/>
      <c r="V6" s="165"/>
      <c r="W6" s="165"/>
      <c r="X6" s="165"/>
      <c r="Y6" s="165"/>
      <c r="Z6" s="165"/>
      <c r="AA6" s="165"/>
    </row>
    <row r="7" spans="2:27" ht="34.5" customHeight="1" x14ac:dyDescent="0.15">
      <c r="B7" s="58"/>
      <c r="C7" s="58"/>
      <c r="D7" s="58"/>
      <c r="E7" s="58"/>
      <c r="F7" s="162"/>
      <c r="G7" s="81"/>
      <c r="H7" s="81"/>
      <c r="I7" s="81"/>
      <c r="J7" s="154"/>
      <c r="K7" s="58"/>
      <c r="L7" s="58"/>
      <c r="M7" s="162"/>
      <c r="N7" s="154"/>
      <c r="O7" s="58"/>
      <c r="P7" s="58"/>
      <c r="Q7" s="162"/>
      <c r="R7" s="153" t="s">
        <v>27</v>
      </c>
      <c r="S7" s="153"/>
      <c r="T7" s="153"/>
      <c r="U7" s="153" t="s">
        <v>66</v>
      </c>
      <c r="V7" s="153"/>
      <c r="W7" s="153"/>
      <c r="X7" s="153" t="s">
        <v>29</v>
      </c>
      <c r="Y7" s="153"/>
      <c r="Z7" s="153"/>
      <c r="AA7" s="154"/>
    </row>
    <row r="8" spans="2:27" ht="24" customHeight="1" x14ac:dyDescent="0.15">
      <c r="B8" s="127"/>
      <c r="C8" s="127"/>
      <c r="D8" s="127"/>
      <c r="E8" s="127"/>
      <c r="F8" s="127"/>
      <c r="G8" s="155"/>
      <c r="H8" s="86"/>
      <c r="I8" s="86"/>
      <c r="J8" s="86" t="s">
        <v>94</v>
      </c>
      <c r="K8" s="86"/>
      <c r="L8" s="86"/>
      <c r="M8" s="40"/>
      <c r="N8" s="40"/>
      <c r="O8" s="86" t="s">
        <v>95</v>
      </c>
      <c r="P8" s="86"/>
      <c r="Q8" s="156"/>
      <c r="R8" s="86"/>
      <c r="S8" s="86"/>
      <c r="T8" s="86"/>
      <c r="U8" s="86" t="s">
        <v>96</v>
      </c>
      <c r="V8" s="86"/>
      <c r="W8" s="86"/>
      <c r="X8" s="86" t="s">
        <v>95</v>
      </c>
      <c r="Y8" s="86"/>
      <c r="Z8" s="86"/>
      <c r="AA8" s="86"/>
    </row>
    <row r="9" spans="2:27" ht="39.950000000000003" customHeight="1" x14ac:dyDescent="0.15">
      <c r="B9" s="65" t="s">
        <v>97</v>
      </c>
      <c r="C9" s="65"/>
      <c r="D9" s="94">
        <v>6</v>
      </c>
      <c r="E9" s="94"/>
      <c r="F9" s="2" t="s">
        <v>42</v>
      </c>
      <c r="G9" s="151">
        <v>6</v>
      </c>
      <c r="H9" s="152"/>
      <c r="I9" s="152"/>
      <c r="J9" s="145">
        <v>191989</v>
      </c>
      <c r="K9" s="145"/>
      <c r="L9" s="145"/>
      <c r="M9" s="54"/>
      <c r="N9" s="54"/>
      <c r="O9" s="145">
        <v>3326609</v>
      </c>
      <c r="P9" s="145"/>
      <c r="Q9" s="149"/>
      <c r="R9" s="145">
        <v>3</v>
      </c>
      <c r="S9" s="145"/>
      <c r="T9" s="145"/>
      <c r="U9" s="145">
        <v>1445</v>
      </c>
      <c r="V9" s="145"/>
      <c r="W9" s="145"/>
      <c r="X9" s="145">
        <v>5096657</v>
      </c>
      <c r="Y9" s="145"/>
      <c r="Z9" s="145"/>
      <c r="AA9" s="145"/>
    </row>
    <row r="10" spans="2:27" ht="39.950000000000003" customHeight="1" x14ac:dyDescent="0.15">
      <c r="B10" s="6"/>
      <c r="C10" s="6"/>
      <c r="D10" s="94">
        <v>7</v>
      </c>
      <c r="E10" s="94"/>
      <c r="F10" s="2"/>
      <c r="G10" s="151">
        <v>6</v>
      </c>
      <c r="H10" s="152"/>
      <c r="I10" s="152"/>
      <c r="J10" s="145">
        <v>184653</v>
      </c>
      <c r="K10" s="145"/>
      <c r="L10" s="145"/>
      <c r="M10" s="54"/>
      <c r="N10" s="54"/>
      <c r="O10" s="145">
        <v>3477169</v>
      </c>
      <c r="P10" s="145"/>
      <c r="Q10" s="149"/>
      <c r="R10" s="145">
        <v>3</v>
      </c>
      <c r="S10" s="145"/>
      <c r="T10" s="145"/>
      <c r="U10" s="145">
        <v>1419</v>
      </c>
      <c r="V10" s="145"/>
      <c r="W10" s="145"/>
      <c r="X10" s="145">
        <v>4900565</v>
      </c>
      <c r="Y10" s="145"/>
      <c r="Z10" s="145"/>
      <c r="AA10" s="145"/>
    </row>
    <row r="11" spans="2:27" ht="39.950000000000003" customHeight="1" x14ac:dyDescent="0.15">
      <c r="B11" s="150"/>
      <c r="C11" s="150"/>
      <c r="D11" s="94">
        <v>8</v>
      </c>
      <c r="E11" s="94"/>
      <c r="G11" s="151">
        <v>6</v>
      </c>
      <c r="H11" s="152"/>
      <c r="I11" s="152"/>
      <c r="J11" s="145">
        <v>182211</v>
      </c>
      <c r="K11" s="145"/>
      <c r="L11" s="145"/>
      <c r="M11" s="54"/>
      <c r="N11" s="54"/>
      <c r="O11" s="145">
        <v>3429156</v>
      </c>
      <c r="P11" s="145"/>
      <c r="Q11" s="149"/>
      <c r="R11" s="145">
        <v>3</v>
      </c>
      <c r="S11" s="145"/>
      <c r="T11" s="145"/>
      <c r="U11" s="145">
        <v>1136</v>
      </c>
      <c r="V11" s="145"/>
      <c r="W11" s="145"/>
      <c r="X11" s="145">
        <v>5016561</v>
      </c>
      <c r="Y11" s="145"/>
      <c r="Z11" s="145"/>
      <c r="AA11" s="145"/>
    </row>
    <row r="12" spans="2:27" ht="39.950000000000003" customHeight="1" x14ac:dyDescent="0.15">
      <c r="B12" s="150"/>
      <c r="C12" s="150"/>
      <c r="D12" s="94">
        <v>9</v>
      </c>
      <c r="E12" s="94"/>
      <c r="G12" s="151">
        <v>6</v>
      </c>
      <c r="H12" s="152"/>
      <c r="I12" s="152"/>
      <c r="J12" s="145">
        <v>176559</v>
      </c>
      <c r="K12" s="145"/>
      <c r="L12" s="145"/>
      <c r="M12" s="54"/>
      <c r="N12" s="54"/>
      <c r="O12" s="145">
        <v>3323493</v>
      </c>
      <c r="P12" s="145"/>
      <c r="Q12" s="149"/>
      <c r="R12" s="145">
        <v>3</v>
      </c>
      <c r="S12" s="145"/>
      <c r="T12" s="145"/>
      <c r="U12" s="145">
        <v>1104</v>
      </c>
      <c r="V12" s="145"/>
      <c r="W12" s="145"/>
      <c r="X12" s="145">
        <v>5111976</v>
      </c>
      <c r="Y12" s="145"/>
      <c r="Z12" s="145"/>
      <c r="AA12" s="145"/>
    </row>
    <row r="13" spans="2:27" ht="39.950000000000003" customHeight="1" x14ac:dyDescent="0.15">
      <c r="B13" s="150"/>
      <c r="C13" s="150"/>
      <c r="D13" s="94">
        <v>10</v>
      </c>
      <c r="E13" s="94"/>
      <c r="G13" s="151">
        <v>6</v>
      </c>
      <c r="H13" s="152"/>
      <c r="I13" s="152"/>
      <c r="J13" s="145">
        <v>173266</v>
      </c>
      <c r="K13" s="145"/>
      <c r="L13" s="145"/>
      <c r="M13" s="54"/>
      <c r="N13" s="54"/>
      <c r="O13" s="145">
        <v>3264794</v>
      </c>
      <c r="P13" s="145"/>
      <c r="Q13" s="149"/>
      <c r="R13" s="145">
        <v>3</v>
      </c>
      <c r="S13" s="145"/>
      <c r="T13" s="145"/>
      <c r="U13" s="145">
        <v>1096</v>
      </c>
      <c r="V13" s="145"/>
      <c r="W13" s="145"/>
      <c r="X13" s="145">
        <v>5273370</v>
      </c>
      <c r="Y13" s="145"/>
      <c r="Z13" s="145"/>
      <c r="AA13" s="145"/>
    </row>
    <row r="14" spans="2:27" ht="39.950000000000003" customHeight="1" x14ac:dyDescent="0.15">
      <c r="B14" s="150"/>
      <c r="C14" s="150"/>
      <c r="D14" s="94">
        <v>11</v>
      </c>
      <c r="E14" s="94"/>
      <c r="G14" s="151">
        <v>6</v>
      </c>
      <c r="H14" s="152"/>
      <c r="I14" s="152"/>
      <c r="J14" s="145">
        <v>174727</v>
      </c>
      <c r="K14" s="145"/>
      <c r="L14" s="145"/>
      <c r="M14" s="54"/>
      <c r="N14" s="54"/>
      <c r="O14" s="145">
        <v>3253510</v>
      </c>
      <c r="P14" s="145"/>
      <c r="Q14" s="149"/>
      <c r="R14" s="145">
        <v>3</v>
      </c>
      <c r="S14" s="145"/>
      <c r="T14" s="145"/>
      <c r="U14" s="145">
        <v>1079</v>
      </c>
      <c r="V14" s="145"/>
      <c r="W14" s="145"/>
      <c r="X14" s="145">
        <v>5297467</v>
      </c>
      <c r="Y14" s="145"/>
      <c r="Z14" s="145"/>
      <c r="AA14" s="145"/>
    </row>
    <row r="15" spans="2:27" ht="39.950000000000003" customHeight="1" x14ac:dyDescent="0.15">
      <c r="B15" s="150"/>
      <c r="C15" s="150"/>
      <c r="D15" s="94">
        <v>12</v>
      </c>
      <c r="E15" s="94"/>
      <c r="G15" s="151">
        <v>6</v>
      </c>
      <c r="H15" s="152"/>
      <c r="I15" s="152"/>
      <c r="J15" s="145">
        <v>177832</v>
      </c>
      <c r="K15" s="145"/>
      <c r="L15" s="145"/>
      <c r="M15" s="54"/>
      <c r="N15" s="54"/>
      <c r="O15" s="145">
        <v>3260651</v>
      </c>
      <c r="P15" s="145"/>
      <c r="Q15" s="149"/>
      <c r="R15" s="145">
        <v>3</v>
      </c>
      <c r="S15" s="145"/>
      <c r="T15" s="145"/>
      <c r="U15" s="145">
        <v>1067</v>
      </c>
      <c r="V15" s="145"/>
      <c r="W15" s="145"/>
      <c r="X15" s="145">
        <v>5535412</v>
      </c>
      <c r="Y15" s="145"/>
      <c r="Z15" s="145"/>
      <c r="AA15" s="145"/>
    </row>
    <row r="16" spans="2:27" ht="39.950000000000003" customHeight="1" x14ac:dyDescent="0.15">
      <c r="B16" s="150"/>
      <c r="C16" s="150"/>
      <c r="D16" s="94">
        <v>13</v>
      </c>
      <c r="E16" s="94"/>
      <c r="G16" s="151">
        <v>5</v>
      </c>
      <c r="H16" s="152"/>
      <c r="I16" s="152"/>
      <c r="J16" s="145">
        <v>176962</v>
      </c>
      <c r="K16" s="145"/>
      <c r="L16" s="145"/>
      <c r="M16" s="54"/>
      <c r="N16" s="54"/>
      <c r="O16" s="145">
        <v>3226259</v>
      </c>
      <c r="P16" s="145"/>
      <c r="Q16" s="149"/>
      <c r="R16" s="145">
        <v>3</v>
      </c>
      <c r="S16" s="145"/>
      <c r="T16" s="145"/>
      <c r="U16" s="145">
        <v>1064</v>
      </c>
      <c r="V16" s="145"/>
      <c r="W16" s="145"/>
      <c r="X16" s="145">
        <v>5810929</v>
      </c>
      <c r="Y16" s="145"/>
      <c r="Z16" s="145"/>
      <c r="AA16" s="145"/>
    </row>
    <row r="17" spans="2:27" ht="39.950000000000003" customHeight="1" x14ac:dyDescent="0.15">
      <c r="B17" s="150"/>
      <c r="C17" s="150"/>
      <c r="D17" s="94">
        <v>14</v>
      </c>
      <c r="E17" s="94"/>
      <c r="G17" s="151">
        <v>6</v>
      </c>
      <c r="H17" s="152"/>
      <c r="I17" s="152"/>
      <c r="J17" s="145">
        <v>180313</v>
      </c>
      <c r="K17" s="145"/>
      <c r="L17" s="145"/>
      <c r="M17" s="54"/>
      <c r="N17" s="54"/>
      <c r="O17" s="145">
        <v>3138288</v>
      </c>
      <c r="P17" s="145"/>
      <c r="Q17" s="149"/>
      <c r="R17" s="145">
        <v>3</v>
      </c>
      <c r="S17" s="145"/>
      <c r="T17" s="145"/>
      <c r="U17" s="145">
        <v>1038</v>
      </c>
      <c r="V17" s="145"/>
      <c r="W17" s="145"/>
      <c r="X17" s="145">
        <v>5763600</v>
      </c>
      <c r="Y17" s="145"/>
      <c r="Z17" s="145"/>
      <c r="AA17" s="145"/>
    </row>
    <row r="18" spans="2:27" ht="39.950000000000003" customHeight="1" x14ac:dyDescent="0.15">
      <c r="B18" s="150"/>
      <c r="C18" s="150"/>
      <c r="D18" s="94">
        <v>15</v>
      </c>
      <c r="E18" s="94"/>
      <c r="G18" s="148">
        <v>5</v>
      </c>
      <c r="H18" s="145"/>
      <c r="I18" s="145"/>
      <c r="J18" s="145">
        <v>178714</v>
      </c>
      <c r="K18" s="145"/>
      <c r="L18" s="145"/>
      <c r="M18" s="54"/>
      <c r="N18" s="54"/>
      <c r="O18" s="145">
        <v>3078730</v>
      </c>
      <c r="P18" s="145"/>
      <c r="Q18" s="149"/>
      <c r="R18" s="145">
        <v>3</v>
      </c>
      <c r="S18" s="145"/>
      <c r="T18" s="145"/>
      <c r="U18" s="145">
        <v>1010</v>
      </c>
      <c r="V18" s="145"/>
      <c r="W18" s="145"/>
      <c r="X18" s="145">
        <v>5710328</v>
      </c>
      <c r="Y18" s="145"/>
      <c r="Z18" s="145"/>
      <c r="AA18" s="145"/>
    </row>
    <row r="19" spans="2:27" ht="39.950000000000003" customHeight="1" x14ac:dyDescent="0.15">
      <c r="B19" s="150"/>
      <c r="C19" s="150"/>
      <c r="D19" s="94">
        <v>16</v>
      </c>
      <c r="E19" s="94"/>
      <c r="G19" s="148">
        <v>4</v>
      </c>
      <c r="H19" s="145"/>
      <c r="I19" s="145"/>
      <c r="J19" s="145">
        <v>174105</v>
      </c>
      <c r="K19" s="145"/>
      <c r="L19" s="145"/>
      <c r="M19" s="54"/>
      <c r="N19" s="54"/>
      <c r="O19" s="145">
        <v>2976216</v>
      </c>
      <c r="P19" s="145"/>
      <c r="Q19" s="149"/>
      <c r="R19" s="145">
        <v>2</v>
      </c>
      <c r="S19" s="145"/>
      <c r="T19" s="145"/>
      <c r="U19" s="145">
        <v>426</v>
      </c>
      <c r="V19" s="145"/>
      <c r="W19" s="145"/>
      <c r="X19" s="145" t="s">
        <v>98</v>
      </c>
      <c r="Y19" s="145"/>
      <c r="Z19" s="145"/>
      <c r="AA19" s="145"/>
    </row>
    <row r="20" spans="2:27" ht="39.950000000000003" customHeight="1" x14ac:dyDescent="0.15">
      <c r="B20" s="150"/>
      <c r="C20" s="150"/>
      <c r="D20" s="94">
        <v>17</v>
      </c>
      <c r="E20" s="94"/>
      <c r="G20" s="148">
        <v>4</v>
      </c>
      <c r="H20" s="145"/>
      <c r="I20" s="145"/>
      <c r="J20" s="145">
        <v>171148</v>
      </c>
      <c r="K20" s="145"/>
      <c r="L20" s="145"/>
      <c r="M20" s="54"/>
      <c r="N20" s="54"/>
      <c r="O20" s="145">
        <v>3005376</v>
      </c>
      <c r="P20" s="145"/>
      <c r="Q20" s="149"/>
      <c r="R20" s="145">
        <v>2</v>
      </c>
      <c r="S20" s="145"/>
      <c r="T20" s="145"/>
      <c r="U20" s="145">
        <v>400</v>
      </c>
      <c r="V20" s="145"/>
      <c r="W20" s="145"/>
      <c r="X20" s="145" t="s">
        <v>98</v>
      </c>
      <c r="Y20" s="145"/>
      <c r="Z20" s="145"/>
      <c r="AA20" s="145"/>
    </row>
    <row r="21" spans="2:27" ht="39.950000000000003" customHeight="1" x14ac:dyDescent="0.15">
      <c r="B21" s="150"/>
      <c r="C21" s="150"/>
      <c r="D21" s="94">
        <v>18</v>
      </c>
      <c r="E21" s="94"/>
      <c r="G21" s="148">
        <v>4</v>
      </c>
      <c r="H21" s="145"/>
      <c r="I21" s="145"/>
      <c r="J21" s="145">
        <v>163132</v>
      </c>
      <c r="K21" s="145"/>
      <c r="L21" s="145"/>
      <c r="M21" s="54"/>
      <c r="N21" s="54"/>
      <c r="O21" s="145">
        <v>2866180</v>
      </c>
      <c r="P21" s="145"/>
      <c r="Q21" s="149"/>
      <c r="R21" s="145">
        <v>2</v>
      </c>
      <c r="S21" s="145"/>
      <c r="T21" s="145"/>
      <c r="U21" s="145">
        <v>387</v>
      </c>
      <c r="V21" s="145"/>
      <c r="W21" s="145"/>
      <c r="X21" s="145" t="s">
        <v>98</v>
      </c>
      <c r="Y21" s="145"/>
      <c r="Z21" s="145"/>
      <c r="AA21" s="145"/>
    </row>
    <row r="22" spans="2:27" ht="39.950000000000003" customHeight="1" x14ac:dyDescent="0.15">
      <c r="B22" s="150"/>
      <c r="C22" s="150"/>
      <c r="D22" s="94">
        <v>19</v>
      </c>
      <c r="E22" s="94"/>
      <c r="G22" s="148">
        <v>4</v>
      </c>
      <c r="H22" s="145"/>
      <c r="I22" s="145"/>
      <c r="J22" s="145">
        <v>157373</v>
      </c>
      <c r="K22" s="145"/>
      <c r="L22" s="145"/>
      <c r="M22" s="54"/>
      <c r="N22" s="54"/>
      <c r="O22" s="145">
        <v>2759508</v>
      </c>
      <c r="P22" s="145"/>
      <c r="Q22" s="149"/>
      <c r="R22" s="145">
        <v>2</v>
      </c>
      <c r="S22" s="145"/>
      <c r="T22" s="145"/>
      <c r="U22" s="145">
        <v>396</v>
      </c>
      <c r="V22" s="145"/>
      <c r="W22" s="145"/>
      <c r="X22" s="145" t="s">
        <v>98</v>
      </c>
      <c r="Y22" s="145"/>
      <c r="Z22" s="145"/>
      <c r="AA22" s="145"/>
    </row>
    <row r="23" spans="2:27" ht="39.950000000000003" customHeight="1" x14ac:dyDescent="0.15">
      <c r="B23" s="150"/>
      <c r="C23" s="150"/>
      <c r="D23" s="94">
        <v>20</v>
      </c>
      <c r="E23" s="94"/>
      <c r="G23" s="148">
        <v>4</v>
      </c>
      <c r="H23" s="145"/>
      <c r="I23" s="145"/>
      <c r="J23" s="145">
        <v>153963</v>
      </c>
      <c r="K23" s="145"/>
      <c r="L23" s="145"/>
      <c r="M23" s="54"/>
      <c r="N23" s="54"/>
      <c r="O23" s="145">
        <v>2854941</v>
      </c>
      <c r="P23" s="145"/>
      <c r="Q23" s="149"/>
      <c r="R23" s="145">
        <v>2</v>
      </c>
      <c r="S23" s="145"/>
      <c r="T23" s="145"/>
      <c r="U23" s="145">
        <v>401</v>
      </c>
      <c r="V23" s="145"/>
      <c r="W23" s="145"/>
      <c r="X23" s="145" t="s">
        <v>98</v>
      </c>
      <c r="Y23" s="145"/>
      <c r="Z23" s="145"/>
      <c r="AA23" s="145"/>
    </row>
    <row r="24" spans="2:27" ht="39.950000000000003" customHeight="1" x14ac:dyDescent="0.15">
      <c r="B24" s="150"/>
      <c r="C24" s="150"/>
      <c r="D24" s="94">
        <v>21</v>
      </c>
      <c r="E24" s="94"/>
      <c r="G24" s="148">
        <v>4</v>
      </c>
      <c r="H24" s="145"/>
      <c r="I24" s="145"/>
      <c r="J24" s="145">
        <v>146125</v>
      </c>
      <c r="K24" s="145"/>
      <c r="L24" s="145"/>
      <c r="M24" s="54"/>
      <c r="N24" s="54"/>
      <c r="O24" s="145">
        <v>2772755</v>
      </c>
      <c r="P24" s="145"/>
      <c r="Q24" s="149"/>
      <c r="R24" s="145">
        <v>2</v>
      </c>
      <c r="S24" s="145"/>
      <c r="T24" s="145"/>
      <c r="U24" s="145">
        <v>404</v>
      </c>
      <c r="V24" s="145"/>
      <c r="W24" s="145"/>
      <c r="X24" s="145" t="s">
        <v>98</v>
      </c>
      <c r="Y24" s="145"/>
      <c r="Z24" s="145"/>
      <c r="AA24" s="145"/>
    </row>
    <row r="25" spans="2:27" ht="39.950000000000003" customHeight="1" x14ac:dyDescent="0.15">
      <c r="B25" s="150"/>
      <c r="C25" s="150"/>
      <c r="D25" s="94">
        <v>22</v>
      </c>
      <c r="E25" s="94"/>
      <c r="G25" s="148">
        <v>4</v>
      </c>
      <c r="H25" s="145"/>
      <c r="I25" s="145"/>
      <c r="J25" s="145">
        <v>142636</v>
      </c>
      <c r="K25" s="145"/>
      <c r="L25" s="145"/>
      <c r="M25" s="54"/>
      <c r="N25" s="54"/>
      <c r="O25" s="145">
        <v>2739697</v>
      </c>
      <c r="P25" s="145"/>
      <c r="Q25" s="149"/>
      <c r="R25" s="145">
        <v>2</v>
      </c>
      <c r="S25" s="145"/>
      <c r="T25" s="145"/>
      <c r="U25" s="145">
        <v>388</v>
      </c>
      <c r="V25" s="145"/>
      <c r="W25" s="145"/>
      <c r="X25" s="145" t="s">
        <v>98</v>
      </c>
      <c r="Y25" s="145"/>
      <c r="Z25" s="145"/>
      <c r="AA25" s="145"/>
    </row>
    <row r="26" spans="2:27" ht="39.950000000000003" customHeight="1" x14ac:dyDescent="0.15">
      <c r="B26" s="51"/>
      <c r="C26" s="51"/>
      <c r="D26" s="94">
        <v>23</v>
      </c>
      <c r="E26" s="94"/>
      <c r="G26" s="148">
        <v>4</v>
      </c>
      <c r="H26" s="145"/>
      <c r="I26" s="145"/>
      <c r="J26" s="145">
        <v>146597</v>
      </c>
      <c r="K26" s="145"/>
      <c r="L26" s="145"/>
      <c r="M26" s="54"/>
      <c r="N26" s="54"/>
      <c r="O26" s="145">
        <v>2705829</v>
      </c>
      <c r="P26" s="145"/>
      <c r="Q26" s="149"/>
      <c r="R26" s="145">
        <v>2</v>
      </c>
      <c r="S26" s="145"/>
      <c r="T26" s="145"/>
      <c r="U26" s="145">
        <v>283</v>
      </c>
      <c r="V26" s="145"/>
      <c r="W26" s="145"/>
      <c r="X26" s="145" t="s">
        <v>98</v>
      </c>
      <c r="Y26" s="145"/>
      <c r="Z26" s="145"/>
      <c r="AA26" s="145"/>
    </row>
    <row r="27" spans="2:27" ht="39.950000000000003" customHeight="1" x14ac:dyDescent="0.15">
      <c r="B27" s="51"/>
      <c r="C27" s="51"/>
      <c r="D27" s="94">
        <v>24</v>
      </c>
      <c r="E27" s="94"/>
      <c r="G27" s="148">
        <v>4</v>
      </c>
      <c r="H27" s="145"/>
      <c r="I27" s="145"/>
      <c r="J27" s="145">
        <v>137182</v>
      </c>
      <c r="K27" s="145"/>
      <c r="L27" s="145"/>
      <c r="M27" s="54"/>
      <c r="N27" s="54"/>
      <c r="O27" s="145">
        <v>2594852</v>
      </c>
      <c r="P27" s="145"/>
      <c r="Q27" s="149"/>
      <c r="R27" s="145">
        <v>2</v>
      </c>
      <c r="S27" s="145"/>
      <c r="T27" s="145"/>
      <c r="U27" s="145">
        <v>350</v>
      </c>
      <c r="V27" s="145"/>
      <c r="W27" s="145"/>
      <c r="X27" s="145" t="s">
        <v>98</v>
      </c>
      <c r="Y27" s="145"/>
      <c r="Z27" s="145"/>
      <c r="AA27" s="145"/>
    </row>
    <row r="28" spans="2:27" ht="39.950000000000003" customHeight="1" x14ac:dyDescent="0.15">
      <c r="B28" s="55"/>
      <c r="C28" s="55"/>
      <c r="D28" s="92">
        <v>25</v>
      </c>
      <c r="E28" s="92"/>
      <c r="F28" s="56"/>
      <c r="G28" s="146">
        <v>4</v>
      </c>
      <c r="H28" s="61"/>
      <c r="I28" s="61"/>
      <c r="J28" s="61">
        <v>128099</v>
      </c>
      <c r="K28" s="61"/>
      <c r="L28" s="61"/>
      <c r="M28" s="16"/>
      <c r="N28" s="16"/>
      <c r="O28" s="61">
        <v>2512346</v>
      </c>
      <c r="P28" s="61"/>
      <c r="Q28" s="147"/>
      <c r="R28" s="61">
        <v>2</v>
      </c>
      <c r="S28" s="61"/>
      <c r="T28" s="61"/>
      <c r="U28" s="61">
        <v>343</v>
      </c>
      <c r="V28" s="61"/>
      <c r="W28" s="61"/>
      <c r="X28" s="61" t="s">
        <v>99</v>
      </c>
      <c r="Y28" s="61"/>
      <c r="Z28" s="61"/>
      <c r="AA28" s="61"/>
    </row>
    <row r="29" spans="2:27" s="2" customFormat="1" ht="30" customHeight="1" x14ac:dyDescent="0.15">
      <c r="K29" s="127" t="s">
        <v>14</v>
      </c>
      <c r="L29" s="127"/>
      <c r="N29" s="41" t="s">
        <v>100</v>
      </c>
      <c r="O29" s="41"/>
      <c r="P29" s="41"/>
      <c r="Q29" s="41"/>
      <c r="R29" s="41"/>
      <c r="S29" s="41"/>
      <c r="T29" s="38" t="s">
        <v>57</v>
      </c>
      <c r="U29" s="38"/>
      <c r="V29" s="38"/>
      <c r="W29" s="38" t="s">
        <v>85</v>
      </c>
      <c r="X29" s="38"/>
      <c r="Y29" s="38"/>
      <c r="Z29" s="38"/>
      <c r="AA29" s="38"/>
    </row>
    <row r="30" spans="2:27" s="42" customFormat="1" ht="30" customHeight="1" x14ac:dyDescent="0.15">
      <c r="N30" s="88" t="s">
        <v>19</v>
      </c>
      <c r="O30" s="88"/>
      <c r="P30" s="88"/>
      <c r="T30" s="42" t="s">
        <v>57</v>
      </c>
      <c r="W30" s="42" t="s">
        <v>58</v>
      </c>
    </row>
  </sheetData>
  <mergeCells count="177"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B9:C9"/>
    <mergeCell ref="D9:E9"/>
    <mergeCell ref="G9:I9"/>
    <mergeCell ref="J9:L9"/>
    <mergeCell ref="O9:Q9"/>
    <mergeCell ref="R9:T9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U9:W9"/>
    <mergeCell ref="X9:AA9"/>
    <mergeCell ref="D10:E10"/>
    <mergeCell ref="G10:I10"/>
    <mergeCell ref="J10:L10"/>
    <mergeCell ref="O10:Q10"/>
    <mergeCell ref="R10:T10"/>
    <mergeCell ref="U10:W10"/>
    <mergeCell ref="X10:AA10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B25:C25"/>
    <mergeCell ref="D25:E25"/>
    <mergeCell ref="G25:I25"/>
    <mergeCell ref="J25:L25"/>
    <mergeCell ref="O25:Q25"/>
    <mergeCell ref="R25:T25"/>
    <mergeCell ref="U23:W23"/>
    <mergeCell ref="X23:AA23"/>
    <mergeCell ref="B24:C24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5:W25"/>
    <mergeCell ref="X25:AA25"/>
    <mergeCell ref="D26:E26"/>
    <mergeCell ref="G26:I26"/>
    <mergeCell ref="J26:L26"/>
    <mergeCell ref="O26:Q26"/>
    <mergeCell ref="R26:T26"/>
    <mergeCell ref="U26:W26"/>
    <mergeCell ref="X26:AA26"/>
    <mergeCell ref="K29:L29"/>
    <mergeCell ref="N30:P30"/>
    <mergeCell ref="X27:AA27"/>
    <mergeCell ref="D28:E28"/>
    <mergeCell ref="G28:I28"/>
    <mergeCell ref="J28:L28"/>
    <mergeCell ref="O28:Q28"/>
    <mergeCell ref="R28:T28"/>
    <mergeCell ref="U28:W28"/>
    <mergeCell ref="X28:AA28"/>
    <mergeCell ref="D27:E27"/>
    <mergeCell ref="G27:I27"/>
    <mergeCell ref="J27:L27"/>
    <mergeCell ref="O27:Q27"/>
    <mergeCell ref="R27:T27"/>
    <mergeCell ref="U27:W27"/>
  </mergeCells>
  <phoneticPr fontId="3"/>
  <printOptions horizontalCentered="1" verticalCentered="1"/>
  <pageMargins left="0.78740157480314965" right="0.59055118110236227" top="0.78740157480314965" bottom="0.82" header="0.31496062992125984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</vt:lpstr>
      <vt:lpstr>7-4</vt:lpstr>
      <vt:lpstr>7-5</vt:lpstr>
      <vt:lpstr>'7-1'!Print_Area</vt:lpstr>
      <vt:lpstr>'7-3'!Print_Area</vt:lpstr>
      <vt:lpstr>'7-4'!Print_Area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