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7\"/>
    </mc:Choice>
  </mc:AlternateContent>
  <xr:revisionPtr revIDLastSave="0" documentId="8_{21AB0F8A-8155-4895-9FAC-67EEFE1CC803}" xr6:coauthVersionLast="47" xr6:coauthVersionMax="47" xr10:uidLastSave="{00000000-0000-0000-0000-000000000000}"/>
  <bookViews>
    <workbookView xWindow="3465" yWindow="3465" windowWidth="21600" windowHeight="11385" xr2:uid="{8E3A6942-32A0-42C4-82D5-11494D0A9075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AA7" i="7"/>
  <c r="W7" i="7"/>
  <c r="U7" i="7"/>
  <c r="Q7" i="7"/>
  <c r="K7" i="7"/>
  <c r="AG34" i="6"/>
  <c r="AC34" i="6"/>
  <c r="AA34" i="6"/>
  <c r="W34" i="6"/>
  <c r="U34" i="6"/>
  <c r="Q34" i="6"/>
  <c r="O34" i="6"/>
  <c r="K34" i="6"/>
  <c r="AG7" i="6"/>
  <c r="AC7" i="6"/>
  <c r="AA7" i="6"/>
  <c r="W7" i="6"/>
  <c r="U7" i="6"/>
  <c r="Q7" i="6"/>
  <c r="O7" i="6"/>
  <c r="K7" i="6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C6" i="4"/>
  <c r="AG17" i="4" s="1"/>
  <c r="AA6" i="4"/>
  <c r="W6" i="4"/>
  <c r="U6" i="4"/>
  <c r="Q6" i="4"/>
  <c r="O6" i="4"/>
  <c r="K6" i="4"/>
  <c r="AC36" i="3"/>
  <c r="W36" i="3"/>
  <c r="Q36" i="3"/>
  <c r="K36" i="3"/>
  <c r="AC30" i="3"/>
  <c r="W30" i="3"/>
  <c r="Q30" i="3"/>
  <c r="K30" i="3"/>
  <c r="AC15" i="3"/>
  <c r="W15" i="3"/>
  <c r="Q15" i="3"/>
  <c r="K15" i="3"/>
  <c r="AC4" i="3"/>
  <c r="W4" i="3"/>
  <c r="Q4" i="3"/>
  <c r="K4" i="3"/>
  <c r="N46" i="2"/>
  <c r="AF45" i="2"/>
  <c r="N45" i="2"/>
  <c r="N44" i="2"/>
  <c r="N43" i="2"/>
  <c r="AF42" i="2"/>
  <c r="Z42" i="2"/>
  <c r="N42" i="2"/>
  <c r="N41" i="2"/>
  <c r="N40" i="2"/>
  <c r="AF39" i="2"/>
  <c r="Z39" i="2"/>
  <c r="N39" i="2"/>
  <c r="N38" i="2"/>
  <c r="N37" i="2"/>
  <c r="N36" i="2"/>
  <c r="AB34" i="2"/>
  <c r="AF43" i="2" s="1"/>
  <c r="V34" i="2"/>
  <c r="Z43" i="2" s="1"/>
  <c r="P34" i="2"/>
  <c r="T45" i="2" s="1"/>
  <c r="J34" i="2"/>
  <c r="T28" i="2"/>
  <c r="N28" i="2"/>
  <c r="T26" i="2"/>
  <c r="N26" i="2"/>
  <c r="AF25" i="2"/>
  <c r="T25" i="2"/>
  <c r="N25" i="2"/>
  <c r="T24" i="2"/>
  <c r="T23" i="2"/>
  <c r="N23" i="2"/>
  <c r="AF22" i="2"/>
  <c r="T22" i="2"/>
  <c r="N22" i="2"/>
  <c r="T21" i="2"/>
  <c r="T20" i="2"/>
  <c r="N20" i="2"/>
  <c r="AF19" i="2"/>
  <c r="T19" i="2"/>
  <c r="N19" i="2"/>
  <c r="T18" i="2"/>
  <c r="N18" i="2"/>
  <c r="T17" i="2"/>
  <c r="N17" i="2"/>
  <c r="T16" i="2"/>
  <c r="T15" i="2"/>
  <c r="N15" i="2"/>
  <c r="AF14" i="2"/>
  <c r="T14" i="2"/>
  <c r="N14" i="2"/>
  <c r="T13" i="2"/>
  <c r="N13" i="2"/>
  <c r="T12" i="2"/>
  <c r="N12" i="2"/>
  <c r="T11" i="2"/>
  <c r="T10" i="2"/>
  <c r="N10" i="2"/>
  <c r="T9" i="2"/>
  <c r="T8" i="2"/>
  <c r="N8" i="2"/>
  <c r="AB7" i="2"/>
  <c r="AF17" i="2" s="1"/>
  <c r="V7" i="2"/>
  <c r="Z25" i="2" s="1"/>
  <c r="P7" i="2"/>
  <c r="T27" i="2" s="1"/>
  <c r="J7" i="2"/>
  <c r="N24" i="2" s="1"/>
  <c r="AG12" i="4" l="1"/>
  <c r="AG18" i="4"/>
  <c r="AG13" i="4"/>
  <c r="AG7" i="4"/>
  <c r="AG14" i="4"/>
  <c r="AG8" i="4"/>
  <c r="AG15" i="4"/>
  <c r="AG9" i="4"/>
  <c r="AG16" i="4"/>
  <c r="AG11" i="4"/>
  <c r="Z27" i="2"/>
  <c r="Z9" i="2"/>
  <c r="AF11" i="2"/>
  <c r="Z16" i="2"/>
  <c r="Z21" i="2"/>
  <c r="Z24" i="2"/>
  <c r="AF27" i="2"/>
  <c r="T36" i="2"/>
  <c r="T38" i="2"/>
  <c r="T41" i="2"/>
  <c r="T44" i="2"/>
  <c r="AF13" i="2"/>
  <c r="AF16" i="2"/>
  <c r="Z18" i="2"/>
  <c r="AF21" i="2"/>
  <c r="AF24" i="2"/>
  <c r="Z36" i="2"/>
  <c r="Z38" i="2"/>
  <c r="Z41" i="2"/>
  <c r="Z44" i="2"/>
  <c r="T46" i="2"/>
  <c r="Z15" i="2"/>
  <c r="Z20" i="2"/>
  <c r="Z23" i="2"/>
  <c r="Z26" i="2"/>
  <c r="T35" i="2"/>
  <c r="AF38" i="2"/>
  <c r="T40" i="2"/>
  <c r="AF41" i="2"/>
  <c r="T43" i="2"/>
  <c r="AF44" i="2"/>
  <c r="Z46" i="2"/>
  <c r="Z8" i="2"/>
  <c r="Z10" i="2"/>
  <c r="Z12" i="2"/>
  <c r="AF15" i="2"/>
  <c r="AF20" i="2"/>
  <c r="AF23" i="2"/>
  <c r="AF26" i="2"/>
  <c r="AF28" i="2"/>
  <c r="Z35" i="2"/>
  <c r="Z37" i="2"/>
  <c r="Z40" i="2"/>
  <c r="AF46" i="2"/>
  <c r="N9" i="2"/>
  <c r="AF10" i="2"/>
  <c r="AF12" i="2"/>
  <c r="Z14" i="2"/>
  <c r="N16" i="2"/>
  <c r="Z19" i="2"/>
  <c r="N21" i="2"/>
  <c r="Z22" i="2"/>
  <c r="AF35" i="2"/>
  <c r="AF37" i="2"/>
  <c r="T39" i="2"/>
  <c r="AF40" i="2"/>
  <c r="T42" i="2"/>
  <c r="AG6" i="4" l="1"/>
</calcChain>
</file>

<file path=xl/sharedStrings.xml><?xml version="1.0" encoding="utf-8"?>
<sst xmlns="http://schemas.openxmlformats.org/spreadsheetml/2006/main" count="333" uniqueCount="127">
  <si>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</si>
  <si>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</si>
  <si>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</si>
  <si>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</si>
  <si>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</si>
  <si>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平成１９年度</t>
    <phoneticPr fontId="4"/>
  </si>
  <si>
    <t>平成２０年度</t>
  </si>
  <si>
    <t>平成２１年度</t>
  </si>
  <si>
    <t>平成２２年度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</si>
  <si>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</si>
  <si>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</si>
  <si>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</si>
  <si>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</si>
  <si>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</si>
  <si>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</si>
  <si>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</si>
  <si>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</si>
  <si>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</si>
  <si>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</si>
  <si>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</si>
  <si>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</si>
  <si>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</si>
  <si>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</si>
  <si>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</si>
  <si>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</si>
  <si>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</si>
  <si>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</si>
  <si>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</si>
  <si>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</si>
  <si>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</si>
  <si>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</si>
  <si>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</si>
  <si>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</si>
  <si>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</si>
  <si>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</si>
  <si>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</si>
  <si>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</si>
  <si>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</si>
  <si>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</si>
  <si>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</si>
  <si>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</si>
  <si>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</si>
  <si>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</si>
  <si>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</si>
  <si>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</si>
  <si>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</si>
  <si>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-</t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</si>
  <si>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</si>
  <si>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</si>
  <si>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</si>
  <si>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</si>
  <si>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</si>
  <si>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</si>
  <si>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</si>
  <si>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</si>
  <si>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</si>
  <si>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</si>
  <si>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</si>
  <si>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</si>
  <si>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</si>
  <si>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</si>
  <si>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</si>
  <si>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</si>
  <si>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</si>
  <si>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</si>
  <si>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</si>
  <si>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</si>
  <si>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</si>
  <si>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</si>
  <si>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</si>
  <si>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</si>
  <si>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</si>
  <si>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</si>
  <si>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</si>
  <si>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</si>
  <si>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</si>
  <si>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</si>
  <si>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</si>
  <si>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</si>
  <si>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</si>
  <si>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</si>
  <si>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</si>
  <si>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</si>
  <si>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</si>
  <si>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</si>
  <si>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</si>
  <si>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</si>
  <si>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</si>
  <si>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</si>
  <si>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</si>
  <si>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</si>
  <si>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</si>
  <si>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</si>
  <si>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平成１８年度</t>
    <phoneticPr fontId="4"/>
  </si>
  <si>
    <t>74,000 人</t>
    <rPh sb="7" eb="8">
      <t>ニン</t>
    </rPh>
    <phoneticPr fontId="4"/>
  </si>
  <si>
    <t>27,184 世帯</t>
    <rPh sb="7" eb="9">
      <t>セタイ</t>
    </rPh>
    <phoneticPr fontId="4"/>
  </si>
  <si>
    <t>その他</t>
    <rPh sb="2" eb="3">
      <t>ホカ</t>
    </rPh>
    <phoneticPr fontId="4"/>
  </si>
  <si>
    <t>72,786 人</t>
    <rPh sb="7" eb="8">
      <t>ニン</t>
    </rPh>
    <phoneticPr fontId="4"/>
  </si>
  <si>
    <t>27,105 世帯</t>
    <rPh sb="7" eb="9">
      <t>セタイ</t>
    </rPh>
    <phoneticPr fontId="4"/>
  </si>
  <si>
    <t>平成２０年度</t>
    <phoneticPr fontId="4"/>
  </si>
  <si>
    <t>71,471 人</t>
    <rPh sb="7" eb="8">
      <t>ニン</t>
    </rPh>
    <phoneticPr fontId="4"/>
  </si>
  <si>
    <t>26,968 世帯</t>
    <rPh sb="7" eb="9">
      <t>セタイ</t>
    </rPh>
    <phoneticPr fontId="4"/>
  </si>
  <si>
    <t>平成２１年度</t>
    <rPh sb="0" eb="2">
      <t>ヘイセイ</t>
    </rPh>
    <rPh sb="4" eb="6">
      <t>ネンド</t>
    </rPh>
    <phoneticPr fontId="4"/>
  </si>
  <si>
    <t>70,402 人</t>
    <rPh sb="7" eb="8">
      <t>ニン</t>
    </rPh>
    <phoneticPr fontId="4"/>
  </si>
  <si>
    <t>26,994 世帯</t>
    <rPh sb="7" eb="9">
      <t>セタイ</t>
    </rPh>
    <phoneticPr fontId="4"/>
  </si>
  <si>
    <t>平成２２年度</t>
    <rPh sb="0" eb="2">
      <t>ヘイセイ</t>
    </rPh>
    <rPh sb="4" eb="6">
      <t>ネンド</t>
    </rPh>
    <phoneticPr fontId="4"/>
  </si>
  <si>
    <t xml:space="preserve"> 69,299 人</t>
    <rPh sb="8" eb="9">
      <t>ニン</t>
    </rPh>
    <phoneticPr fontId="4"/>
  </si>
  <si>
    <t xml:space="preserve"> 26,964 世帯</t>
    <rPh sb="8" eb="10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</si>
  <si>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</si>
  <si>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</si>
  <si>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</si>
  <si>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</si>
  <si>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２０年 度</t>
    <phoneticPr fontId="4"/>
  </si>
  <si>
    <t>平 成 ２１年 度</t>
    <phoneticPr fontId="4"/>
  </si>
  <si>
    <t>平 成 ２２年 度</t>
    <phoneticPr fontId="4"/>
  </si>
  <si>
    <t>平 成 ２３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</si>
  <si>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</si>
  <si>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</si>
  <si>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</si>
  <si>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平 成 ２０ 年 度</t>
    <phoneticPr fontId="4"/>
  </si>
  <si>
    <t>平 成 ２１ 年 度</t>
    <phoneticPr fontId="4"/>
  </si>
  <si>
    <t>平 成 ２２ 年 度</t>
    <phoneticPr fontId="4"/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</si>
  <si>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</si>
  <si>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</si>
  <si>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</si>
  <si>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平成２１年度</t>
    <phoneticPr fontId="4"/>
  </si>
  <si>
    <t>平成２３年度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</si>
</sst>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;&quot;△ &quot;0.0"/>
    <numFmt numFmtId="180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9" fontId="9" fillId="0" borderId="0" xfId="2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80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0" fontId="10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38" fontId="9" fillId="0" borderId="0" xfId="2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6" xfId="2" applyNumberFormat="1" applyFont="1" applyBorder="1" applyAlignment="1">
      <alignment horizontal="right" vertical="center"/>
    </xf>
    <xf numFmtId="0" fontId="1" fillId="0" borderId="10" xfId="1" applyBorder="1">
      <alignment vertical="center"/>
    </xf>
  </cellXfs>
  <cellStyles count="4">
    <cellStyle name="桁区切り 2" xfId="2" xr:uid="{5CE325C9-5319-4A2F-AC20-8B68E76F6A4A}"/>
    <cellStyle name="通貨 2" xfId="3" xr:uid="{EFADE0D5-21A3-4EFE-9468-02AE35F528EA}"/>
    <cellStyle name="標準" xfId="0" builtinId="0"/>
    <cellStyle name="標準 2" xfId="1" xr:uid="{71F9EADF-EA5A-4375-8FDA-86224F4A4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3575-B84A-462C-BD9C-F26A14AB84A4}">
  <dimension ref="B1:AK47"/>
  <sheetViews>
    <sheetView showGridLines="0" tabSelected="1" zoomScale="75" zoomScaleNormal="75" workbookViewId="0">
      <selection activeCell="B1" sqref="B1:H1"/>
    </sheetView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23719753</v>
      </c>
      <c r="K7" s="22"/>
      <c r="L7" s="22"/>
      <c r="M7" s="22"/>
      <c r="N7" s="23">
        <v>100</v>
      </c>
      <c r="O7" s="23"/>
      <c r="P7" s="22">
        <f>SUM(P8:S28)</f>
        <v>22740438</v>
      </c>
      <c r="Q7" s="22"/>
      <c r="R7" s="22"/>
      <c r="S7" s="22"/>
      <c r="T7" s="23">
        <v>100</v>
      </c>
      <c r="U7" s="23"/>
      <c r="V7" s="22">
        <f>SUM(V8:Y28)</f>
        <v>24664597</v>
      </c>
      <c r="W7" s="22"/>
      <c r="X7" s="22"/>
      <c r="Y7" s="22"/>
      <c r="Z7" s="23">
        <v>100</v>
      </c>
      <c r="AA7" s="23"/>
      <c r="AB7" s="22">
        <f>SUM(AB8:AE28)</f>
        <v>27495758</v>
      </c>
      <c r="AC7" s="22"/>
      <c r="AD7" s="22"/>
      <c r="AE7" s="22"/>
      <c r="AF7" s="23">
        <v>100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8667076</v>
      </c>
      <c r="K8" s="27"/>
      <c r="L8" s="27"/>
      <c r="M8" s="27"/>
      <c r="N8" s="28">
        <f>J8/$J$7*100</f>
        <v>36.539486730742937</v>
      </c>
      <c r="O8" s="28"/>
      <c r="P8" s="27">
        <v>8576913</v>
      </c>
      <c r="Q8" s="27"/>
      <c r="R8" s="27"/>
      <c r="S8" s="27"/>
      <c r="T8" s="28">
        <f t="shared" ref="T8:T28" si="0">P8/$P$7*100</f>
        <v>37.716569047614648</v>
      </c>
      <c r="U8" s="28"/>
      <c r="V8" s="27">
        <v>8365110</v>
      </c>
      <c r="W8" s="27"/>
      <c r="X8" s="27"/>
      <c r="Y8" s="27"/>
      <c r="Z8" s="28">
        <f>V8/$V$7*100</f>
        <v>33.915453798008535</v>
      </c>
      <c r="AA8" s="28"/>
      <c r="AB8" s="27">
        <v>8208424</v>
      </c>
      <c r="AC8" s="27"/>
      <c r="AD8" s="27"/>
      <c r="AE8" s="27"/>
      <c r="AF8" s="28">
        <v>29.8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325031</v>
      </c>
      <c r="K9" s="27"/>
      <c r="L9" s="27"/>
      <c r="M9" s="27"/>
      <c r="N9" s="28">
        <f>J9/$J$7*100</f>
        <v>1.3702967311674787</v>
      </c>
      <c r="O9" s="28"/>
      <c r="P9" s="27">
        <v>314606</v>
      </c>
      <c r="Q9" s="27"/>
      <c r="R9" s="27"/>
      <c r="S9" s="27"/>
      <c r="T9" s="28">
        <f t="shared" si="0"/>
        <v>1.383464997463989</v>
      </c>
      <c r="U9" s="28"/>
      <c r="V9" s="27">
        <v>294729</v>
      </c>
      <c r="W9" s="27"/>
      <c r="X9" s="27"/>
      <c r="Y9" s="27"/>
      <c r="Z9" s="28">
        <f>V9/$V$7*100</f>
        <v>1.1949475598567454</v>
      </c>
      <c r="AA9" s="28"/>
      <c r="AB9" s="27">
        <v>285558</v>
      </c>
      <c r="AC9" s="27"/>
      <c r="AD9" s="27"/>
      <c r="AE9" s="27"/>
      <c r="AF9" s="28">
        <v>1.1000000000000001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32524</v>
      </c>
      <c r="K10" s="27"/>
      <c r="L10" s="27"/>
      <c r="M10" s="27"/>
      <c r="N10" s="28">
        <f>J10/$J$7*100</f>
        <v>0.1371177853327562</v>
      </c>
      <c r="O10" s="28"/>
      <c r="P10" s="27">
        <v>31484</v>
      </c>
      <c r="Q10" s="27"/>
      <c r="R10" s="27"/>
      <c r="S10" s="27"/>
      <c r="T10" s="28">
        <f t="shared" si="0"/>
        <v>0.13844940013908263</v>
      </c>
      <c r="U10" s="28"/>
      <c r="V10" s="27">
        <v>25556</v>
      </c>
      <c r="W10" s="27"/>
      <c r="X10" s="27"/>
      <c r="Y10" s="27"/>
      <c r="Z10" s="28">
        <f>V10/$V$7*100</f>
        <v>0.10361409918840353</v>
      </c>
      <c r="AA10" s="28"/>
      <c r="AB10" s="27">
        <v>23255</v>
      </c>
      <c r="AC10" s="27"/>
      <c r="AD10" s="27"/>
      <c r="AE10" s="27"/>
      <c r="AF10" s="28">
        <f t="shared" ref="AF10:AF26" si="1">AB10/$AB$7*100</f>
        <v>8.4576682701382522E-2</v>
      </c>
      <c r="AG10" s="28"/>
    </row>
    <row r="11" spans="2:33" ht="25.5" customHeight="1" x14ac:dyDescent="0.15">
      <c r="B11" s="29" t="s">
        <v>16</v>
      </c>
      <c r="C11" s="29"/>
      <c r="D11" s="29"/>
      <c r="E11" s="29"/>
      <c r="F11" s="29"/>
      <c r="G11" s="29"/>
      <c r="H11" s="29"/>
      <c r="I11" s="26"/>
      <c r="J11" s="27">
        <v>35263</v>
      </c>
      <c r="K11" s="27"/>
      <c r="L11" s="27"/>
      <c r="M11" s="27"/>
      <c r="N11" s="28">
        <v>0.2</v>
      </c>
      <c r="O11" s="28"/>
      <c r="P11" s="27">
        <v>14858</v>
      </c>
      <c r="Q11" s="27"/>
      <c r="R11" s="27"/>
      <c r="S11" s="27"/>
      <c r="T11" s="28">
        <f t="shared" si="0"/>
        <v>6.5337351901489316E-2</v>
      </c>
      <c r="U11" s="28"/>
      <c r="V11" s="27">
        <v>11628</v>
      </c>
      <c r="W11" s="27"/>
      <c r="X11" s="27"/>
      <c r="Y11" s="27"/>
      <c r="Z11" s="28">
        <v>0.1</v>
      </c>
      <c r="AA11" s="28"/>
      <c r="AB11" s="27">
        <v>9089</v>
      </c>
      <c r="AC11" s="27"/>
      <c r="AD11" s="27"/>
      <c r="AE11" s="27"/>
      <c r="AF11" s="28">
        <f>AB11/$AB$7*100</f>
        <v>3.3056008130417786E-2</v>
      </c>
      <c r="AG11" s="28"/>
    </row>
    <row r="12" spans="2:33" ht="25.5" customHeight="1" x14ac:dyDescent="0.15">
      <c r="B12" s="29" t="s">
        <v>17</v>
      </c>
      <c r="C12" s="29"/>
      <c r="D12" s="29"/>
      <c r="E12" s="29"/>
      <c r="F12" s="29"/>
      <c r="G12" s="29"/>
      <c r="H12" s="29"/>
      <c r="I12" s="26"/>
      <c r="J12" s="27">
        <v>25014</v>
      </c>
      <c r="K12" s="27"/>
      <c r="L12" s="27"/>
      <c r="M12" s="27"/>
      <c r="N12" s="28">
        <f t="shared" ref="N12:N26" si="2">J12/$J$7*100</f>
        <v>0.10545641010680001</v>
      </c>
      <c r="O12" s="28"/>
      <c r="P12" s="27">
        <v>4897</v>
      </c>
      <c r="Q12" s="27"/>
      <c r="R12" s="27"/>
      <c r="S12" s="27"/>
      <c r="T12" s="28">
        <f t="shared" si="0"/>
        <v>2.1534325768043695E-2</v>
      </c>
      <c r="U12" s="28"/>
      <c r="V12" s="27">
        <v>5954</v>
      </c>
      <c r="W12" s="27"/>
      <c r="X12" s="27"/>
      <c r="Y12" s="27"/>
      <c r="Z12" s="28">
        <f>V12/$V$7*100</f>
        <v>2.4139863302854697E-2</v>
      </c>
      <c r="AA12" s="28"/>
      <c r="AB12" s="27">
        <v>4948</v>
      </c>
      <c r="AC12" s="27"/>
      <c r="AD12" s="27"/>
      <c r="AE12" s="27"/>
      <c r="AF12" s="28">
        <f>AB12/$AB$7*100</f>
        <v>1.7995503160887581E-2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780220</v>
      </c>
      <c r="K13" s="27"/>
      <c r="L13" s="27"/>
      <c r="M13" s="27"/>
      <c r="N13" s="28">
        <f t="shared" si="2"/>
        <v>3.2893259891871556</v>
      </c>
      <c r="O13" s="28"/>
      <c r="P13" s="27">
        <v>712838</v>
      </c>
      <c r="Q13" s="27"/>
      <c r="R13" s="27"/>
      <c r="S13" s="27"/>
      <c r="T13" s="28">
        <f t="shared" si="0"/>
        <v>3.1346713726446254</v>
      </c>
      <c r="U13" s="28"/>
      <c r="V13" s="27">
        <v>752316</v>
      </c>
      <c r="W13" s="27"/>
      <c r="X13" s="27"/>
      <c r="Y13" s="27"/>
      <c r="Z13" s="28">
        <v>3</v>
      </c>
      <c r="AA13" s="28"/>
      <c r="AB13" s="27">
        <v>751024</v>
      </c>
      <c r="AC13" s="27"/>
      <c r="AD13" s="27"/>
      <c r="AE13" s="27"/>
      <c r="AF13" s="28">
        <f>AB13/$AB$7*100</f>
        <v>2.7314176972316964</v>
      </c>
      <c r="AG13" s="28"/>
    </row>
    <row r="14" spans="2:33" ht="25.5" customHeight="1" x14ac:dyDescent="0.15">
      <c r="B14" s="29" t="s">
        <v>19</v>
      </c>
      <c r="C14" s="29"/>
      <c r="D14" s="29"/>
      <c r="E14" s="29"/>
      <c r="F14" s="29"/>
      <c r="G14" s="29"/>
      <c r="H14" s="29"/>
      <c r="I14" s="26"/>
      <c r="J14" s="27">
        <v>33051</v>
      </c>
      <c r="K14" s="27"/>
      <c r="L14" s="27"/>
      <c r="M14" s="27"/>
      <c r="N14" s="28">
        <f t="shared" si="2"/>
        <v>0.13933956226272676</v>
      </c>
      <c r="O14" s="28"/>
      <c r="P14" s="27">
        <v>31422</v>
      </c>
      <c r="Q14" s="27"/>
      <c r="R14" s="27"/>
      <c r="S14" s="27"/>
      <c r="T14" s="28">
        <f t="shared" si="0"/>
        <v>0.13817675807299754</v>
      </c>
      <c r="U14" s="28"/>
      <c r="V14" s="27">
        <v>29680</v>
      </c>
      <c r="W14" s="27"/>
      <c r="X14" s="27"/>
      <c r="Y14" s="27"/>
      <c r="Z14" s="28">
        <f t="shared" ref="Z14:Z27" si="3">V14/$V$7*100</f>
        <v>0.12033442103270529</v>
      </c>
      <c r="AA14" s="28"/>
      <c r="AB14" s="27">
        <v>27464</v>
      </c>
      <c r="AC14" s="27"/>
      <c r="AD14" s="27"/>
      <c r="AE14" s="27"/>
      <c r="AF14" s="28">
        <f t="shared" si="1"/>
        <v>9.9884498547012243E-2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217929</v>
      </c>
      <c r="K15" s="27"/>
      <c r="L15" s="27"/>
      <c r="M15" s="27"/>
      <c r="N15" s="28">
        <f t="shared" si="2"/>
        <v>0.9187658910276173</v>
      </c>
      <c r="O15" s="28"/>
      <c r="P15" s="27">
        <v>176429</v>
      </c>
      <c r="Q15" s="27"/>
      <c r="R15" s="27"/>
      <c r="S15" s="27"/>
      <c r="T15" s="28">
        <f t="shared" si="0"/>
        <v>0.77583817866656746</v>
      </c>
      <c r="U15" s="28"/>
      <c r="V15" s="27">
        <v>115026</v>
      </c>
      <c r="W15" s="27"/>
      <c r="X15" s="27"/>
      <c r="Y15" s="27"/>
      <c r="Z15" s="28">
        <f t="shared" si="3"/>
        <v>0.46636075180956732</v>
      </c>
      <c r="AA15" s="28"/>
      <c r="AB15" s="27">
        <v>94559</v>
      </c>
      <c r="AC15" s="27"/>
      <c r="AD15" s="27"/>
      <c r="AE15" s="27"/>
      <c r="AF15" s="28">
        <f>AB15/$AB$7*100</f>
        <v>0.34390395783960565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51177</v>
      </c>
      <c r="K16" s="27"/>
      <c r="L16" s="27"/>
      <c r="M16" s="27"/>
      <c r="N16" s="28">
        <f t="shared" si="2"/>
        <v>0.21575688414630623</v>
      </c>
      <c r="O16" s="28"/>
      <c r="P16" s="27">
        <v>84202</v>
      </c>
      <c r="Q16" s="27"/>
      <c r="R16" s="27"/>
      <c r="S16" s="27"/>
      <c r="T16" s="28">
        <f t="shared" si="0"/>
        <v>0.37027431045963144</v>
      </c>
      <c r="U16" s="28"/>
      <c r="V16" s="27">
        <v>99409</v>
      </c>
      <c r="W16" s="27"/>
      <c r="X16" s="27"/>
      <c r="Y16" s="27"/>
      <c r="Z16" s="28">
        <f t="shared" si="3"/>
        <v>0.40304327696900949</v>
      </c>
      <c r="AA16" s="28"/>
      <c r="AB16" s="27">
        <v>138618</v>
      </c>
      <c r="AC16" s="27"/>
      <c r="AD16" s="27"/>
      <c r="AE16" s="27"/>
      <c r="AF16" s="28">
        <f t="shared" si="1"/>
        <v>0.50414322092884289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4999649</v>
      </c>
      <c r="K17" s="27"/>
      <c r="L17" s="27"/>
      <c r="M17" s="27"/>
      <c r="N17" s="28">
        <f t="shared" si="2"/>
        <v>21.07799773463071</v>
      </c>
      <c r="O17" s="28"/>
      <c r="P17" s="27">
        <v>5051957</v>
      </c>
      <c r="Q17" s="27"/>
      <c r="R17" s="27"/>
      <c r="S17" s="27"/>
      <c r="T17" s="28">
        <f t="shared" si="0"/>
        <v>22.215741842791243</v>
      </c>
      <c r="U17" s="28"/>
      <c r="V17" s="27">
        <v>5463241</v>
      </c>
      <c r="W17" s="27"/>
      <c r="X17" s="27"/>
      <c r="Y17" s="27"/>
      <c r="Z17" s="28">
        <v>22.1</v>
      </c>
      <c r="AA17" s="28"/>
      <c r="AB17" s="27">
        <v>5572213</v>
      </c>
      <c r="AC17" s="27"/>
      <c r="AD17" s="27"/>
      <c r="AE17" s="27"/>
      <c r="AF17" s="28">
        <f>AB17/$AB$7*100</f>
        <v>20.265718806515537</v>
      </c>
      <c r="AG17" s="28"/>
    </row>
    <row r="18" spans="2:33" ht="25.5" customHeight="1" x14ac:dyDescent="0.15">
      <c r="B18" s="29" t="s">
        <v>23</v>
      </c>
      <c r="C18" s="29"/>
      <c r="D18" s="29"/>
      <c r="E18" s="29"/>
      <c r="F18" s="29"/>
      <c r="G18" s="29"/>
      <c r="H18" s="29"/>
      <c r="I18" s="26"/>
      <c r="J18" s="27">
        <v>14811</v>
      </c>
      <c r="K18" s="27"/>
      <c r="L18" s="27"/>
      <c r="M18" s="27"/>
      <c r="N18" s="28">
        <f t="shared" si="2"/>
        <v>6.2441628291829178E-2</v>
      </c>
      <c r="O18" s="28"/>
      <c r="P18" s="27">
        <v>13427</v>
      </c>
      <c r="Q18" s="27"/>
      <c r="R18" s="27"/>
      <c r="S18" s="27"/>
      <c r="T18" s="28">
        <f t="shared" si="0"/>
        <v>5.9044597118138184E-2</v>
      </c>
      <c r="U18" s="28"/>
      <c r="V18" s="27">
        <v>13118</v>
      </c>
      <c r="W18" s="27"/>
      <c r="X18" s="27"/>
      <c r="Y18" s="27"/>
      <c r="Z18" s="28">
        <f t="shared" si="3"/>
        <v>5.3185543635681537E-2</v>
      </c>
      <c r="AA18" s="28"/>
      <c r="AB18" s="27">
        <v>11966</v>
      </c>
      <c r="AC18" s="27"/>
      <c r="AD18" s="27"/>
      <c r="AE18" s="27"/>
      <c r="AF18" s="28">
        <v>0.1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310601</v>
      </c>
      <c r="K19" s="27"/>
      <c r="L19" s="27"/>
      <c r="M19" s="27"/>
      <c r="N19" s="28">
        <f t="shared" si="2"/>
        <v>1.3094613590622128</v>
      </c>
      <c r="O19" s="28"/>
      <c r="P19" s="27">
        <v>296667</v>
      </c>
      <c r="Q19" s="27"/>
      <c r="R19" s="27"/>
      <c r="S19" s="27"/>
      <c r="T19" s="28">
        <f t="shared" si="0"/>
        <v>1.3045790938591419</v>
      </c>
      <c r="U19" s="28"/>
      <c r="V19" s="27">
        <v>296067</v>
      </c>
      <c r="W19" s="27"/>
      <c r="X19" s="27"/>
      <c r="Y19" s="27"/>
      <c r="Z19" s="28">
        <f t="shared" si="3"/>
        <v>1.2003723393493921</v>
      </c>
      <c r="AA19" s="28"/>
      <c r="AB19" s="27">
        <v>283386</v>
      </c>
      <c r="AC19" s="27"/>
      <c r="AD19" s="27"/>
      <c r="AE19" s="27"/>
      <c r="AF19" s="28">
        <f t="shared" si="1"/>
        <v>1.0306535284460971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731195</v>
      </c>
      <c r="K20" s="27"/>
      <c r="L20" s="27"/>
      <c r="M20" s="27"/>
      <c r="N20" s="28">
        <f t="shared" si="2"/>
        <v>3.0826417121628542</v>
      </c>
      <c r="O20" s="28"/>
      <c r="P20" s="27">
        <v>758447</v>
      </c>
      <c r="Q20" s="27"/>
      <c r="R20" s="27"/>
      <c r="S20" s="27"/>
      <c r="T20" s="28">
        <f t="shared" si="0"/>
        <v>3.3352347918716427</v>
      </c>
      <c r="U20" s="28"/>
      <c r="V20" s="27">
        <v>735501</v>
      </c>
      <c r="W20" s="27"/>
      <c r="X20" s="27"/>
      <c r="Y20" s="27"/>
      <c r="Z20" s="28">
        <f t="shared" si="3"/>
        <v>2.9820110176541705</v>
      </c>
      <c r="AA20" s="28"/>
      <c r="AB20" s="27">
        <v>625408</v>
      </c>
      <c r="AC20" s="27"/>
      <c r="AD20" s="27"/>
      <c r="AE20" s="27"/>
      <c r="AF20" s="28">
        <f t="shared" si="1"/>
        <v>2.2745617705829386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1851268</v>
      </c>
      <c r="K21" s="27"/>
      <c r="L21" s="27"/>
      <c r="M21" s="27"/>
      <c r="N21" s="28">
        <f t="shared" si="2"/>
        <v>7.8047524356598483</v>
      </c>
      <c r="O21" s="28"/>
      <c r="P21" s="27">
        <v>1634893</v>
      </c>
      <c r="Q21" s="27"/>
      <c r="R21" s="27"/>
      <c r="S21" s="27"/>
      <c r="T21" s="28">
        <f t="shared" si="0"/>
        <v>7.1893646023880455</v>
      </c>
      <c r="U21" s="28"/>
      <c r="V21" s="27">
        <v>3656084</v>
      </c>
      <c r="W21" s="27"/>
      <c r="X21" s="27"/>
      <c r="Y21" s="27"/>
      <c r="Z21" s="28">
        <f t="shared" si="3"/>
        <v>14.823205909263388</v>
      </c>
      <c r="AA21" s="28"/>
      <c r="AB21" s="27">
        <v>2498842</v>
      </c>
      <c r="AC21" s="27"/>
      <c r="AD21" s="27"/>
      <c r="AE21" s="27"/>
      <c r="AF21" s="28">
        <f t="shared" si="1"/>
        <v>9.0881000625623773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917132</v>
      </c>
      <c r="K22" s="27"/>
      <c r="L22" s="27"/>
      <c r="M22" s="27"/>
      <c r="N22" s="28">
        <f t="shared" si="2"/>
        <v>3.8665326742652004</v>
      </c>
      <c r="O22" s="28"/>
      <c r="P22" s="27">
        <v>1089511</v>
      </c>
      <c r="Q22" s="27"/>
      <c r="R22" s="27"/>
      <c r="S22" s="27"/>
      <c r="T22" s="28">
        <f t="shared" si="0"/>
        <v>4.7910730655231877</v>
      </c>
      <c r="U22" s="28"/>
      <c r="V22" s="27">
        <v>1052453</v>
      </c>
      <c r="W22" s="27"/>
      <c r="X22" s="27"/>
      <c r="Y22" s="27"/>
      <c r="Z22" s="28">
        <f t="shared" si="3"/>
        <v>4.2670593806985773</v>
      </c>
      <c r="AA22" s="28"/>
      <c r="AB22" s="27">
        <v>1339401</v>
      </c>
      <c r="AC22" s="27"/>
      <c r="AD22" s="27"/>
      <c r="AE22" s="27"/>
      <c r="AF22" s="28">
        <f t="shared" si="1"/>
        <v>4.8713005111552121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34433</v>
      </c>
      <c r="K23" s="27"/>
      <c r="L23" s="27"/>
      <c r="M23" s="27"/>
      <c r="N23" s="28">
        <f t="shared" si="2"/>
        <v>0.14516592984758317</v>
      </c>
      <c r="O23" s="28"/>
      <c r="P23" s="27">
        <v>22288</v>
      </c>
      <c r="Q23" s="27"/>
      <c r="R23" s="27"/>
      <c r="S23" s="27"/>
      <c r="T23" s="28">
        <f t="shared" si="0"/>
        <v>9.8010425304912774E-2</v>
      </c>
      <c r="U23" s="28"/>
      <c r="V23" s="27">
        <v>44128</v>
      </c>
      <c r="W23" s="27"/>
      <c r="X23" s="27"/>
      <c r="Y23" s="27"/>
      <c r="Z23" s="28">
        <f t="shared" si="3"/>
        <v>0.17891230900711655</v>
      </c>
      <c r="AA23" s="28"/>
      <c r="AB23" s="27">
        <v>23363</v>
      </c>
      <c r="AC23" s="27"/>
      <c r="AD23" s="27"/>
      <c r="AE23" s="27"/>
      <c r="AF23" s="28">
        <f t="shared" si="1"/>
        <v>8.4969470563422911E-2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12892</v>
      </c>
      <c r="K24" s="27"/>
      <c r="L24" s="27"/>
      <c r="M24" s="27"/>
      <c r="N24" s="28">
        <f t="shared" si="2"/>
        <v>5.4351324821974328E-2</v>
      </c>
      <c r="O24" s="28"/>
      <c r="P24" s="27">
        <v>114235</v>
      </c>
      <c r="Q24" s="27"/>
      <c r="R24" s="27"/>
      <c r="S24" s="27"/>
      <c r="T24" s="28">
        <f t="shared" si="0"/>
        <v>0.50234300676178711</v>
      </c>
      <c r="U24" s="28"/>
      <c r="V24" s="27">
        <v>4494</v>
      </c>
      <c r="W24" s="27"/>
      <c r="X24" s="27"/>
      <c r="Y24" s="27"/>
      <c r="Z24" s="28">
        <f t="shared" si="3"/>
        <v>1.8220447712970943E-2</v>
      </c>
      <c r="AA24" s="28"/>
      <c r="AB24" s="27">
        <v>8043</v>
      </c>
      <c r="AC24" s="27"/>
      <c r="AD24" s="27"/>
      <c r="AE24" s="27"/>
      <c r="AF24" s="28">
        <f t="shared" si="1"/>
        <v>2.9251784948063624E-2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957895</v>
      </c>
      <c r="K25" s="27"/>
      <c r="L25" s="27"/>
      <c r="M25" s="27"/>
      <c r="N25" s="28">
        <f t="shared" si="2"/>
        <v>4.0383852226454469</v>
      </c>
      <c r="O25" s="28"/>
      <c r="P25" s="27">
        <v>884982</v>
      </c>
      <c r="Q25" s="27"/>
      <c r="R25" s="27"/>
      <c r="S25" s="27"/>
      <c r="T25" s="28">
        <f t="shared" si="0"/>
        <v>3.8916664665825698</v>
      </c>
      <c r="U25" s="28"/>
      <c r="V25" s="27">
        <v>62389</v>
      </c>
      <c r="W25" s="27"/>
      <c r="X25" s="27"/>
      <c r="Y25" s="27"/>
      <c r="Z25" s="28">
        <f t="shared" si="3"/>
        <v>0.25294960221729956</v>
      </c>
      <c r="AA25" s="28"/>
      <c r="AB25" s="27">
        <v>219324</v>
      </c>
      <c r="AC25" s="27"/>
      <c r="AD25" s="27"/>
      <c r="AE25" s="27"/>
      <c r="AF25" s="28">
        <f t="shared" si="1"/>
        <v>0.7976648616124713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247871</v>
      </c>
      <c r="K26" s="27"/>
      <c r="L26" s="27"/>
      <c r="M26" s="27"/>
      <c r="N26" s="28">
        <f t="shared" si="2"/>
        <v>1.0449982341721686</v>
      </c>
      <c r="O26" s="28"/>
      <c r="P26" s="27">
        <v>263045</v>
      </c>
      <c r="Q26" s="27"/>
      <c r="R26" s="27"/>
      <c r="S26" s="27"/>
      <c r="T26" s="28">
        <f t="shared" si="0"/>
        <v>1.1567279398928023</v>
      </c>
      <c r="U26" s="28"/>
      <c r="V26" s="27">
        <v>63787</v>
      </c>
      <c r="W26" s="27"/>
      <c r="X26" s="27"/>
      <c r="Y26" s="27"/>
      <c r="Z26" s="28">
        <f t="shared" si="3"/>
        <v>0.25861764536432524</v>
      </c>
      <c r="AA26" s="28"/>
      <c r="AB26" s="27">
        <v>275073</v>
      </c>
      <c r="AC26" s="27"/>
      <c r="AD26" s="27"/>
      <c r="AE26" s="27"/>
      <c r="AF26" s="28">
        <f t="shared" si="1"/>
        <v>1.0004197738429323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1315521</v>
      </c>
      <c r="K27" s="27"/>
      <c r="L27" s="27"/>
      <c r="M27" s="27"/>
      <c r="N27" s="28">
        <v>5.6</v>
      </c>
      <c r="O27" s="28"/>
      <c r="P27" s="27">
        <v>1281437</v>
      </c>
      <c r="Q27" s="27"/>
      <c r="R27" s="27"/>
      <c r="S27" s="27"/>
      <c r="T27" s="28">
        <f t="shared" si="0"/>
        <v>5.635058568352993</v>
      </c>
      <c r="U27" s="28"/>
      <c r="V27" s="27">
        <v>1484827</v>
      </c>
      <c r="W27" s="27"/>
      <c r="X27" s="27"/>
      <c r="Y27" s="27"/>
      <c r="Z27" s="28">
        <f t="shared" si="3"/>
        <v>6.0200740356714526</v>
      </c>
      <c r="AA27" s="28"/>
      <c r="AB27" s="27">
        <v>1372100</v>
      </c>
      <c r="AC27" s="27"/>
      <c r="AD27" s="27"/>
      <c r="AE27" s="27"/>
      <c r="AF27" s="28">
        <f>AB27/$AB$7*100</f>
        <v>4.9902243102372372</v>
      </c>
      <c r="AG27" s="28"/>
    </row>
    <row r="28" spans="2:33" ht="25.5" customHeight="1" x14ac:dyDescent="0.15">
      <c r="B28" s="30" t="s">
        <v>33</v>
      </c>
      <c r="C28" s="30"/>
      <c r="D28" s="30"/>
      <c r="E28" s="30"/>
      <c r="F28" s="30"/>
      <c r="G28" s="30"/>
      <c r="H28" s="30"/>
      <c r="I28" s="31"/>
      <c r="J28" s="32">
        <v>2159200</v>
      </c>
      <c r="K28" s="32"/>
      <c r="L28" s="32"/>
      <c r="M28" s="32"/>
      <c r="N28" s="33">
        <f>J28/$J$7*100</f>
        <v>9.1029615696251138</v>
      </c>
      <c r="O28" s="33"/>
      <c r="P28" s="32">
        <v>1381900</v>
      </c>
      <c r="Q28" s="32"/>
      <c r="R28" s="32"/>
      <c r="S28" s="32"/>
      <c r="T28" s="33">
        <f t="shared" si="0"/>
        <v>6.0768398568224589</v>
      </c>
      <c r="U28" s="33"/>
      <c r="V28" s="32">
        <v>2089100</v>
      </c>
      <c r="W28" s="32"/>
      <c r="X28" s="32"/>
      <c r="Y28" s="32"/>
      <c r="Z28" s="33">
        <v>8.4</v>
      </c>
      <c r="AA28" s="33"/>
      <c r="AB28" s="32">
        <v>5723700</v>
      </c>
      <c r="AC28" s="32"/>
      <c r="AD28" s="32"/>
      <c r="AE28" s="32"/>
      <c r="AF28" s="28">
        <f>AB28/$AB$7*100</f>
        <v>20.81666561074621</v>
      </c>
      <c r="AG28" s="28"/>
    </row>
    <row r="29" spans="2:33" ht="37.5" customHeight="1" x14ac:dyDescent="0.15"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23226707</v>
      </c>
      <c r="K34" s="22"/>
      <c r="L34" s="22"/>
      <c r="M34" s="22"/>
      <c r="N34" s="23">
        <v>100</v>
      </c>
      <c r="O34" s="23"/>
      <c r="P34" s="22">
        <f>SUM(P35:S46)</f>
        <v>22616651</v>
      </c>
      <c r="Q34" s="22"/>
      <c r="R34" s="22"/>
      <c r="S34" s="22"/>
      <c r="T34" s="23">
        <v>100</v>
      </c>
      <c r="U34" s="23"/>
      <c r="V34" s="22">
        <f>SUM(V35:Y46)</f>
        <v>24179524</v>
      </c>
      <c r="W34" s="22"/>
      <c r="X34" s="22"/>
      <c r="Y34" s="22"/>
      <c r="Z34" s="23">
        <v>100</v>
      </c>
      <c r="AA34" s="23"/>
      <c r="AB34" s="22">
        <f>SUM(AB35:AE46)</f>
        <v>26686638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27">
        <v>265616</v>
      </c>
      <c r="K35" s="27"/>
      <c r="L35" s="27"/>
      <c r="M35" s="27"/>
      <c r="N35" s="28">
        <v>1.2</v>
      </c>
      <c r="O35" s="28"/>
      <c r="P35" s="27">
        <v>262976</v>
      </c>
      <c r="Q35" s="27"/>
      <c r="R35" s="27"/>
      <c r="S35" s="27"/>
      <c r="T35" s="28">
        <f>P35/$P$34*100</f>
        <v>1.1627539373535012</v>
      </c>
      <c r="U35" s="28"/>
      <c r="V35" s="27">
        <v>245582</v>
      </c>
      <c r="W35" s="27"/>
      <c r="X35" s="27"/>
      <c r="Y35" s="27"/>
      <c r="Z35" s="28">
        <f>V35/$V$34*100</f>
        <v>1.0156610196296667</v>
      </c>
      <c r="AA35" s="28"/>
      <c r="AB35" s="27">
        <v>241497</v>
      </c>
      <c r="AC35" s="27"/>
      <c r="AD35" s="27"/>
      <c r="AE35" s="27"/>
      <c r="AF35" s="28">
        <f>AB35/$AB$34*100</f>
        <v>0.9049360207906294</v>
      </c>
      <c r="AG35" s="28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27">
        <v>2769581</v>
      </c>
      <c r="K36" s="27"/>
      <c r="L36" s="27"/>
      <c r="M36" s="27"/>
      <c r="N36" s="28">
        <f t="shared" ref="N36:N46" si="4">J36/$J$34*100</f>
        <v>11.924122519821687</v>
      </c>
      <c r="O36" s="28"/>
      <c r="P36" s="27">
        <v>2649345</v>
      </c>
      <c r="Q36" s="27"/>
      <c r="R36" s="27"/>
      <c r="S36" s="27"/>
      <c r="T36" s="28">
        <f>P36/$P$34*100</f>
        <v>11.714134864618108</v>
      </c>
      <c r="U36" s="28"/>
      <c r="V36" s="27">
        <v>2938646</v>
      </c>
      <c r="W36" s="27"/>
      <c r="X36" s="27"/>
      <c r="Y36" s="27"/>
      <c r="Z36" s="28">
        <f t="shared" ref="Z36:Z44" si="5">V36/$V$34*100</f>
        <v>12.153448512882223</v>
      </c>
      <c r="AA36" s="28"/>
      <c r="AB36" s="27">
        <v>3029965</v>
      </c>
      <c r="AC36" s="27"/>
      <c r="AD36" s="27"/>
      <c r="AE36" s="27"/>
      <c r="AF36" s="28">
        <v>11.3</v>
      </c>
      <c r="AG36" s="28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27">
        <v>5862377</v>
      </c>
      <c r="K37" s="27"/>
      <c r="L37" s="27"/>
      <c r="M37" s="27"/>
      <c r="N37" s="28">
        <f t="shared" si="4"/>
        <v>25.239811222486253</v>
      </c>
      <c r="O37" s="28"/>
      <c r="P37" s="27">
        <v>6163135</v>
      </c>
      <c r="Q37" s="27"/>
      <c r="R37" s="27"/>
      <c r="S37" s="27"/>
      <c r="T37" s="28">
        <v>27.2</v>
      </c>
      <c r="U37" s="28"/>
      <c r="V37" s="27">
        <v>6392874</v>
      </c>
      <c r="W37" s="27"/>
      <c r="X37" s="27"/>
      <c r="Y37" s="27"/>
      <c r="Z37" s="28">
        <f t="shared" si="5"/>
        <v>26.439205337540972</v>
      </c>
      <c r="AA37" s="28"/>
      <c r="AB37" s="27">
        <v>7154297</v>
      </c>
      <c r="AC37" s="27"/>
      <c r="AD37" s="27"/>
      <c r="AE37" s="27"/>
      <c r="AF37" s="28">
        <f>AB37/$AB$34*100</f>
        <v>26.808536167051088</v>
      </c>
      <c r="AG37" s="28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27">
        <v>3398708</v>
      </c>
      <c r="K38" s="27"/>
      <c r="L38" s="27"/>
      <c r="M38" s="27"/>
      <c r="N38" s="28">
        <f t="shared" si="4"/>
        <v>14.632758746214003</v>
      </c>
      <c r="O38" s="28"/>
      <c r="P38" s="27">
        <v>3501139</v>
      </c>
      <c r="Q38" s="27"/>
      <c r="R38" s="27"/>
      <c r="S38" s="27"/>
      <c r="T38" s="28">
        <f t="shared" ref="T38:T46" si="6">P38/$P$34*100</f>
        <v>15.480360023241282</v>
      </c>
      <c r="U38" s="28"/>
      <c r="V38" s="27">
        <v>2859268</v>
      </c>
      <c r="W38" s="27"/>
      <c r="X38" s="27"/>
      <c r="Y38" s="27"/>
      <c r="Z38" s="28">
        <f t="shared" si="5"/>
        <v>11.825162480452468</v>
      </c>
      <c r="AA38" s="28"/>
      <c r="AB38" s="27">
        <v>2875491</v>
      </c>
      <c r="AC38" s="27"/>
      <c r="AD38" s="27"/>
      <c r="AE38" s="27"/>
      <c r="AF38" s="28">
        <f t="shared" ref="AF38:AF44" si="7">AB38/$AB$34*100</f>
        <v>10.775021566972955</v>
      </c>
      <c r="AG38" s="28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27">
        <v>14007</v>
      </c>
      <c r="K39" s="27"/>
      <c r="L39" s="27"/>
      <c r="M39" s="27"/>
      <c r="N39" s="28">
        <f t="shared" si="4"/>
        <v>6.0305578401621894E-2</v>
      </c>
      <c r="O39" s="28"/>
      <c r="P39" s="27">
        <v>13361</v>
      </c>
      <c r="Q39" s="27"/>
      <c r="R39" s="27"/>
      <c r="S39" s="27"/>
      <c r="T39" s="28">
        <f t="shared" si="6"/>
        <v>5.9075943648774519E-2</v>
      </c>
      <c r="U39" s="28"/>
      <c r="V39" s="27">
        <v>17396</v>
      </c>
      <c r="W39" s="27"/>
      <c r="X39" s="27"/>
      <c r="Y39" s="27"/>
      <c r="Z39" s="28">
        <f t="shared" si="5"/>
        <v>7.1945171459950982E-2</v>
      </c>
      <c r="AA39" s="28"/>
      <c r="AB39" s="27">
        <v>13668</v>
      </c>
      <c r="AC39" s="27"/>
      <c r="AD39" s="27"/>
      <c r="AE39" s="27"/>
      <c r="AF39" s="28">
        <f>AB39/$AB$34*100</f>
        <v>5.1216642575958794E-2</v>
      </c>
      <c r="AG39" s="28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27">
        <v>622597</v>
      </c>
      <c r="K40" s="27"/>
      <c r="L40" s="27"/>
      <c r="M40" s="27"/>
      <c r="N40" s="28">
        <f t="shared" si="4"/>
        <v>2.6805220387031188</v>
      </c>
      <c r="O40" s="28"/>
      <c r="P40" s="27">
        <v>591579</v>
      </c>
      <c r="Q40" s="27"/>
      <c r="R40" s="27"/>
      <c r="S40" s="27"/>
      <c r="T40" s="28">
        <f t="shared" si="6"/>
        <v>2.6156790410746487</v>
      </c>
      <c r="U40" s="28"/>
      <c r="V40" s="27">
        <v>885667</v>
      </c>
      <c r="W40" s="27"/>
      <c r="X40" s="27"/>
      <c r="Y40" s="27"/>
      <c r="Z40" s="28">
        <f t="shared" si="5"/>
        <v>3.6628802121993798</v>
      </c>
      <c r="AA40" s="28"/>
      <c r="AB40" s="27">
        <v>635851</v>
      </c>
      <c r="AC40" s="27"/>
      <c r="AD40" s="27"/>
      <c r="AE40" s="27"/>
      <c r="AF40" s="28">
        <f t="shared" si="7"/>
        <v>2.3826568187420234</v>
      </c>
      <c r="AG40" s="28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27">
        <v>317609</v>
      </c>
      <c r="K41" s="27"/>
      <c r="L41" s="27"/>
      <c r="M41" s="27"/>
      <c r="N41" s="28">
        <f t="shared" si="4"/>
        <v>1.367430174238647</v>
      </c>
      <c r="O41" s="28"/>
      <c r="P41" s="27">
        <v>304540</v>
      </c>
      <c r="Q41" s="27"/>
      <c r="R41" s="27"/>
      <c r="S41" s="27"/>
      <c r="T41" s="28">
        <f t="shared" si="6"/>
        <v>1.3465300410746048</v>
      </c>
      <c r="U41" s="28"/>
      <c r="V41" s="27">
        <v>1510271</v>
      </c>
      <c r="W41" s="27"/>
      <c r="X41" s="27"/>
      <c r="Y41" s="27"/>
      <c r="Z41" s="28">
        <f t="shared" si="5"/>
        <v>6.2460741576219618</v>
      </c>
      <c r="AA41" s="28"/>
      <c r="AB41" s="27">
        <v>376649</v>
      </c>
      <c r="AC41" s="27"/>
      <c r="AD41" s="27"/>
      <c r="AE41" s="27"/>
      <c r="AF41" s="28">
        <f t="shared" si="7"/>
        <v>1.4113767346789807</v>
      </c>
      <c r="AG41" s="28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27">
        <v>1935853</v>
      </c>
      <c r="K42" s="27"/>
      <c r="L42" s="27"/>
      <c r="M42" s="27"/>
      <c r="N42" s="28">
        <f t="shared" si="4"/>
        <v>8.3345994763700251</v>
      </c>
      <c r="O42" s="28"/>
      <c r="P42" s="27">
        <v>1986550</v>
      </c>
      <c r="Q42" s="27"/>
      <c r="R42" s="27"/>
      <c r="S42" s="27"/>
      <c r="T42" s="28">
        <f t="shared" si="6"/>
        <v>8.7835727756510007</v>
      </c>
      <c r="U42" s="28"/>
      <c r="V42" s="27">
        <v>2339446</v>
      </c>
      <c r="W42" s="27"/>
      <c r="X42" s="27"/>
      <c r="Y42" s="27"/>
      <c r="Z42" s="28">
        <f t="shared" si="5"/>
        <v>9.675318670458525</v>
      </c>
      <c r="AA42" s="28"/>
      <c r="AB42" s="27">
        <v>1494958</v>
      </c>
      <c r="AC42" s="27"/>
      <c r="AD42" s="27"/>
      <c r="AE42" s="27"/>
      <c r="AF42" s="28">
        <f t="shared" si="7"/>
        <v>5.6018970992149706</v>
      </c>
      <c r="AG42" s="28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27">
        <v>949555</v>
      </c>
      <c r="K43" s="27"/>
      <c r="L43" s="27"/>
      <c r="M43" s="27"/>
      <c r="N43" s="28">
        <f t="shared" si="4"/>
        <v>4.0882032911510011</v>
      </c>
      <c r="O43" s="28"/>
      <c r="P43" s="27">
        <v>874590</v>
      </c>
      <c r="Q43" s="27"/>
      <c r="R43" s="27"/>
      <c r="S43" s="27"/>
      <c r="T43" s="28">
        <f t="shared" si="6"/>
        <v>3.8670181540140494</v>
      </c>
      <c r="U43" s="28"/>
      <c r="V43" s="27">
        <v>957486</v>
      </c>
      <c r="W43" s="27"/>
      <c r="X43" s="27"/>
      <c r="Y43" s="27"/>
      <c r="Z43" s="28">
        <f t="shared" si="5"/>
        <v>3.9599042561797333</v>
      </c>
      <c r="AA43" s="28"/>
      <c r="AB43" s="27">
        <v>948832</v>
      </c>
      <c r="AC43" s="27"/>
      <c r="AD43" s="27"/>
      <c r="AE43" s="27"/>
      <c r="AF43" s="28">
        <f>AB43/$AB$34*100</f>
        <v>3.5554572291946251</v>
      </c>
      <c r="AG43" s="28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27">
        <v>4511157</v>
      </c>
      <c r="K44" s="27"/>
      <c r="L44" s="27"/>
      <c r="M44" s="27"/>
      <c r="N44" s="28">
        <f t="shared" si="4"/>
        <v>19.422284011246191</v>
      </c>
      <c r="O44" s="28"/>
      <c r="P44" s="27">
        <v>3278173</v>
      </c>
      <c r="Q44" s="27"/>
      <c r="R44" s="27"/>
      <c r="S44" s="27"/>
      <c r="T44" s="28">
        <f t="shared" si="6"/>
        <v>14.49451114579254</v>
      </c>
      <c r="U44" s="28"/>
      <c r="V44" s="27">
        <v>2921060</v>
      </c>
      <c r="W44" s="27"/>
      <c r="X44" s="27"/>
      <c r="Y44" s="27"/>
      <c r="Z44" s="28">
        <f t="shared" si="5"/>
        <v>12.080717552587057</v>
      </c>
      <c r="AA44" s="28"/>
      <c r="AB44" s="27">
        <v>6746707</v>
      </c>
      <c r="AC44" s="27"/>
      <c r="AD44" s="27"/>
      <c r="AE44" s="27"/>
      <c r="AF44" s="28">
        <f t="shared" si="7"/>
        <v>25.2812175141732</v>
      </c>
      <c r="AG44" s="28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27">
        <v>62826</v>
      </c>
      <c r="K45" s="27"/>
      <c r="L45" s="27"/>
      <c r="M45" s="27"/>
      <c r="N45" s="28">
        <f t="shared" si="4"/>
        <v>0.2704903454458697</v>
      </c>
      <c r="O45" s="28"/>
      <c r="P45" s="27">
        <v>22774</v>
      </c>
      <c r="Q45" s="27"/>
      <c r="R45" s="27"/>
      <c r="S45" s="27"/>
      <c r="T45" s="28">
        <f t="shared" si="6"/>
        <v>0.10069572192629227</v>
      </c>
      <c r="U45" s="28"/>
      <c r="V45" s="34">
        <v>0</v>
      </c>
      <c r="W45" s="34"/>
      <c r="X45" s="34"/>
      <c r="Y45" s="34"/>
      <c r="Z45" s="34" t="s">
        <v>46</v>
      </c>
      <c r="AA45" s="34"/>
      <c r="AB45" s="35">
        <v>11393</v>
      </c>
      <c r="AC45" s="35"/>
      <c r="AD45" s="35"/>
      <c r="AE45" s="35"/>
      <c r="AF45" s="28">
        <f>AB45/$AB$34*100</f>
        <v>4.2691777060864688E-2</v>
      </c>
      <c r="AG45" s="28"/>
    </row>
    <row r="46" spans="2:37" ht="25.5" customHeight="1" x14ac:dyDescent="0.15">
      <c r="B46" s="30" t="s">
        <v>47</v>
      </c>
      <c r="C46" s="30"/>
      <c r="D46" s="30"/>
      <c r="E46" s="30"/>
      <c r="F46" s="30"/>
      <c r="G46" s="30"/>
      <c r="H46" s="30"/>
      <c r="I46" s="31"/>
      <c r="J46" s="32">
        <v>2516821</v>
      </c>
      <c r="K46" s="32"/>
      <c r="L46" s="32"/>
      <c r="M46" s="32"/>
      <c r="N46" s="33">
        <f t="shared" si="4"/>
        <v>10.835892492207353</v>
      </c>
      <c r="O46" s="33"/>
      <c r="P46" s="32">
        <v>2968489</v>
      </c>
      <c r="Q46" s="32"/>
      <c r="R46" s="32"/>
      <c r="S46" s="32"/>
      <c r="T46" s="33">
        <f t="shared" si="6"/>
        <v>13.12523680009034</v>
      </c>
      <c r="U46" s="33"/>
      <c r="V46" s="32">
        <v>3111828</v>
      </c>
      <c r="W46" s="32"/>
      <c r="X46" s="32"/>
      <c r="Y46" s="32"/>
      <c r="Z46" s="28">
        <f>V46/$V$34*100</f>
        <v>12.869682628988063</v>
      </c>
      <c r="AA46" s="28"/>
      <c r="AB46" s="32">
        <v>3157330</v>
      </c>
      <c r="AC46" s="32"/>
      <c r="AD46" s="32"/>
      <c r="AE46" s="32"/>
      <c r="AF46" s="28">
        <f>AB46/$AB$34*100</f>
        <v>11.83112687330641</v>
      </c>
      <c r="AG46" s="28"/>
      <c r="AI46" s="36"/>
      <c r="AJ46" s="37"/>
      <c r="AK46" s="37"/>
    </row>
    <row r="47" spans="2:37" ht="24.95" customHeight="1" x14ac:dyDescent="0.15">
      <c r="Z47" s="38" t="s">
        <v>48</v>
      </c>
      <c r="AA47" s="38"/>
      <c r="AB47" s="38"/>
      <c r="AC47" s="38"/>
      <c r="AD47" s="38"/>
      <c r="AE47" s="38"/>
      <c r="AF47" s="38"/>
      <c r="AG47" s="38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7B66-2266-439A-A89B-30E9B314EF75}">
  <sheetPr>
    <pageSetUpPr fitToPage="1"/>
  </sheetPr>
  <dimension ref="A1:AH39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50</v>
      </c>
      <c r="C2" s="6"/>
      <c r="D2" s="6"/>
      <c r="E2" s="6"/>
      <c r="F2" s="6"/>
      <c r="G2" s="6"/>
      <c r="H2" s="6"/>
      <c r="I2" s="6"/>
      <c r="J2" s="6"/>
      <c r="AB2" s="39" t="s">
        <v>3</v>
      </c>
      <c r="AC2" s="39"/>
      <c r="AD2" s="39"/>
      <c r="AE2" s="39"/>
      <c r="AF2" s="39"/>
      <c r="AG2" s="39"/>
      <c r="AH2" s="39"/>
    </row>
    <row r="3" spans="1:34" ht="27.95" customHeight="1" x14ac:dyDescent="0.15">
      <c r="B3" s="40" t="s">
        <v>51</v>
      </c>
      <c r="C3" s="40"/>
      <c r="D3" s="40"/>
      <c r="E3" s="40"/>
      <c r="F3" s="40"/>
      <c r="G3" s="40"/>
      <c r="H3" s="40"/>
      <c r="I3" s="40"/>
      <c r="J3" s="41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7</v>
      </c>
      <c r="X3" s="42"/>
      <c r="Y3" s="42"/>
      <c r="Z3" s="42"/>
      <c r="AA3" s="42"/>
      <c r="AB3" s="42"/>
      <c r="AC3" s="42" t="s">
        <v>8</v>
      </c>
      <c r="AD3" s="42"/>
      <c r="AE3" s="42"/>
      <c r="AF3" s="42"/>
      <c r="AG3" s="42"/>
      <c r="AH3" s="43"/>
    </row>
    <row r="4" spans="1:34" s="24" customFormat="1" ht="27.95" customHeight="1" x14ac:dyDescent="0.15">
      <c r="C4" s="44" t="s">
        <v>12</v>
      </c>
      <c r="D4" s="44"/>
      <c r="E4" s="44"/>
      <c r="F4" s="44"/>
      <c r="G4" s="44"/>
      <c r="H4" s="44"/>
      <c r="I4" s="44"/>
      <c r="J4" s="45"/>
      <c r="K4" s="46">
        <f>SUM(K5:P11)</f>
        <v>22776972</v>
      </c>
      <c r="L4" s="46"/>
      <c r="M4" s="46"/>
      <c r="N4" s="46"/>
      <c r="O4" s="46"/>
      <c r="P4" s="46"/>
      <c r="Q4" s="46">
        <f>SUM(Q5:V11)</f>
        <v>17110543</v>
      </c>
      <c r="R4" s="46"/>
      <c r="S4" s="46"/>
      <c r="T4" s="46"/>
      <c r="U4" s="46"/>
      <c r="V4" s="46"/>
      <c r="W4" s="46">
        <f>SUM(W5:AB11)</f>
        <v>15681393</v>
      </c>
      <c r="X4" s="46"/>
      <c r="Y4" s="46"/>
      <c r="Z4" s="46"/>
      <c r="AA4" s="46"/>
      <c r="AB4" s="46"/>
      <c r="AC4" s="46">
        <f>SUM(AC5:AH11)</f>
        <v>16320264</v>
      </c>
      <c r="AD4" s="46"/>
      <c r="AE4" s="46"/>
      <c r="AF4" s="46"/>
      <c r="AG4" s="46"/>
      <c r="AH4" s="46"/>
    </row>
    <row r="5" spans="1:34" ht="27.95" customHeight="1" x14ac:dyDescent="0.15">
      <c r="C5" s="47" t="s">
        <v>52</v>
      </c>
      <c r="D5" s="47"/>
      <c r="E5" s="47"/>
      <c r="F5" s="47"/>
      <c r="G5" s="47"/>
      <c r="H5" s="47"/>
      <c r="I5" s="47"/>
      <c r="J5" s="26"/>
      <c r="K5" s="48">
        <v>8666358</v>
      </c>
      <c r="L5" s="48"/>
      <c r="M5" s="48"/>
      <c r="N5" s="48"/>
      <c r="O5" s="48"/>
      <c r="P5" s="48"/>
      <c r="Q5" s="48">
        <v>8650917</v>
      </c>
      <c r="R5" s="48"/>
      <c r="S5" s="48"/>
      <c r="T5" s="48"/>
      <c r="U5" s="48"/>
      <c r="V5" s="48"/>
      <c r="W5" s="48">
        <v>8495061</v>
      </c>
      <c r="X5" s="48"/>
      <c r="Y5" s="48"/>
      <c r="Z5" s="48"/>
      <c r="AA5" s="48"/>
      <c r="AB5" s="48"/>
      <c r="AC5" s="48">
        <v>8602651</v>
      </c>
      <c r="AD5" s="48"/>
      <c r="AE5" s="48"/>
      <c r="AF5" s="48"/>
      <c r="AG5" s="48"/>
      <c r="AH5" s="48"/>
    </row>
    <row r="6" spans="1:34" ht="27.95" customHeight="1" x14ac:dyDescent="0.15">
      <c r="C6" s="47" t="s">
        <v>53</v>
      </c>
      <c r="D6" s="47"/>
      <c r="E6" s="47"/>
      <c r="F6" s="47"/>
      <c r="G6" s="47"/>
      <c r="H6" s="47"/>
      <c r="I6" s="47"/>
      <c r="J6" s="26"/>
      <c r="K6" s="48">
        <v>148949</v>
      </c>
      <c r="L6" s="48"/>
      <c r="M6" s="48"/>
      <c r="N6" s="48"/>
      <c r="O6" s="48"/>
      <c r="P6" s="48"/>
      <c r="Q6" s="48">
        <v>120702</v>
      </c>
      <c r="R6" s="48"/>
      <c r="S6" s="48"/>
      <c r="T6" s="48"/>
      <c r="U6" s="48"/>
      <c r="V6" s="48"/>
      <c r="W6" s="48">
        <v>48581</v>
      </c>
      <c r="X6" s="48"/>
      <c r="Y6" s="48"/>
      <c r="Z6" s="48"/>
      <c r="AA6" s="48"/>
      <c r="AB6" s="48"/>
      <c r="AC6" s="49" t="s">
        <v>46</v>
      </c>
      <c r="AD6" s="49"/>
      <c r="AE6" s="49"/>
      <c r="AF6" s="49"/>
      <c r="AG6" s="49"/>
      <c r="AH6" s="49"/>
    </row>
    <row r="7" spans="1:34" ht="27.95" customHeight="1" x14ac:dyDescent="0.15">
      <c r="C7" s="47" t="s">
        <v>54</v>
      </c>
      <c r="D7" s="47"/>
      <c r="E7" s="47"/>
      <c r="F7" s="47"/>
      <c r="G7" s="47"/>
      <c r="H7" s="47"/>
      <c r="I7" s="47"/>
      <c r="J7" s="26"/>
      <c r="K7" s="48">
        <v>3250772</v>
      </c>
      <c r="L7" s="48"/>
      <c r="M7" s="48"/>
      <c r="N7" s="48"/>
      <c r="O7" s="48"/>
      <c r="P7" s="48"/>
      <c r="Q7" s="48">
        <v>3060115</v>
      </c>
      <c r="R7" s="48"/>
      <c r="S7" s="48"/>
      <c r="T7" s="48"/>
      <c r="U7" s="48"/>
      <c r="V7" s="48"/>
      <c r="W7" s="48">
        <v>2291620</v>
      </c>
      <c r="X7" s="48"/>
      <c r="Y7" s="48"/>
      <c r="Z7" s="48"/>
      <c r="AA7" s="48"/>
      <c r="AB7" s="48"/>
      <c r="AC7" s="48">
        <v>2791105</v>
      </c>
      <c r="AD7" s="48"/>
      <c r="AE7" s="48"/>
      <c r="AF7" s="48"/>
      <c r="AG7" s="48"/>
      <c r="AH7" s="48"/>
    </row>
    <row r="8" spans="1:34" ht="27.95" customHeight="1" x14ac:dyDescent="0.15">
      <c r="C8" s="47" t="s">
        <v>55</v>
      </c>
      <c r="D8" s="47"/>
      <c r="E8" s="47"/>
      <c r="F8" s="47"/>
      <c r="G8" s="47"/>
      <c r="H8" s="47"/>
      <c r="I8" s="47"/>
      <c r="J8" s="26"/>
      <c r="K8" s="48">
        <v>6620191</v>
      </c>
      <c r="L8" s="48"/>
      <c r="M8" s="48"/>
      <c r="N8" s="48"/>
      <c r="O8" s="48"/>
      <c r="P8" s="48"/>
      <c r="Q8" s="48">
        <v>618628</v>
      </c>
      <c r="R8" s="48"/>
      <c r="S8" s="48"/>
      <c r="T8" s="48"/>
      <c r="U8" s="48"/>
      <c r="V8" s="48"/>
      <c r="W8" s="48">
        <v>33747</v>
      </c>
      <c r="X8" s="48"/>
      <c r="Y8" s="48"/>
      <c r="Z8" s="48"/>
      <c r="AA8" s="48"/>
      <c r="AB8" s="48"/>
      <c r="AC8" s="48">
        <v>32279</v>
      </c>
      <c r="AD8" s="48"/>
      <c r="AE8" s="48"/>
      <c r="AF8" s="48"/>
      <c r="AG8" s="48"/>
      <c r="AH8" s="48"/>
    </row>
    <row r="9" spans="1:34" ht="27.95" customHeight="1" x14ac:dyDescent="0.15">
      <c r="C9" s="47" t="s">
        <v>56</v>
      </c>
      <c r="D9" s="47"/>
      <c r="E9" s="47"/>
      <c r="F9" s="47"/>
      <c r="G9" s="47"/>
      <c r="H9" s="47"/>
      <c r="I9" s="47"/>
      <c r="J9" s="26"/>
      <c r="K9" s="48">
        <v>4067749</v>
      </c>
      <c r="L9" s="48"/>
      <c r="M9" s="48"/>
      <c r="N9" s="48"/>
      <c r="O9" s="48"/>
      <c r="P9" s="48"/>
      <c r="Q9" s="48">
        <v>3993982</v>
      </c>
      <c r="R9" s="48"/>
      <c r="S9" s="48"/>
      <c r="T9" s="48"/>
      <c r="U9" s="48"/>
      <c r="V9" s="48"/>
      <c r="W9" s="48">
        <v>4124003</v>
      </c>
      <c r="X9" s="48"/>
      <c r="Y9" s="48"/>
      <c r="Z9" s="48"/>
      <c r="AA9" s="48"/>
      <c r="AB9" s="48"/>
      <c r="AC9" s="48">
        <v>4205904</v>
      </c>
      <c r="AD9" s="48"/>
      <c r="AE9" s="48"/>
      <c r="AF9" s="48"/>
      <c r="AG9" s="48"/>
      <c r="AH9" s="48"/>
    </row>
    <row r="10" spans="1:34" ht="27.95" customHeight="1" x14ac:dyDescent="0.15">
      <c r="C10" s="47" t="s">
        <v>57</v>
      </c>
      <c r="D10" s="47"/>
      <c r="E10" s="47"/>
      <c r="F10" s="47"/>
      <c r="G10" s="47"/>
      <c r="H10" s="47"/>
      <c r="I10" s="47"/>
      <c r="J10" s="26"/>
      <c r="K10" s="48">
        <v>22953</v>
      </c>
      <c r="L10" s="48"/>
      <c r="M10" s="48"/>
      <c r="N10" s="48"/>
      <c r="O10" s="48"/>
      <c r="P10" s="48"/>
      <c r="Q10" s="48">
        <v>21869</v>
      </c>
      <c r="R10" s="48"/>
      <c r="S10" s="48"/>
      <c r="T10" s="48"/>
      <c r="U10" s="48"/>
      <c r="V10" s="48"/>
      <c r="W10" s="48">
        <v>22767</v>
      </c>
      <c r="X10" s="48"/>
      <c r="Y10" s="48"/>
      <c r="Z10" s="48"/>
      <c r="AA10" s="48"/>
      <c r="AB10" s="48"/>
      <c r="AC10" s="48">
        <v>25362</v>
      </c>
      <c r="AD10" s="48"/>
      <c r="AE10" s="48"/>
      <c r="AF10" s="48"/>
      <c r="AG10" s="48"/>
      <c r="AH10" s="48"/>
    </row>
    <row r="11" spans="1:34" ht="27.95" customHeight="1" x14ac:dyDescent="0.15">
      <c r="B11" s="50"/>
      <c r="C11" s="51" t="s">
        <v>58</v>
      </c>
      <c r="D11" s="51"/>
      <c r="E11" s="51"/>
      <c r="F11" s="51"/>
      <c r="G11" s="51"/>
      <c r="H11" s="51"/>
      <c r="I11" s="51"/>
      <c r="J11" s="31"/>
      <c r="K11" s="52">
        <v>0</v>
      </c>
      <c r="L11" s="52"/>
      <c r="M11" s="52"/>
      <c r="N11" s="52"/>
      <c r="O11" s="52"/>
      <c r="P11" s="52"/>
      <c r="Q11" s="53">
        <v>644330</v>
      </c>
      <c r="R11" s="53"/>
      <c r="S11" s="53"/>
      <c r="T11" s="53"/>
      <c r="U11" s="53"/>
      <c r="V11" s="53"/>
      <c r="W11" s="53">
        <v>665614</v>
      </c>
      <c r="X11" s="53"/>
      <c r="Y11" s="53"/>
      <c r="Z11" s="53"/>
      <c r="AA11" s="53"/>
      <c r="AB11" s="53"/>
      <c r="AC11" s="53">
        <v>662963</v>
      </c>
      <c r="AD11" s="53"/>
      <c r="AE11" s="53"/>
      <c r="AF11" s="53"/>
      <c r="AG11" s="53"/>
      <c r="AH11" s="53"/>
    </row>
    <row r="12" spans="1:34" ht="27.95" customHeight="1" x14ac:dyDescent="0.15"/>
    <row r="13" spans="1:34" ht="27.95" customHeight="1" thickBot="1" x14ac:dyDescent="0.2">
      <c r="B13" s="6" t="s">
        <v>59</v>
      </c>
      <c r="C13" s="6"/>
      <c r="D13" s="6"/>
      <c r="E13" s="6"/>
      <c r="F13" s="6"/>
      <c r="G13" s="6"/>
      <c r="H13" s="6"/>
      <c r="I13" s="6"/>
      <c r="J13" s="6"/>
      <c r="AB13" s="39" t="s">
        <v>3</v>
      </c>
      <c r="AC13" s="39"/>
      <c r="AD13" s="39"/>
      <c r="AE13" s="39"/>
      <c r="AF13" s="39"/>
      <c r="AG13" s="39"/>
      <c r="AH13" s="39"/>
    </row>
    <row r="14" spans="1:34" ht="27.95" customHeight="1" x14ac:dyDescent="0.15">
      <c r="B14" s="40" t="s">
        <v>51</v>
      </c>
      <c r="C14" s="40"/>
      <c r="D14" s="40"/>
      <c r="E14" s="40"/>
      <c r="F14" s="40"/>
      <c r="G14" s="40"/>
      <c r="H14" s="40"/>
      <c r="I14" s="40"/>
      <c r="J14" s="41"/>
      <c r="K14" s="42" t="s">
        <v>5</v>
      </c>
      <c r="L14" s="42"/>
      <c r="M14" s="42"/>
      <c r="N14" s="42"/>
      <c r="O14" s="42"/>
      <c r="P14" s="42"/>
      <c r="Q14" s="42" t="s">
        <v>6</v>
      </c>
      <c r="R14" s="42"/>
      <c r="S14" s="42"/>
      <c r="T14" s="42"/>
      <c r="U14" s="42"/>
      <c r="V14" s="42"/>
      <c r="W14" s="42" t="s">
        <v>7</v>
      </c>
      <c r="X14" s="42"/>
      <c r="Y14" s="42"/>
      <c r="Z14" s="42"/>
      <c r="AA14" s="42"/>
      <c r="AB14" s="42"/>
      <c r="AC14" s="42" t="s">
        <v>8</v>
      </c>
      <c r="AD14" s="42"/>
      <c r="AE14" s="42"/>
      <c r="AF14" s="42"/>
      <c r="AG14" s="42"/>
      <c r="AH14" s="43"/>
    </row>
    <row r="15" spans="1:34" s="24" customFormat="1" ht="27.95" customHeight="1" x14ac:dyDescent="0.15">
      <c r="C15" s="44" t="s">
        <v>12</v>
      </c>
      <c r="D15" s="44"/>
      <c r="E15" s="44"/>
      <c r="F15" s="44"/>
      <c r="G15" s="44"/>
      <c r="H15" s="44"/>
      <c r="I15" s="44"/>
      <c r="J15" s="45"/>
      <c r="K15" s="54">
        <f>SUM(K16:P22)</f>
        <v>22627396</v>
      </c>
      <c r="L15" s="54"/>
      <c r="M15" s="54"/>
      <c r="N15" s="54"/>
      <c r="O15" s="54"/>
      <c r="P15" s="54"/>
      <c r="Q15" s="54">
        <f>SUM(Q16:V22)</f>
        <v>16874651</v>
      </c>
      <c r="R15" s="54"/>
      <c r="S15" s="54"/>
      <c r="T15" s="54"/>
      <c r="U15" s="54"/>
      <c r="V15" s="54"/>
      <c r="W15" s="54">
        <f>SUM(W16:AB22)</f>
        <v>15607754</v>
      </c>
      <c r="X15" s="54"/>
      <c r="Y15" s="54"/>
      <c r="Z15" s="54"/>
      <c r="AA15" s="54"/>
      <c r="AB15" s="54"/>
      <c r="AC15" s="54">
        <f>SUM(AC16:AH22)</f>
        <v>16306898</v>
      </c>
      <c r="AD15" s="54"/>
      <c r="AE15" s="54"/>
      <c r="AF15" s="54"/>
      <c r="AG15" s="54"/>
      <c r="AH15" s="54"/>
    </row>
    <row r="16" spans="1:34" ht="27.95" customHeight="1" x14ac:dyDescent="0.15">
      <c r="C16" s="47" t="s">
        <v>52</v>
      </c>
      <c r="D16" s="47"/>
      <c r="E16" s="47"/>
      <c r="F16" s="47"/>
      <c r="G16" s="47"/>
      <c r="H16" s="47"/>
      <c r="I16" s="47"/>
      <c r="J16" s="26"/>
      <c r="K16" s="48">
        <v>8653547</v>
      </c>
      <c r="L16" s="48"/>
      <c r="M16" s="48"/>
      <c r="N16" s="48"/>
      <c r="O16" s="48"/>
      <c r="P16" s="48"/>
      <c r="Q16" s="48">
        <v>8470370</v>
      </c>
      <c r="R16" s="48"/>
      <c r="S16" s="48"/>
      <c r="T16" s="48"/>
      <c r="U16" s="48"/>
      <c r="V16" s="48"/>
      <c r="W16" s="48">
        <v>8487527</v>
      </c>
      <c r="X16" s="48"/>
      <c r="Y16" s="48"/>
      <c r="Z16" s="48"/>
      <c r="AA16" s="48"/>
      <c r="AB16" s="48"/>
      <c r="AC16" s="48">
        <v>8599874</v>
      </c>
      <c r="AD16" s="48"/>
      <c r="AE16" s="48"/>
      <c r="AF16" s="48"/>
      <c r="AG16" s="48"/>
      <c r="AH16" s="48"/>
    </row>
    <row r="17" spans="2:34" ht="27.95" customHeight="1" x14ac:dyDescent="0.15">
      <c r="C17" s="47" t="s">
        <v>53</v>
      </c>
      <c r="D17" s="47"/>
      <c r="E17" s="47"/>
      <c r="F17" s="47"/>
      <c r="G17" s="47"/>
      <c r="H17" s="47"/>
      <c r="I17" s="47"/>
      <c r="J17" s="26"/>
      <c r="K17" s="48">
        <v>148949</v>
      </c>
      <c r="L17" s="48"/>
      <c r="M17" s="48"/>
      <c r="N17" s="48"/>
      <c r="O17" s="48"/>
      <c r="P17" s="48"/>
      <c r="Q17" s="48">
        <v>120702</v>
      </c>
      <c r="R17" s="48"/>
      <c r="S17" s="48"/>
      <c r="T17" s="48"/>
      <c r="U17" s="48"/>
      <c r="V17" s="48"/>
      <c r="W17" s="48">
        <v>48580</v>
      </c>
      <c r="X17" s="48"/>
      <c r="Y17" s="48"/>
      <c r="Z17" s="48"/>
      <c r="AA17" s="48"/>
      <c r="AB17" s="48"/>
      <c r="AC17" s="49">
        <v>0</v>
      </c>
      <c r="AD17" s="49"/>
      <c r="AE17" s="49"/>
      <c r="AF17" s="49"/>
      <c r="AG17" s="49"/>
      <c r="AH17" s="49"/>
    </row>
    <row r="18" spans="2:34" ht="27.95" customHeight="1" x14ac:dyDescent="0.15">
      <c r="C18" s="47" t="s">
        <v>54</v>
      </c>
      <c r="D18" s="47"/>
      <c r="E18" s="47"/>
      <c r="F18" s="47"/>
      <c r="G18" s="47"/>
      <c r="H18" s="47"/>
      <c r="I18" s="47"/>
      <c r="J18" s="26"/>
      <c r="K18" s="48">
        <v>3249344</v>
      </c>
      <c r="L18" s="48"/>
      <c r="M18" s="48"/>
      <c r="N18" s="48"/>
      <c r="O18" s="48"/>
      <c r="P18" s="48"/>
      <c r="Q18" s="48">
        <v>3055514</v>
      </c>
      <c r="R18" s="48"/>
      <c r="S18" s="48"/>
      <c r="T18" s="48"/>
      <c r="U18" s="48"/>
      <c r="V18" s="48"/>
      <c r="W18" s="48">
        <v>2288703</v>
      </c>
      <c r="X18" s="48"/>
      <c r="Y18" s="48"/>
      <c r="Z18" s="48"/>
      <c r="AA18" s="48"/>
      <c r="AB18" s="48"/>
      <c r="AC18" s="48">
        <v>2788999</v>
      </c>
      <c r="AD18" s="48"/>
      <c r="AE18" s="48"/>
      <c r="AF18" s="48"/>
      <c r="AG18" s="48"/>
      <c r="AH18" s="48"/>
    </row>
    <row r="19" spans="2:34" ht="27.95" customHeight="1" x14ac:dyDescent="0.15">
      <c r="C19" s="47" t="s">
        <v>55</v>
      </c>
      <c r="D19" s="47"/>
      <c r="E19" s="47"/>
      <c r="F19" s="47"/>
      <c r="G19" s="47"/>
      <c r="H19" s="47"/>
      <c r="I19" s="47"/>
      <c r="J19" s="26"/>
      <c r="K19" s="48">
        <v>6620191</v>
      </c>
      <c r="L19" s="48"/>
      <c r="M19" s="48"/>
      <c r="N19" s="48"/>
      <c r="O19" s="48"/>
      <c r="P19" s="48"/>
      <c r="Q19" s="48">
        <v>617628</v>
      </c>
      <c r="R19" s="48"/>
      <c r="S19" s="48"/>
      <c r="T19" s="48"/>
      <c r="U19" s="48"/>
      <c r="V19" s="48"/>
      <c r="W19" s="48">
        <v>1681</v>
      </c>
      <c r="X19" s="48"/>
      <c r="Y19" s="48"/>
      <c r="Z19" s="48"/>
      <c r="AA19" s="48"/>
      <c r="AB19" s="48"/>
      <c r="AC19" s="48">
        <v>32279</v>
      </c>
      <c r="AD19" s="48"/>
      <c r="AE19" s="48"/>
      <c r="AF19" s="48"/>
      <c r="AG19" s="48"/>
      <c r="AH19" s="48"/>
    </row>
    <row r="20" spans="2:34" ht="27.95" customHeight="1" x14ac:dyDescent="0.15">
      <c r="C20" s="47" t="s">
        <v>56</v>
      </c>
      <c r="D20" s="47"/>
      <c r="E20" s="47"/>
      <c r="F20" s="47"/>
      <c r="G20" s="47"/>
      <c r="H20" s="47"/>
      <c r="I20" s="47"/>
      <c r="J20" s="26"/>
      <c r="K20" s="48">
        <v>3932412</v>
      </c>
      <c r="L20" s="48"/>
      <c r="M20" s="48"/>
      <c r="N20" s="48"/>
      <c r="O20" s="48"/>
      <c r="P20" s="48"/>
      <c r="Q20" s="48">
        <v>3945478</v>
      </c>
      <c r="R20" s="48"/>
      <c r="S20" s="48"/>
      <c r="T20" s="48"/>
      <c r="U20" s="48"/>
      <c r="V20" s="48"/>
      <c r="W20" s="48">
        <v>4095315</v>
      </c>
      <c r="X20" s="48"/>
      <c r="Y20" s="48"/>
      <c r="Z20" s="48"/>
      <c r="AA20" s="48"/>
      <c r="AB20" s="48"/>
      <c r="AC20" s="48">
        <v>4198015</v>
      </c>
      <c r="AD20" s="48"/>
      <c r="AE20" s="48"/>
      <c r="AF20" s="48"/>
      <c r="AG20" s="48"/>
      <c r="AH20" s="48"/>
    </row>
    <row r="21" spans="2:34" ht="27.95" customHeight="1" x14ac:dyDescent="0.15">
      <c r="C21" s="47" t="s">
        <v>57</v>
      </c>
      <c r="D21" s="47"/>
      <c r="E21" s="47"/>
      <c r="F21" s="47"/>
      <c r="G21" s="47"/>
      <c r="H21" s="47"/>
      <c r="I21" s="47"/>
      <c r="J21" s="26"/>
      <c r="K21" s="48">
        <v>22953</v>
      </c>
      <c r="L21" s="48"/>
      <c r="M21" s="48"/>
      <c r="N21" s="48"/>
      <c r="O21" s="48"/>
      <c r="P21" s="48"/>
      <c r="Q21" s="48">
        <v>21869</v>
      </c>
      <c r="R21" s="48"/>
      <c r="S21" s="48"/>
      <c r="T21" s="48"/>
      <c r="U21" s="48"/>
      <c r="V21" s="48"/>
      <c r="W21" s="48">
        <v>21664</v>
      </c>
      <c r="X21" s="48"/>
      <c r="Y21" s="48"/>
      <c r="Z21" s="48"/>
      <c r="AA21" s="48"/>
      <c r="AB21" s="48"/>
      <c r="AC21" s="48">
        <v>25193</v>
      </c>
      <c r="AD21" s="48"/>
      <c r="AE21" s="48"/>
      <c r="AF21" s="48"/>
      <c r="AG21" s="48"/>
      <c r="AH21" s="48"/>
    </row>
    <row r="22" spans="2:34" ht="27.95" customHeight="1" x14ac:dyDescent="0.15">
      <c r="B22" s="50"/>
      <c r="C22" s="51" t="s">
        <v>58</v>
      </c>
      <c r="D22" s="51"/>
      <c r="E22" s="51"/>
      <c r="F22" s="51"/>
      <c r="G22" s="51"/>
      <c r="H22" s="51"/>
      <c r="I22" s="51"/>
      <c r="J22" s="31"/>
      <c r="K22" s="52">
        <v>0</v>
      </c>
      <c r="L22" s="52"/>
      <c r="M22" s="52"/>
      <c r="N22" s="52"/>
      <c r="O22" s="52"/>
      <c r="P22" s="52"/>
      <c r="Q22" s="52">
        <v>643090</v>
      </c>
      <c r="R22" s="52"/>
      <c r="S22" s="52"/>
      <c r="T22" s="52"/>
      <c r="U22" s="52"/>
      <c r="V22" s="52"/>
      <c r="W22" s="53">
        <v>664284</v>
      </c>
      <c r="X22" s="53"/>
      <c r="Y22" s="53"/>
      <c r="Z22" s="53"/>
      <c r="AA22" s="53"/>
      <c r="AB22" s="53"/>
      <c r="AC22" s="53">
        <v>662538</v>
      </c>
      <c r="AD22" s="53"/>
      <c r="AE22" s="53"/>
      <c r="AF22" s="53"/>
      <c r="AG22" s="53"/>
      <c r="AH22" s="53"/>
    </row>
    <row r="23" spans="2:34" ht="27.95" customHeight="1" x14ac:dyDescent="0.15">
      <c r="AB23" s="55" t="s">
        <v>48</v>
      </c>
      <c r="AC23" s="55"/>
      <c r="AD23" s="55"/>
      <c r="AE23" s="55"/>
      <c r="AF23" s="55"/>
      <c r="AG23" s="55"/>
      <c r="AH23" s="55"/>
    </row>
    <row r="24" spans="2:34" ht="27.95" customHeight="1" x14ac:dyDescent="0.15">
      <c r="AB24" s="56"/>
      <c r="AC24" s="56"/>
      <c r="AD24" s="56"/>
      <c r="AE24" s="56"/>
      <c r="AF24" s="56"/>
      <c r="AG24" s="56"/>
      <c r="AH24" s="56"/>
    </row>
    <row r="25" spans="2:34" ht="27.95" customHeight="1" x14ac:dyDescent="0.15">
      <c r="AB25" s="56"/>
      <c r="AC25" s="56"/>
      <c r="AD25" s="56"/>
      <c r="AE25" s="56"/>
      <c r="AF25" s="56"/>
      <c r="AG25" s="56"/>
      <c r="AH25" s="56"/>
    </row>
    <row r="26" spans="2:34" ht="27.95" customHeight="1" x14ac:dyDescent="0.15">
      <c r="AB26" s="56"/>
      <c r="AC26" s="56"/>
      <c r="AD26" s="56"/>
      <c r="AE26" s="56"/>
      <c r="AF26" s="56"/>
      <c r="AG26" s="56"/>
      <c r="AH26" s="56"/>
    </row>
    <row r="27" spans="2:34" ht="27.95" customHeight="1" x14ac:dyDescent="0.15">
      <c r="B27" s="5" t="s">
        <v>60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27.95" customHeight="1" thickBot="1" x14ac:dyDescent="0.2">
      <c r="B28" s="6" t="s">
        <v>61</v>
      </c>
      <c r="C28" s="6"/>
      <c r="D28" s="6"/>
      <c r="E28" s="6"/>
      <c r="F28" s="6"/>
      <c r="G28" s="6"/>
      <c r="H28" s="6"/>
      <c r="I28" s="6"/>
      <c r="J28" s="6"/>
      <c r="AB28" s="39" t="s">
        <v>3</v>
      </c>
      <c r="AC28" s="39"/>
      <c r="AD28" s="39"/>
      <c r="AE28" s="39"/>
      <c r="AF28" s="39"/>
      <c r="AG28" s="39"/>
      <c r="AH28" s="39"/>
    </row>
    <row r="29" spans="2:34" ht="27.95" customHeight="1" x14ac:dyDescent="0.15">
      <c r="B29" s="40" t="s">
        <v>51</v>
      </c>
      <c r="C29" s="40"/>
      <c r="D29" s="40"/>
      <c r="E29" s="40"/>
      <c r="F29" s="40"/>
      <c r="G29" s="40"/>
      <c r="H29" s="40"/>
      <c r="I29" s="40"/>
      <c r="J29" s="41"/>
      <c r="K29" s="42" t="s">
        <v>5</v>
      </c>
      <c r="L29" s="42"/>
      <c r="M29" s="42"/>
      <c r="N29" s="42"/>
      <c r="O29" s="42"/>
      <c r="P29" s="42"/>
      <c r="Q29" s="42" t="s">
        <v>6</v>
      </c>
      <c r="R29" s="42"/>
      <c r="S29" s="42"/>
      <c r="T29" s="42"/>
      <c r="U29" s="42"/>
      <c r="V29" s="42"/>
      <c r="W29" s="42" t="s">
        <v>7</v>
      </c>
      <c r="X29" s="42"/>
      <c r="Y29" s="42"/>
      <c r="Z29" s="42"/>
      <c r="AA29" s="42"/>
      <c r="AB29" s="42"/>
      <c r="AC29" s="42" t="s">
        <v>8</v>
      </c>
      <c r="AD29" s="42"/>
      <c r="AE29" s="42"/>
      <c r="AF29" s="42"/>
      <c r="AG29" s="42"/>
      <c r="AH29" s="43"/>
    </row>
    <row r="30" spans="2:34" s="24" customFormat="1" ht="27.95" customHeight="1" x14ac:dyDescent="0.15">
      <c r="C30" s="44" t="s">
        <v>12</v>
      </c>
      <c r="D30" s="44"/>
      <c r="E30" s="44"/>
      <c r="F30" s="44"/>
      <c r="G30" s="44"/>
      <c r="H30" s="44"/>
      <c r="I30" s="44"/>
      <c r="J30" s="45"/>
      <c r="K30" s="54">
        <f>SUM(K31:P32)</f>
        <v>8295436</v>
      </c>
      <c r="L30" s="54"/>
      <c r="M30" s="54"/>
      <c r="N30" s="54"/>
      <c r="O30" s="54"/>
      <c r="P30" s="54"/>
      <c r="Q30" s="54">
        <f>SUM(Q31:V32)</f>
        <v>5661573</v>
      </c>
      <c r="R30" s="54"/>
      <c r="S30" s="54"/>
      <c r="T30" s="54"/>
      <c r="U30" s="54"/>
      <c r="V30" s="54"/>
      <c r="W30" s="54">
        <f>SUM(W31:AB32)</f>
        <v>4272477</v>
      </c>
      <c r="X30" s="54"/>
      <c r="Y30" s="54"/>
      <c r="Z30" s="54"/>
      <c r="AA30" s="54"/>
      <c r="AB30" s="54"/>
      <c r="AC30" s="54">
        <f>SUM(AC31:AH32)</f>
        <v>5136780</v>
      </c>
      <c r="AD30" s="54"/>
      <c r="AE30" s="54"/>
      <c r="AF30" s="54"/>
      <c r="AG30" s="54"/>
      <c r="AH30" s="54"/>
    </row>
    <row r="31" spans="2:34" ht="27.95" customHeight="1" x14ac:dyDescent="0.15">
      <c r="C31" s="47" t="s">
        <v>62</v>
      </c>
      <c r="D31" s="47"/>
      <c r="E31" s="47"/>
      <c r="F31" s="47"/>
      <c r="G31" s="47"/>
      <c r="H31" s="47"/>
      <c r="I31" s="47"/>
      <c r="J31" s="26"/>
      <c r="K31" s="48">
        <v>3327691</v>
      </c>
      <c r="L31" s="48"/>
      <c r="M31" s="48"/>
      <c r="N31" s="48"/>
      <c r="O31" s="48"/>
      <c r="P31" s="48"/>
      <c r="Q31" s="48">
        <v>3206817</v>
      </c>
      <c r="R31" s="48"/>
      <c r="S31" s="48"/>
      <c r="T31" s="48"/>
      <c r="U31" s="48"/>
      <c r="V31" s="48"/>
      <c r="W31" s="48">
        <v>3462672</v>
      </c>
      <c r="X31" s="48"/>
      <c r="Y31" s="48"/>
      <c r="Z31" s="48"/>
      <c r="AA31" s="48"/>
      <c r="AB31" s="48"/>
      <c r="AC31" s="48">
        <v>3741518</v>
      </c>
      <c r="AD31" s="48"/>
      <c r="AE31" s="48"/>
      <c r="AF31" s="48"/>
      <c r="AG31" s="48"/>
      <c r="AH31" s="48"/>
    </row>
    <row r="32" spans="2:34" ht="27.95" customHeight="1" x14ac:dyDescent="0.15">
      <c r="C32" s="51" t="s">
        <v>63</v>
      </c>
      <c r="D32" s="51"/>
      <c r="E32" s="51"/>
      <c r="F32" s="51"/>
      <c r="G32" s="51"/>
      <c r="H32" s="51"/>
      <c r="I32" s="51"/>
      <c r="J32" s="31"/>
      <c r="K32" s="53">
        <v>4967745</v>
      </c>
      <c r="L32" s="53"/>
      <c r="M32" s="53"/>
      <c r="N32" s="53"/>
      <c r="O32" s="53"/>
      <c r="P32" s="53"/>
      <c r="Q32" s="53">
        <v>2454756</v>
      </c>
      <c r="R32" s="53"/>
      <c r="S32" s="53"/>
      <c r="T32" s="53"/>
      <c r="U32" s="53"/>
      <c r="V32" s="53"/>
      <c r="W32" s="53">
        <v>809805</v>
      </c>
      <c r="X32" s="53"/>
      <c r="Y32" s="53"/>
      <c r="Z32" s="53"/>
      <c r="AA32" s="53"/>
      <c r="AB32" s="53"/>
      <c r="AC32" s="53">
        <v>1395262</v>
      </c>
      <c r="AD32" s="53"/>
      <c r="AE32" s="53"/>
      <c r="AF32" s="53"/>
      <c r="AG32" s="53"/>
      <c r="AH32" s="53"/>
    </row>
    <row r="33" spans="2:34" ht="27.95" customHeight="1" x14ac:dyDescent="0.15">
      <c r="C33" s="57"/>
      <c r="D33" s="57"/>
      <c r="E33" s="57"/>
      <c r="F33" s="57"/>
      <c r="G33" s="57"/>
      <c r="H33" s="57"/>
      <c r="I33" s="57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2:34" ht="27.95" customHeight="1" thickBot="1" x14ac:dyDescent="0.2">
      <c r="B34" s="6" t="s">
        <v>64</v>
      </c>
      <c r="C34" s="6"/>
      <c r="D34" s="6"/>
      <c r="E34" s="6"/>
      <c r="F34" s="6"/>
      <c r="G34" s="6"/>
      <c r="H34" s="6"/>
      <c r="I34" s="6"/>
      <c r="J34" s="6"/>
      <c r="AB34" s="39" t="s">
        <v>3</v>
      </c>
      <c r="AC34" s="39"/>
      <c r="AD34" s="39"/>
      <c r="AE34" s="39"/>
      <c r="AF34" s="39"/>
      <c r="AG34" s="39"/>
      <c r="AH34" s="39"/>
    </row>
    <row r="35" spans="2:34" ht="27.95" customHeight="1" x14ac:dyDescent="0.15">
      <c r="B35" s="40" t="s">
        <v>51</v>
      </c>
      <c r="C35" s="40"/>
      <c r="D35" s="40"/>
      <c r="E35" s="40"/>
      <c r="F35" s="40"/>
      <c r="G35" s="40"/>
      <c r="H35" s="40"/>
      <c r="I35" s="40"/>
      <c r="J35" s="41"/>
      <c r="K35" s="42" t="s">
        <v>5</v>
      </c>
      <c r="L35" s="42"/>
      <c r="M35" s="42"/>
      <c r="N35" s="42"/>
      <c r="O35" s="42"/>
      <c r="P35" s="42"/>
      <c r="Q35" s="42" t="s">
        <v>6</v>
      </c>
      <c r="R35" s="42"/>
      <c r="S35" s="42"/>
      <c r="T35" s="42"/>
      <c r="U35" s="42"/>
      <c r="V35" s="42"/>
      <c r="W35" s="42" t="s">
        <v>7</v>
      </c>
      <c r="X35" s="42"/>
      <c r="Y35" s="42"/>
      <c r="Z35" s="42"/>
      <c r="AA35" s="42"/>
      <c r="AB35" s="42"/>
      <c r="AC35" s="42" t="s">
        <v>8</v>
      </c>
      <c r="AD35" s="42"/>
      <c r="AE35" s="42"/>
      <c r="AF35" s="42"/>
      <c r="AG35" s="42"/>
      <c r="AH35" s="43"/>
    </row>
    <row r="36" spans="2:34" s="24" customFormat="1" ht="27.95" customHeight="1" x14ac:dyDescent="0.15">
      <c r="C36" s="44" t="s">
        <v>12</v>
      </c>
      <c r="D36" s="44"/>
      <c r="E36" s="44"/>
      <c r="F36" s="44"/>
      <c r="G36" s="44"/>
      <c r="H36" s="44"/>
      <c r="I36" s="44"/>
      <c r="J36" s="45"/>
      <c r="K36" s="54">
        <f>SUM(K37:P38)</f>
        <v>9279455</v>
      </c>
      <c r="L36" s="54"/>
      <c r="M36" s="54"/>
      <c r="N36" s="54"/>
      <c r="O36" s="54"/>
      <c r="P36" s="54"/>
      <c r="Q36" s="54">
        <f>SUM(Q37:V38)</f>
        <v>6885641</v>
      </c>
      <c r="R36" s="54"/>
      <c r="S36" s="54"/>
      <c r="T36" s="54"/>
      <c r="U36" s="54"/>
      <c r="V36" s="54"/>
      <c r="W36" s="54">
        <f>SUM(W37:AB38)</f>
        <v>5043994</v>
      </c>
      <c r="X36" s="54"/>
      <c r="Y36" s="54"/>
      <c r="Z36" s="54"/>
      <c r="AA36" s="54"/>
      <c r="AB36" s="54"/>
      <c r="AC36" s="54">
        <f>SUM(AC37:AH38)</f>
        <v>6036873</v>
      </c>
      <c r="AD36" s="54"/>
      <c r="AE36" s="54"/>
      <c r="AF36" s="54"/>
      <c r="AG36" s="54"/>
      <c r="AH36" s="54"/>
    </row>
    <row r="37" spans="2:34" ht="27.95" customHeight="1" x14ac:dyDescent="0.15">
      <c r="C37" s="47" t="s">
        <v>62</v>
      </c>
      <c r="D37" s="47"/>
      <c r="E37" s="47"/>
      <c r="F37" s="47"/>
      <c r="G37" s="47"/>
      <c r="H37" s="47"/>
      <c r="I37" s="47"/>
      <c r="J37" s="26"/>
      <c r="K37" s="48">
        <v>4089968</v>
      </c>
      <c r="L37" s="48"/>
      <c r="M37" s="48"/>
      <c r="N37" s="48"/>
      <c r="O37" s="48"/>
      <c r="P37" s="48"/>
      <c r="Q37" s="48">
        <v>3888220</v>
      </c>
      <c r="R37" s="48"/>
      <c r="S37" s="48"/>
      <c r="T37" s="48"/>
      <c r="U37" s="48"/>
      <c r="V37" s="48"/>
      <c r="W37" s="48">
        <v>4083689</v>
      </c>
      <c r="X37" s="48"/>
      <c r="Y37" s="48"/>
      <c r="Z37" s="48"/>
      <c r="AA37" s="48"/>
      <c r="AB37" s="48"/>
      <c r="AC37" s="48">
        <v>4509529</v>
      </c>
      <c r="AD37" s="48"/>
      <c r="AE37" s="48"/>
      <c r="AF37" s="48"/>
      <c r="AG37" s="48"/>
      <c r="AH37" s="48"/>
    </row>
    <row r="38" spans="2:34" ht="27.95" customHeight="1" x14ac:dyDescent="0.15">
      <c r="B38" s="50"/>
      <c r="C38" s="51" t="s">
        <v>63</v>
      </c>
      <c r="D38" s="51"/>
      <c r="E38" s="51"/>
      <c r="F38" s="51"/>
      <c r="G38" s="51"/>
      <c r="H38" s="51"/>
      <c r="I38" s="51"/>
      <c r="J38" s="31"/>
      <c r="K38" s="53">
        <v>5189487</v>
      </c>
      <c r="L38" s="53"/>
      <c r="M38" s="53"/>
      <c r="N38" s="53"/>
      <c r="O38" s="53"/>
      <c r="P38" s="53"/>
      <c r="Q38" s="53">
        <v>2997421</v>
      </c>
      <c r="R38" s="53"/>
      <c r="S38" s="53"/>
      <c r="T38" s="53"/>
      <c r="U38" s="53"/>
      <c r="V38" s="53"/>
      <c r="W38" s="53">
        <v>960305</v>
      </c>
      <c r="X38" s="53"/>
      <c r="Y38" s="53"/>
      <c r="Z38" s="53"/>
      <c r="AA38" s="53"/>
      <c r="AB38" s="53"/>
      <c r="AC38" s="53">
        <v>1527344</v>
      </c>
      <c r="AD38" s="53"/>
      <c r="AE38" s="53"/>
      <c r="AF38" s="53"/>
      <c r="AG38" s="53"/>
      <c r="AH38" s="53"/>
    </row>
    <row r="39" spans="2:34" ht="27.95" customHeight="1" x14ac:dyDescent="0.15">
      <c r="AB39" s="55" t="s">
        <v>48</v>
      </c>
      <c r="AC39" s="55"/>
      <c r="AD39" s="55"/>
      <c r="AE39" s="55"/>
      <c r="AF39" s="55"/>
      <c r="AG39" s="55"/>
      <c r="AH39" s="55"/>
    </row>
  </sheetData>
  <mergeCells count="142">
    <mergeCell ref="AB39:AH39"/>
    <mergeCell ref="C37:I37"/>
    <mergeCell ref="K37:P37"/>
    <mergeCell ref="Q37:V37"/>
    <mergeCell ref="W37:AB37"/>
    <mergeCell ref="AC37:AH37"/>
    <mergeCell ref="C38:I38"/>
    <mergeCell ref="K38:P38"/>
    <mergeCell ref="Q38:V38"/>
    <mergeCell ref="W38:AB38"/>
    <mergeCell ref="AC38:AH38"/>
    <mergeCell ref="B35:J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2:I32"/>
    <mergeCell ref="K32:P32"/>
    <mergeCell ref="Q32:V32"/>
    <mergeCell ref="W32:AB32"/>
    <mergeCell ref="AC32:AH32"/>
    <mergeCell ref="B34:J34"/>
    <mergeCell ref="AB34:AH34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AB23:AH23"/>
    <mergeCell ref="B27:AH27"/>
    <mergeCell ref="B28:J28"/>
    <mergeCell ref="AB28:AH28"/>
    <mergeCell ref="B29:J29"/>
    <mergeCell ref="K29:P29"/>
    <mergeCell ref="Q29:V29"/>
    <mergeCell ref="W29:AB29"/>
    <mergeCell ref="AC29:AH29"/>
    <mergeCell ref="C21:I21"/>
    <mergeCell ref="K21:P21"/>
    <mergeCell ref="Q21:V21"/>
    <mergeCell ref="W21:AB21"/>
    <mergeCell ref="AC21:AH21"/>
    <mergeCell ref="C22:I22"/>
    <mergeCell ref="K22:P22"/>
    <mergeCell ref="Q22:V22"/>
    <mergeCell ref="W22:AB22"/>
    <mergeCell ref="AC22:AH22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AB13:AH13"/>
    <mergeCell ref="B14:J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C11:I11"/>
    <mergeCell ref="K11:P11"/>
    <mergeCell ref="Q11:V11"/>
    <mergeCell ref="W11:AB11"/>
    <mergeCell ref="AC11:AH11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452E-42DF-4EB5-A841-E61E880C72AA}">
  <sheetPr>
    <pageSetUpPr fitToPage="1"/>
  </sheetPr>
  <dimension ref="A1:AH3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59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30" customHeight="1" thickBot="1" x14ac:dyDescent="0.2">
      <c r="AD2" s="60"/>
      <c r="AE2" s="39" t="s">
        <v>3</v>
      </c>
      <c r="AF2" s="39"/>
      <c r="AG2" s="39"/>
      <c r="AH2" s="39"/>
    </row>
    <row r="3" spans="1:34" ht="30" customHeight="1" x14ac:dyDescent="0.15">
      <c r="B3" s="61" t="s">
        <v>66</v>
      </c>
      <c r="C3" s="61"/>
      <c r="D3" s="61"/>
      <c r="E3" s="61"/>
      <c r="F3" s="61"/>
      <c r="G3" s="61"/>
      <c r="H3" s="61"/>
      <c r="I3" s="61"/>
      <c r="J3" s="62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7</v>
      </c>
      <c r="X3" s="42"/>
      <c r="Y3" s="42"/>
      <c r="Z3" s="42"/>
      <c r="AA3" s="42"/>
      <c r="AB3" s="42"/>
      <c r="AC3" s="42" t="s">
        <v>8</v>
      </c>
      <c r="AD3" s="42"/>
      <c r="AE3" s="42"/>
      <c r="AF3" s="42"/>
      <c r="AG3" s="42"/>
      <c r="AH3" s="43"/>
    </row>
    <row r="4" spans="1:34" ht="30" customHeight="1" x14ac:dyDescent="0.15">
      <c r="B4" s="63"/>
      <c r="C4" s="63"/>
      <c r="D4" s="63"/>
      <c r="E4" s="63"/>
      <c r="F4" s="63"/>
      <c r="G4" s="63"/>
      <c r="H4" s="63"/>
      <c r="I4" s="63"/>
      <c r="J4" s="64"/>
      <c r="K4" s="65" t="s">
        <v>9</v>
      </c>
      <c r="L4" s="66"/>
      <c r="M4" s="66"/>
      <c r="N4" s="67"/>
      <c r="O4" s="66" t="s">
        <v>10</v>
      </c>
      <c r="P4" s="66"/>
      <c r="Q4" s="65" t="s">
        <v>9</v>
      </c>
      <c r="R4" s="66"/>
      <c r="S4" s="66"/>
      <c r="T4" s="67"/>
      <c r="U4" s="66" t="s">
        <v>10</v>
      </c>
      <c r="V4" s="66"/>
      <c r="W4" s="65" t="s">
        <v>9</v>
      </c>
      <c r="X4" s="66"/>
      <c r="Y4" s="66"/>
      <c r="Z4" s="67"/>
      <c r="AA4" s="66" t="s">
        <v>10</v>
      </c>
      <c r="AB4" s="66"/>
      <c r="AC4" s="65" t="s">
        <v>9</v>
      </c>
      <c r="AD4" s="66"/>
      <c r="AE4" s="66"/>
      <c r="AF4" s="67"/>
      <c r="AG4" s="66" t="s">
        <v>10</v>
      </c>
      <c r="AH4" s="66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4" t="s">
        <v>12</v>
      </c>
      <c r="D6" s="44"/>
      <c r="E6" s="44"/>
      <c r="F6" s="44"/>
      <c r="G6" s="44"/>
      <c r="H6" s="44"/>
      <c r="I6" s="44"/>
      <c r="J6" s="21"/>
      <c r="K6" s="68">
        <f>SUM(K7:N18)</f>
        <v>23226707</v>
      </c>
      <c r="L6" s="68"/>
      <c r="M6" s="68"/>
      <c r="N6" s="68"/>
      <c r="O6" s="69">
        <f>SUM(O7:P18)</f>
        <v>100</v>
      </c>
      <c r="P6" s="69"/>
      <c r="Q6" s="68">
        <f>SUM(Q7:T18)</f>
        <v>22616651</v>
      </c>
      <c r="R6" s="68"/>
      <c r="S6" s="68"/>
      <c r="T6" s="68"/>
      <c r="U6" s="69">
        <f>SUM(U7:V18)</f>
        <v>99.999999999999986</v>
      </c>
      <c r="V6" s="69"/>
      <c r="W6" s="68">
        <f>SUM(W7:Z18)</f>
        <v>24179524</v>
      </c>
      <c r="X6" s="68"/>
      <c r="Y6" s="68"/>
      <c r="Z6" s="68"/>
      <c r="AA6" s="69">
        <f>SUM(AA7:AB18)</f>
        <v>100</v>
      </c>
      <c r="AB6" s="69"/>
      <c r="AC6" s="68">
        <f>SUM(AC7:AF18)</f>
        <v>26686638</v>
      </c>
      <c r="AD6" s="68"/>
      <c r="AE6" s="68"/>
      <c r="AF6" s="68"/>
      <c r="AG6" s="69">
        <f>SUM(AG7:AH18)</f>
        <v>100.03453192567756</v>
      </c>
      <c r="AH6" s="69"/>
    </row>
    <row r="7" spans="1:34" ht="30" customHeight="1" x14ac:dyDescent="0.15">
      <c r="C7" s="47" t="s">
        <v>67</v>
      </c>
      <c r="D7" s="47"/>
      <c r="E7" s="47"/>
      <c r="F7" s="47"/>
      <c r="G7" s="47"/>
      <c r="H7" s="47"/>
      <c r="I7" s="47"/>
      <c r="J7" s="26"/>
      <c r="K7" s="70">
        <v>6954138</v>
      </c>
      <c r="L7" s="70"/>
      <c r="M7" s="70"/>
      <c r="N7" s="70"/>
      <c r="O7" s="71">
        <v>29.9</v>
      </c>
      <c r="P7" s="71"/>
      <c r="Q7" s="70">
        <v>6575417</v>
      </c>
      <c r="R7" s="70"/>
      <c r="S7" s="70"/>
      <c r="T7" s="70"/>
      <c r="U7" s="71">
        <v>29.1</v>
      </c>
      <c r="V7" s="71"/>
      <c r="W7" s="70">
        <v>6264293</v>
      </c>
      <c r="X7" s="70"/>
      <c r="Y7" s="70"/>
      <c r="Z7" s="70"/>
      <c r="AA7" s="71">
        <v>25.9</v>
      </c>
      <c r="AB7" s="71"/>
      <c r="AC7" s="70">
        <v>6212566</v>
      </c>
      <c r="AD7" s="70"/>
      <c r="AE7" s="70"/>
      <c r="AF7" s="70"/>
      <c r="AG7" s="71">
        <f>AC7/$AC$6*100</f>
        <v>23.279687759844457</v>
      </c>
      <c r="AH7" s="71"/>
    </row>
    <row r="8" spans="1:34" ht="30" customHeight="1" x14ac:dyDescent="0.15">
      <c r="C8" s="47" t="s">
        <v>68</v>
      </c>
      <c r="D8" s="47"/>
      <c r="E8" s="47"/>
      <c r="F8" s="47"/>
      <c r="G8" s="47"/>
      <c r="H8" s="47"/>
      <c r="I8" s="47"/>
      <c r="J8" s="26"/>
      <c r="K8" s="70">
        <v>3194292</v>
      </c>
      <c r="L8" s="70"/>
      <c r="M8" s="70"/>
      <c r="N8" s="70"/>
      <c r="O8" s="71">
        <v>13.8</v>
      </c>
      <c r="P8" s="71"/>
      <c r="Q8" s="70">
        <v>3335739</v>
      </c>
      <c r="R8" s="70"/>
      <c r="S8" s="70"/>
      <c r="T8" s="70"/>
      <c r="U8" s="71">
        <v>14.7</v>
      </c>
      <c r="V8" s="71"/>
      <c r="W8" s="70">
        <v>3442139</v>
      </c>
      <c r="X8" s="70"/>
      <c r="Y8" s="70"/>
      <c r="Z8" s="70"/>
      <c r="AA8" s="71">
        <v>14.2</v>
      </c>
      <c r="AB8" s="71"/>
      <c r="AC8" s="70">
        <v>4208935</v>
      </c>
      <c r="AD8" s="70"/>
      <c r="AE8" s="70"/>
      <c r="AF8" s="70"/>
      <c r="AG8" s="71">
        <f t="shared" ref="AG8:AG17" si="0">AC8/$AC$6*100</f>
        <v>15.771694433746205</v>
      </c>
      <c r="AH8" s="71"/>
    </row>
    <row r="9" spans="1:34" ht="30" customHeight="1" x14ac:dyDescent="0.15">
      <c r="C9" s="47" t="s">
        <v>47</v>
      </c>
      <c r="D9" s="47"/>
      <c r="E9" s="47"/>
      <c r="F9" s="47"/>
      <c r="G9" s="47"/>
      <c r="H9" s="47"/>
      <c r="I9" s="47"/>
      <c r="J9" s="26"/>
      <c r="K9" s="70">
        <v>2516821</v>
      </c>
      <c r="L9" s="70"/>
      <c r="M9" s="70"/>
      <c r="N9" s="70"/>
      <c r="O9" s="71">
        <v>10.8</v>
      </c>
      <c r="P9" s="71"/>
      <c r="Q9" s="70">
        <v>2968489</v>
      </c>
      <c r="R9" s="70"/>
      <c r="S9" s="70"/>
      <c r="T9" s="70"/>
      <c r="U9" s="71">
        <v>13.1</v>
      </c>
      <c r="V9" s="71"/>
      <c r="W9" s="70">
        <v>3109059</v>
      </c>
      <c r="X9" s="70"/>
      <c r="Y9" s="70"/>
      <c r="Z9" s="70"/>
      <c r="AA9" s="71">
        <v>12.9</v>
      </c>
      <c r="AB9" s="71"/>
      <c r="AC9" s="70">
        <v>3157330</v>
      </c>
      <c r="AD9" s="70"/>
      <c r="AE9" s="70"/>
      <c r="AF9" s="70"/>
      <c r="AG9" s="71">
        <f t="shared" si="0"/>
        <v>11.83112687330641</v>
      </c>
      <c r="AH9" s="71"/>
    </row>
    <row r="10" spans="1:34" ht="30" customHeight="1" x14ac:dyDescent="0.15">
      <c r="C10" s="47" t="s">
        <v>69</v>
      </c>
      <c r="D10" s="47"/>
      <c r="E10" s="47"/>
      <c r="F10" s="47"/>
      <c r="G10" s="47"/>
      <c r="H10" s="47"/>
      <c r="I10" s="47"/>
      <c r="J10" s="26"/>
      <c r="K10" s="70">
        <v>2364006</v>
      </c>
      <c r="L10" s="70"/>
      <c r="M10" s="70"/>
      <c r="N10" s="70"/>
      <c r="O10" s="71">
        <v>10.199999999999999</v>
      </c>
      <c r="P10" s="71"/>
      <c r="Q10" s="70">
        <v>1445397</v>
      </c>
      <c r="R10" s="70"/>
      <c r="S10" s="70"/>
      <c r="T10" s="70"/>
      <c r="U10" s="71">
        <v>6.4</v>
      </c>
      <c r="V10" s="71"/>
      <c r="W10" s="70">
        <v>2337575</v>
      </c>
      <c r="X10" s="70"/>
      <c r="Y10" s="70"/>
      <c r="Z10" s="70"/>
      <c r="AA10" s="71">
        <v>9.6999999999999993</v>
      </c>
      <c r="AB10" s="71"/>
      <c r="AC10" s="70">
        <v>5194679</v>
      </c>
      <c r="AD10" s="70"/>
      <c r="AE10" s="70"/>
      <c r="AF10" s="70"/>
      <c r="AG10" s="71">
        <v>19.5</v>
      </c>
      <c r="AH10" s="71"/>
    </row>
    <row r="11" spans="1:34" ht="30" customHeight="1" x14ac:dyDescent="0.15">
      <c r="C11" s="47" t="s">
        <v>70</v>
      </c>
      <c r="D11" s="47"/>
      <c r="E11" s="47"/>
      <c r="F11" s="47"/>
      <c r="G11" s="47"/>
      <c r="H11" s="47"/>
      <c r="I11" s="47"/>
      <c r="J11" s="26"/>
      <c r="K11" s="70">
        <v>64555</v>
      </c>
      <c r="L11" s="70"/>
      <c r="M11" s="70"/>
      <c r="N11" s="70"/>
      <c r="O11" s="71">
        <v>0.3</v>
      </c>
      <c r="P11" s="71"/>
      <c r="Q11" s="70">
        <v>33865</v>
      </c>
      <c r="R11" s="70"/>
      <c r="S11" s="70"/>
      <c r="T11" s="70"/>
      <c r="U11" s="71">
        <v>0.2</v>
      </c>
      <c r="V11" s="71"/>
      <c r="W11" s="70">
        <v>5625</v>
      </c>
      <c r="X11" s="70"/>
      <c r="Y11" s="70"/>
      <c r="Z11" s="70"/>
      <c r="AA11" s="71">
        <v>0</v>
      </c>
      <c r="AB11" s="71"/>
      <c r="AC11" s="70">
        <v>24609</v>
      </c>
      <c r="AD11" s="70"/>
      <c r="AE11" s="70"/>
      <c r="AF11" s="70"/>
      <c r="AG11" s="71">
        <f t="shared" si="0"/>
        <v>9.2214688114703694E-2</v>
      </c>
      <c r="AH11" s="71"/>
    </row>
    <row r="12" spans="1:34" ht="30" customHeight="1" x14ac:dyDescent="0.15">
      <c r="C12" s="47" t="s">
        <v>71</v>
      </c>
      <c r="D12" s="47"/>
      <c r="E12" s="47"/>
      <c r="F12" s="47"/>
      <c r="G12" s="47"/>
      <c r="H12" s="47"/>
      <c r="I12" s="47"/>
      <c r="J12" s="26"/>
      <c r="K12" s="70">
        <v>2754770</v>
      </c>
      <c r="L12" s="70"/>
      <c r="M12" s="70"/>
      <c r="N12" s="70"/>
      <c r="O12" s="71">
        <v>11.8</v>
      </c>
      <c r="P12" s="71"/>
      <c r="Q12" s="70">
        <v>2518408</v>
      </c>
      <c r="R12" s="70"/>
      <c r="S12" s="70"/>
      <c r="T12" s="70"/>
      <c r="U12" s="71">
        <v>11.1</v>
      </c>
      <c r="V12" s="71"/>
      <c r="W12" s="70">
        <v>2630035</v>
      </c>
      <c r="X12" s="70"/>
      <c r="Y12" s="70"/>
      <c r="Z12" s="70"/>
      <c r="AA12" s="71">
        <v>10.9</v>
      </c>
      <c r="AB12" s="71"/>
      <c r="AC12" s="70">
        <v>2725183</v>
      </c>
      <c r="AD12" s="70"/>
      <c r="AE12" s="70"/>
      <c r="AF12" s="70"/>
      <c r="AG12" s="71">
        <f t="shared" si="0"/>
        <v>10.211788386382729</v>
      </c>
      <c r="AH12" s="71"/>
    </row>
    <row r="13" spans="1:34" ht="30" customHeight="1" x14ac:dyDescent="0.15">
      <c r="C13" s="47" t="s">
        <v>72</v>
      </c>
      <c r="D13" s="47"/>
      <c r="E13" s="47"/>
      <c r="F13" s="47"/>
      <c r="G13" s="47"/>
      <c r="H13" s="47"/>
      <c r="I13" s="47"/>
      <c r="J13" s="26"/>
      <c r="K13" s="70">
        <v>188331</v>
      </c>
      <c r="L13" s="70"/>
      <c r="M13" s="70"/>
      <c r="N13" s="70"/>
      <c r="O13" s="71">
        <v>0.8</v>
      </c>
      <c r="P13" s="71"/>
      <c r="Q13" s="70">
        <v>258200</v>
      </c>
      <c r="R13" s="70"/>
      <c r="S13" s="70"/>
      <c r="T13" s="70"/>
      <c r="U13" s="71">
        <v>1.1000000000000001</v>
      </c>
      <c r="V13" s="71"/>
      <c r="W13" s="70">
        <v>235088</v>
      </c>
      <c r="X13" s="70"/>
      <c r="Y13" s="70"/>
      <c r="Z13" s="70"/>
      <c r="AA13" s="71">
        <v>1</v>
      </c>
      <c r="AB13" s="71"/>
      <c r="AC13" s="70">
        <v>186504</v>
      </c>
      <c r="AD13" s="70"/>
      <c r="AE13" s="70"/>
      <c r="AF13" s="70"/>
      <c r="AG13" s="71">
        <f t="shared" si="0"/>
        <v>0.69886660133059852</v>
      </c>
      <c r="AH13" s="71"/>
    </row>
    <row r="14" spans="1:34" ht="30" customHeight="1" x14ac:dyDescent="0.15">
      <c r="C14" s="47" t="s">
        <v>73</v>
      </c>
      <c r="D14" s="47"/>
      <c r="E14" s="47"/>
      <c r="F14" s="47"/>
      <c r="G14" s="47"/>
      <c r="H14" s="47"/>
      <c r="I14" s="47"/>
      <c r="J14" s="26"/>
      <c r="K14" s="70">
        <v>1746795</v>
      </c>
      <c r="L14" s="70"/>
      <c r="M14" s="70"/>
      <c r="N14" s="70"/>
      <c r="O14" s="71">
        <v>7.5</v>
      </c>
      <c r="P14" s="71"/>
      <c r="Q14" s="70">
        <v>1797064</v>
      </c>
      <c r="R14" s="70"/>
      <c r="S14" s="70"/>
      <c r="T14" s="70"/>
      <c r="U14" s="71">
        <v>8</v>
      </c>
      <c r="V14" s="71"/>
      <c r="W14" s="70">
        <v>2266676</v>
      </c>
      <c r="X14" s="70"/>
      <c r="Y14" s="70"/>
      <c r="Z14" s="70"/>
      <c r="AA14" s="71">
        <v>9.4</v>
      </c>
      <c r="AB14" s="71"/>
      <c r="AC14" s="70">
        <v>1363479</v>
      </c>
      <c r="AD14" s="70"/>
      <c r="AE14" s="70"/>
      <c r="AF14" s="70"/>
      <c r="AG14" s="71">
        <f t="shared" si="0"/>
        <v>5.1092198275406595</v>
      </c>
      <c r="AH14" s="71"/>
    </row>
    <row r="15" spans="1:34" ht="30" customHeight="1" x14ac:dyDescent="0.15">
      <c r="C15" s="47" t="s">
        <v>74</v>
      </c>
      <c r="D15" s="47"/>
      <c r="E15" s="47"/>
      <c r="F15" s="47"/>
      <c r="G15" s="47"/>
      <c r="H15" s="47"/>
      <c r="I15" s="47"/>
      <c r="J15" s="26"/>
      <c r="K15" s="70">
        <v>39528</v>
      </c>
      <c r="L15" s="70"/>
      <c r="M15" s="70"/>
      <c r="N15" s="70"/>
      <c r="O15" s="71">
        <v>0.2</v>
      </c>
      <c r="P15" s="71"/>
      <c r="Q15" s="70">
        <v>138876</v>
      </c>
      <c r="R15" s="70"/>
      <c r="S15" s="70"/>
      <c r="T15" s="70"/>
      <c r="U15" s="71">
        <v>0.6</v>
      </c>
      <c r="V15" s="71"/>
      <c r="W15" s="70">
        <v>327967</v>
      </c>
      <c r="X15" s="70"/>
      <c r="Y15" s="70"/>
      <c r="Z15" s="70"/>
      <c r="AA15" s="71">
        <v>1.4</v>
      </c>
      <c r="AB15" s="71"/>
      <c r="AC15" s="70">
        <v>255707</v>
      </c>
      <c r="AD15" s="70"/>
      <c r="AE15" s="70"/>
      <c r="AF15" s="70"/>
      <c r="AG15" s="71">
        <f t="shared" si="0"/>
        <v>0.95818364231567876</v>
      </c>
      <c r="AH15" s="71"/>
    </row>
    <row r="16" spans="1:34" ht="30" customHeight="1" x14ac:dyDescent="0.15">
      <c r="C16" s="47" t="s">
        <v>75</v>
      </c>
      <c r="D16" s="47"/>
      <c r="E16" s="47"/>
      <c r="F16" s="47"/>
      <c r="G16" s="47"/>
      <c r="H16" s="47"/>
      <c r="I16" s="47"/>
      <c r="J16" s="26"/>
      <c r="K16" s="70">
        <v>516199</v>
      </c>
      <c r="L16" s="70"/>
      <c r="M16" s="70"/>
      <c r="N16" s="70"/>
      <c r="O16" s="71">
        <v>2.2000000000000002</v>
      </c>
      <c r="P16" s="71"/>
      <c r="Q16" s="70">
        <v>543471</v>
      </c>
      <c r="R16" s="70"/>
      <c r="S16" s="70"/>
      <c r="T16" s="70"/>
      <c r="U16" s="71">
        <v>2.4</v>
      </c>
      <c r="V16" s="71"/>
      <c r="W16" s="70">
        <v>398753</v>
      </c>
      <c r="X16" s="70"/>
      <c r="Y16" s="70"/>
      <c r="Z16" s="70"/>
      <c r="AA16" s="71">
        <v>1.6</v>
      </c>
      <c r="AB16" s="71"/>
      <c r="AC16" s="70">
        <v>412724</v>
      </c>
      <c r="AD16" s="70"/>
      <c r="AE16" s="70"/>
      <c r="AF16" s="70"/>
      <c r="AG16" s="71">
        <f t="shared" si="0"/>
        <v>1.5465567449897586</v>
      </c>
      <c r="AH16" s="71"/>
    </row>
    <row r="17" spans="2:34" ht="30" customHeight="1" x14ac:dyDescent="0.15">
      <c r="C17" s="47" t="s">
        <v>76</v>
      </c>
      <c r="D17" s="47"/>
      <c r="E17" s="47"/>
      <c r="F17" s="47"/>
      <c r="G17" s="47"/>
      <c r="H17" s="47"/>
      <c r="I17" s="47"/>
      <c r="J17" s="26"/>
      <c r="K17" s="70">
        <v>338000</v>
      </c>
      <c r="L17" s="70"/>
      <c r="M17" s="70"/>
      <c r="N17" s="70"/>
      <c r="O17" s="71">
        <v>1.5</v>
      </c>
      <c r="P17" s="71"/>
      <c r="Q17" s="70">
        <v>365000</v>
      </c>
      <c r="R17" s="70"/>
      <c r="S17" s="70"/>
      <c r="T17" s="70"/>
      <c r="U17" s="71">
        <v>1.6</v>
      </c>
      <c r="V17" s="71"/>
      <c r="W17" s="70">
        <v>565000</v>
      </c>
      <c r="X17" s="70"/>
      <c r="Y17" s="70"/>
      <c r="Z17" s="70"/>
      <c r="AA17" s="71">
        <v>2.2999999999999998</v>
      </c>
      <c r="AB17" s="71"/>
      <c r="AC17" s="70">
        <v>338000</v>
      </c>
      <c r="AD17" s="70"/>
      <c r="AE17" s="70"/>
      <c r="AF17" s="70"/>
      <c r="AG17" s="71">
        <f t="shared" si="0"/>
        <v>1.2665514479568389</v>
      </c>
      <c r="AH17" s="71"/>
    </row>
    <row r="18" spans="2:34" ht="30" customHeight="1" x14ac:dyDescent="0.15">
      <c r="B18" s="50"/>
      <c r="C18" s="51" t="s">
        <v>77</v>
      </c>
      <c r="D18" s="51"/>
      <c r="E18" s="51"/>
      <c r="F18" s="51"/>
      <c r="G18" s="51"/>
      <c r="H18" s="51"/>
      <c r="I18" s="51"/>
      <c r="J18" s="72"/>
      <c r="K18" s="73">
        <v>2549272</v>
      </c>
      <c r="L18" s="73"/>
      <c r="M18" s="73"/>
      <c r="N18" s="73"/>
      <c r="O18" s="74">
        <v>11</v>
      </c>
      <c r="P18" s="74"/>
      <c r="Q18" s="73">
        <v>2636725</v>
      </c>
      <c r="R18" s="73"/>
      <c r="S18" s="73"/>
      <c r="T18" s="73"/>
      <c r="U18" s="74">
        <v>11.7</v>
      </c>
      <c r="V18" s="74"/>
      <c r="W18" s="73">
        <v>2597314</v>
      </c>
      <c r="X18" s="73"/>
      <c r="Y18" s="73"/>
      <c r="Z18" s="73"/>
      <c r="AA18" s="74">
        <v>10.7</v>
      </c>
      <c r="AB18" s="74"/>
      <c r="AC18" s="73">
        <v>2606922</v>
      </c>
      <c r="AD18" s="73"/>
      <c r="AE18" s="73"/>
      <c r="AF18" s="73"/>
      <c r="AG18" s="74">
        <f>AC18/$AC$6*100</f>
        <v>9.7686415201495223</v>
      </c>
      <c r="AH18" s="74"/>
    </row>
    <row r="19" spans="2:34" ht="30" customHeight="1" x14ac:dyDescent="0.15">
      <c r="AA19" s="55" t="s">
        <v>48</v>
      </c>
      <c r="AB19" s="55"/>
      <c r="AC19" s="55"/>
      <c r="AD19" s="55"/>
      <c r="AE19" s="55"/>
      <c r="AF19" s="55"/>
      <c r="AG19" s="55"/>
      <c r="AH19" s="55"/>
    </row>
    <row r="20" spans="2:34" ht="30" customHeight="1" x14ac:dyDescent="0.15">
      <c r="AA20" s="56"/>
      <c r="AB20" s="56"/>
      <c r="AC20" s="56"/>
      <c r="AD20" s="56"/>
      <c r="AE20" s="56"/>
      <c r="AF20" s="56"/>
      <c r="AG20" s="56"/>
      <c r="AH20" s="56"/>
    </row>
    <row r="21" spans="2:34" ht="23.25" customHeight="1" x14ac:dyDescent="0.15">
      <c r="AA21" s="56"/>
      <c r="AB21" s="56"/>
      <c r="AC21" s="56"/>
      <c r="AD21" s="56"/>
      <c r="AE21" s="56"/>
      <c r="AF21" s="56"/>
      <c r="AG21" s="56"/>
      <c r="AH21" s="56"/>
    </row>
    <row r="22" spans="2:34" ht="24" customHeight="1" x14ac:dyDescent="0.15">
      <c r="B22" s="59" t="s">
        <v>78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2:34" ht="32.25" customHeight="1" thickBot="1" x14ac:dyDescent="0.2">
      <c r="B23" s="60"/>
      <c r="D23" s="60"/>
      <c r="E23" s="60"/>
      <c r="F23" s="60"/>
      <c r="G23" s="60"/>
      <c r="H23" s="60"/>
      <c r="I23" s="60"/>
      <c r="J23" s="60"/>
      <c r="AC23" s="60"/>
      <c r="AD23" s="60"/>
      <c r="AE23" s="39" t="s">
        <v>79</v>
      </c>
      <c r="AF23" s="39"/>
      <c r="AG23" s="39"/>
      <c r="AH23" s="39"/>
    </row>
    <row r="24" spans="2:34" ht="30" customHeight="1" x14ac:dyDescent="0.15">
      <c r="B24" s="40" t="s">
        <v>66</v>
      </c>
      <c r="C24" s="40"/>
      <c r="D24" s="40"/>
      <c r="E24" s="40"/>
      <c r="F24" s="40"/>
      <c r="G24" s="40"/>
      <c r="H24" s="40"/>
      <c r="I24" s="40"/>
      <c r="J24" s="41"/>
      <c r="K24" s="42" t="s">
        <v>5</v>
      </c>
      <c r="L24" s="42"/>
      <c r="M24" s="42"/>
      <c r="N24" s="42"/>
      <c r="O24" s="42"/>
      <c r="P24" s="42"/>
      <c r="Q24" s="42" t="s">
        <v>6</v>
      </c>
      <c r="R24" s="42"/>
      <c r="S24" s="42"/>
      <c r="T24" s="42"/>
      <c r="U24" s="42"/>
      <c r="V24" s="42"/>
      <c r="W24" s="42" t="s">
        <v>7</v>
      </c>
      <c r="X24" s="42"/>
      <c r="Y24" s="42"/>
      <c r="Z24" s="42"/>
      <c r="AA24" s="42"/>
      <c r="AB24" s="42"/>
      <c r="AC24" s="42" t="s">
        <v>8</v>
      </c>
      <c r="AD24" s="42"/>
      <c r="AE24" s="42"/>
      <c r="AF24" s="42"/>
      <c r="AG24" s="42"/>
      <c r="AH24" s="43"/>
    </row>
    <row r="25" spans="2:34" s="24" customFormat="1" ht="30" customHeight="1" x14ac:dyDescent="0.15">
      <c r="C25" s="44" t="s">
        <v>12</v>
      </c>
      <c r="D25" s="44"/>
      <c r="E25" s="44"/>
      <c r="F25" s="44"/>
      <c r="G25" s="44"/>
      <c r="H25" s="44"/>
      <c r="I25" s="44"/>
      <c r="J25" s="45"/>
      <c r="K25" s="75">
        <f>SUM(K26:P32)</f>
        <v>8667075919</v>
      </c>
      <c r="L25" s="75"/>
      <c r="M25" s="75"/>
      <c r="N25" s="75"/>
      <c r="O25" s="75"/>
      <c r="P25" s="75"/>
      <c r="Q25" s="75">
        <f>SUM(Q26:V32)</f>
        <v>8576912672</v>
      </c>
      <c r="R25" s="75"/>
      <c r="S25" s="75"/>
      <c r="T25" s="75"/>
      <c r="U25" s="75"/>
      <c r="V25" s="75"/>
      <c r="W25" s="75">
        <f>SUM(W26:AB32)</f>
        <v>8365110217</v>
      </c>
      <c r="X25" s="75"/>
      <c r="Y25" s="75"/>
      <c r="Z25" s="75"/>
      <c r="AA25" s="75"/>
      <c r="AB25" s="75"/>
      <c r="AC25" s="75">
        <f>SUM(AC26:AH32)</f>
        <v>8208423712</v>
      </c>
      <c r="AD25" s="75"/>
      <c r="AE25" s="75"/>
      <c r="AF25" s="75"/>
      <c r="AG25" s="75"/>
      <c r="AH25" s="75"/>
    </row>
    <row r="26" spans="2:34" ht="30" customHeight="1" x14ac:dyDescent="0.15">
      <c r="C26" s="47" t="s">
        <v>80</v>
      </c>
      <c r="D26" s="47"/>
      <c r="E26" s="47"/>
      <c r="F26" s="47"/>
      <c r="G26" s="47"/>
      <c r="H26" s="47"/>
      <c r="I26" s="47"/>
      <c r="J26" s="26"/>
      <c r="K26" s="76">
        <v>3991117536</v>
      </c>
      <c r="L26" s="76"/>
      <c r="M26" s="76"/>
      <c r="N26" s="76"/>
      <c r="O26" s="76"/>
      <c r="P26" s="76"/>
      <c r="Q26" s="76">
        <v>3859788262</v>
      </c>
      <c r="R26" s="76"/>
      <c r="S26" s="76"/>
      <c r="T26" s="76"/>
      <c r="U26" s="76"/>
      <c r="V26" s="76"/>
      <c r="W26" s="76">
        <v>3758870121</v>
      </c>
      <c r="X26" s="76"/>
      <c r="Y26" s="76"/>
      <c r="Z26" s="76"/>
      <c r="AA26" s="76"/>
      <c r="AB26" s="76"/>
      <c r="AC26" s="76">
        <v>3564413944</v>
      </c>
      <c r="AD26" s="76"/>
      <c r="AE26" s="76"/>
      <c r="AF26" s="76"/>
      <c r="AG26" s="76"/>
      <c r="AH26" s="76"/>
    </row>
    <row r="27" spans="2:34" ht="30" customHeight="1" x14ac:dyDescent="0.15">
      <c r="C27" s="47" t="s">
        <v>81</v>
      </c>
      <c r="D27" s="47"/>
      <c r="E27" s="47"/>
      <c r="F27" s="47"/>
      <c r="G27" s="47"/>
      <c r="H27" s="47"/>
      <c r="I27" s="47"/>
      <c r="J27" s="26"/>
      <c r="K27" s="76">
        <v>3558450636</v>
      </c>
      <c r="L27" s="76"/>
      <c r="M27" s="76"/>
      <c r="N27" s="76"/>
      <c r="O27" s="76"/>
      <c r="P27" s="76"/>
      <c r="Q27" s="76">
        <v>3616699339</v>
      </c>
      <c r="R27" s="76"/>
      <c r="S27" s="76"/>
      <c r="T27" s="76"/>
      <c r="U27" s="76"/>
      <c r="V27" s="76"/>
      <c r="W27" s="76">
        <v>3530045917</v>
      </c>
      <c r="X27" s="76"/>
      <c r="Y27" s="76"/>
      <c r="Z27" s="76"/>
      <c r="AA27" s="76"/>
      <c r="AB27" s="76"/>
      <c r="AC27" s="76">
        <v>3559938850</v>
      </c>
      <c r="AD27" s="76"/>
      <c r="AE27" s="76"/>
      <c r="AF27" s="76"/>
      <c r="AG27" s="76"/>
      <c r="AH27" s="76"/>
    </row>
    <row r="28" spans="2:34" ht="30" customHeight="1" x14ac:dyDescent="0.15">
      <c r="C28" s="47" t="s">
        <v>82</v>
      </c>
      <c r="D28" s="47"/>
      <c r="E28" s="47"/>
      <c r="F28" s="47"/>
      <c r="G28" s="47"/>
      <c r="H28" s="47"/>
      <c r="I28" s="47"/>
      <c r="J28" s="26"/>
      <c r="K28" s="76">
        <v>129386260</v>
      </c>
      <c r="L28" s="76"/>
      <c r="M28" s="76"/>
      <c r="N28" s="76"/>
      <c r="O28" s="76"/>
      <c r="P28" s="76"/>
      <c r="Q28" s="76">
        <v>131593471</v>
      </c>
      <c r="R28" s="76"/>
      <c r="S28" s="76"/>
      <c r="T28" s="76"/>
      <c r="U28" s="76"/>
      <c r="V28" s="76"/>
      <c r="W28" s="76">
        <v>135239149</v>
      </c>
      <c r="X28" s="76"/>
      <c r="Y28" s="76"/>
      <c r="Z28" s="76"/>
      <c r="AA28" s="76"/>
      <c r="AB28" s="76"/>
      <c r="AC28" s="76">
        <v>137845514</v>
      </c>
      <c r="AD28" s="76"/>
      <c r="AE28" s="76"/>
      <c r="AF28" s="76"/>
      <c r="AG28" s="76"/>
      <c r="AH28" s="76"/>
    </row>
    <row r="29" spans="2:34" ht="30" customHeight="1" x14ac:dyDescent="0.15">
      <c r="C29" s="47" t="s">
        <v>83</v>
      </c>
      <c r="D29" s="47"/>
      <c r="E29" s="47"/>
      <c r="F29" s="47"/>
      <c r="G29" s="47"/>
      <c r="H29" s="47"/>
      <c r="I29" s="47"/>
      <c r="J29" s="26"/>
      <c r="K29" s="76">
        <v>493857274</v>
      </c>
      <c r="L29" s="76"/>
      <c r="M29" s="76"/>
      <c r="N29" s="76"/>
      <c r="O29" s="76"/>
      <c r="P29" s="76"/>
      <c r="Q29" s="76">
        <v>468903766</v>
      </c>
      <c r="R29" s="76"/>
      <c r="S29" s="76"/>
      <c r="T29" s="76"/>
      <c r="U29" s="76"/>
      <c r="V29" s="76"/>
      <c r="W29" s="76">
        <v>450786913</v>
      </c>
      <c r="X29" s="76"/>
      <c r="Y29" s="76"/>
      <c r="Z29" s="76"/>
      <c r="AA29" s="76"/>
      <c r="AB29" s="76"/>
      <c r="AC29" s="76">
        <v>457236271</v>
      </c>
      <c r="AD29" s="76"/>
      <c r="AE29" s="76"/>
      <c r="AF29" s="76"/>
      <c r="AG29" s="76"/>
      <c r="AH29" s="76"/>
    </row>
    <row r="30" spans="2:34" ht="30" customHeight="1" x14ac:dyDescent="0.15">
      <c r="C30" s="47" t="s">
        <v>84</v>
      </c>
      <c r="D30" s="47"/>
      <c r="E30" s="47"/>
      <c r="F30" s="47"/>
      <c r="G30" s="47"/>
      <c r="H30" s="47"/>
      <c r="I30" s="47"/>
      <c r="J30" s="26"/>
      <c r="K30" s="77">
        <v>0</v>
      </c>
      <c r="L30" s="77"/>
      <c r="M30" s="77"/>
      <c r="N30" s="77"/>
      <c r="O30" s="77"/>
      <c r="P30" s="77"/>
      <c r="Q30" s="77">
        <v>0</v>
      </c>
      <c r="R30" s="77"/>
      <c r="S30" s="77"/>
      <c r="T30" s="77"/>
      <c r="U30" s="77"/>
      <c r="V30" s="77"/>
      <c r="W30" s="77">
        <v>2681560</v>
      </c>
      <c r="X30" s="77"/>
      <c r="Y30" s="77"/>
      <c r="Z30" s="77"/>
      <c r="AA30" s="77"/>
      <c r="AB30" s="77"/>
      <c r="AC30" s="77">
        <v>0</v>
      </c>
      <c r="AD30" s="77"/>
      <c r="AE30" s="77"/>
      <c r="AF30" s="77"/>
      <c r="AG30" s="77"/>
      <c r="AH30" s="77"/>
    </row>
    <row r="31" spans="2:34" ht="30" customHeight="1" x14ac:dyDescent="0.15">
      <c r="C31" s="47" t="s">
        <v>85</v>
      </c>
      <c r="D31" s="47"/>
      <c r="E31" s="47"/>
      <c r="F31" s="47"/>
      <c r="G31" s="47"/>
      <c r="H31" s="47"/>
      <c r="I31" s="47"/>
      <c r="J31" s="26"/>
      <c r="K31" s="76">
        <v>23105400</v>
      </c>
      <c r="L31" s="76"/>
      <c r="M31" s="76"/>
      <c r="N31" s="76"/>
      <c r="O31" s="76"/>
      <c r="P31" s="76"/>
      <c r="Q31" s="76">
        <v>24303000</v>
      </c>
      <c r="R31" s="76"/>
      <c r="S31" s="76"/>
      <c r="T31" s="76"/>
      <c r="U31" s="76"/>
      <c r="V31" s="76"/>
      <c r="W31" s="76">
        <v>21282450</v>
      </c>
      <c r="X31" s="76"/>
      <c r="Y31" s="76"/>
      <c r="Z31" s="76"/>
      <c r="AA31" s="76"/>
      <c r="AB31" s="76"/>
      <c r="AC31" s="76">
        <v>20574300</v>
      </c>
      <c r="AD31" s="76"/>
      <c r="AE31" s="76"/>
      <c r="AF31" s="76"/>
      <c r="AG31" s="76"/>
      <c r="AH31" s="76"/>
    </row>
    <row r="32" spans="2:34" ht="30" customHeight="1" x14ac:dyDescent="0.15">
      <c r="B32" s="50"/>
      <c r="C32" s="51" t="s">
        <v>86</v>
      </c>
      <c r="D32" s="51"/>
      <c r="E32" s="51"/>
      <c r="F32" s="51"/>
      <c r="G32" s="51"/>
      <c r="H32" s="51"/>
      <c r="I32" s="51"/>
      <c r="J32" s="31"/>
      <c r="K32" s="78">
        <v>471158813</v>
      </c>
      <c r="L32" s="78"/>
      <c r="M32" s="78"/>
      <c r="N32" s="78"/>
      <c r="O32" s="78"/>
      <c r="P32" s="78"/>
      <c r="Q32" s="78">
        <v>475624834</v>
      </c>
      <c r="R32" s="78"/>
      <c r="S32" s="78"/>
      <c r="T32" s="78"/>
      <c r="U32" s="78"/>
      <c r="V32" s="78"/>
      <c r="W32" s="78">
        <v>466204107</v>
      </c>
      <c r="X32" s="78"/>
      <c r="Y32" s="78"/>
      <c r="Z32" s="78"/>
      <c r="AA32" s="78"/>
      <c r="AB32" s="78"/>
      <c r="AC32" s="78">
        <v>468414833</v>
      </c>
      <c r="AD32" s="78"/>
      <c r="AE32" s="78"/>
      <c r="AF32" s="78"/>
      <c r="AG32" s="78"/>
      <c r="AH32" s="78"/>
    </row>
    <row r="33" spans="28:34" ht="30" customHeight="1" x14ac:dyDescent="0.15">
      <c r="AB33" s="19" t="s">
        <v>48</v>
      </c>
      <c r="AC33" s="19"/>
      <c r="AD33" s="19"/>
      <c r="AE33" s="19"/>
      <c r="AF33" s="19"/>
      <c r="AG33" s="19"/>
      <c r="AH33" s="19"/>
    </row>
  </sheetData>
  <mergeCells count="186">
    <mergeCell ref="C32:I32"/>
    <mergeCell ref="K32:P32"/>
    <mergeCell ref="Q32:V32"/>
    <mergeCell ref="W32:AB32"/>
    <mergeCell ref="AC32:AH32"/>
    <mergeCell ref="AB33:AH33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0FB3-9386-46CF-BB18-7142CFF1CB31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79" t="s">
        <v>79</v>
      </c>
      <c r="W2" s="60"/>
      <c r="X2" s="60"/>
      <c r="Y2" s="60"/>
      <c r="Z2" s="60"/>
      <c r="AA2" s="60"/>
      <c r="AB2" s="60"/>
      <c r="AC2" s="60"/>
    </row>
    <row r="3" spans="1:30" ht="30" customHeight="1" x14ac:dyDescent="0.15">
      <c r="B3" s="80" t="s">
        <v>88</v>
      </c>
      <c r="C3" s="80"/>
      <c r="D3" s="80"/>
      <c r="E3" s="80"/>
      <c r="F3" s="80"/>
      <c r="G3" s="80"/>
      <c r="H3" s="80"/>
      <c r="I3" s="80"/>
      <c r="J3" s="80"/>
      <c r="K3" s="81"/>
      <c r="L3" s="42" t="s">
        <v>89</v>
      </c>
      <c r="M3" s="42"/>
      <c r="N3" s="42"/>
      <c r="O3" s="42"/>
      <c r="P3" s="42"/>
      <c r="Q3" s="42" t="s">
        <v>90</v>
      </c>
      <c r="R3" s="42"/>
      <c r="S3" s="42"/>
      <c r="T3" s="42"/>
      <c r="U3" s="42" t="s">
        <v>91</v>
      </c>
      <c r="V3" s="42"/>
      <c r="W3" s="42"/>
      <c r="X3" s="42"/>
      <c r="Y3" s="43" t="s">
        <v>92</v>
      </c>
      <c r="Z3" s="40"/>
      <c r="AA3" s="40"/>
      <c r="AB3" s="40"/>
      <c r="AC3" s="40"/>
      <c r="AD3" s="40"/>
    </row>
    <row r="4" spans="1:30" s="24" customFormat="1" ht="30" customHeight="1" x14ac:dyDescent="0.15">
      <c r="B4" s="16" t="s">
        <v>93</v>
      </c>
      <c r="C4" s="16"/>
      <c r="D4" s="16"/>
      <c r="E4" s="16"/>
      <c r="G4" s="44" t="s">
        <v>12</v>
      </c>
      <c r="H4" s="44"/>
      <c r="I4" s="44"/>
      <c r="J4" s="44"/>
      <c r="L4" s="82">
        <f>SUM(L5:P7)</f>
        <v>8011454063</v>
      </c>
      <c r="M4" s="83"/>
      <c r="N4" s="83"/>
      <c r="O4" s="83"/>
      <c r="P4" s="83"/>
      <c r="Q4" s="83">
        <f>SUM(Q5:T7)</f>
        <v>108263</v>
      </c>
      <c r="R4" s="83"/>
      <c r="S4" s="83"/>
      <c r="T4" s="83"/>
      <c r="U4" s="83">
        <f>SUM(U5:X7)</f>
        <v>294712</v>
      </c>
      <c r="V4" s="83"/>
      <c r="W4" s="83"/>
      <c r="X4" s="83"/>
      <c r="Y4" s="84"/>
      <c r="Z4" s="84"/>
      <c r="AA4" s="84"/>
      <c r="AB4" s="84"/>
      <c r="AC4" s="84"/>
    </row>
    <row r="5" spans="1:30" ht="30" customHeight="1" x14ac:dyDescent="0.15">
      <c r="B5" s="37"/>
      <c r="C5" s="37"/>
      <c r="D5" s="37"/>
      <c r="E5" s="37"/>
      <c r="G5" s="47" t="s">
        <v>80</v>
      </c>
      <c r="H5" s="47"/>
      <c r="I5" s="47"/>
      <c r="J5" s="47"/>
      <c r="L5" s="85">
        <v>3365347429</v>
      </c>
      <c r="M5" s="76"/>
      <c r="N5" s="76"/>
      <c r="O5" s="76"/>
      <c r="P5" s="76"/>
      <c r="Q5" s="76">
        <v>45478</v>
      </c>
      <c r="R5" s="76"/>
      <c r="S5" s="76"/>
      <c r="T5" s="76"/>
      <c r="U5" s="76">
        <v>123799</v>
      </c>
      <c r="V5" s="76"/>
      <c r="W5" s="76"/>
      <c r="X5" s="76"/>
      <c r="Y5" s="86" t="s">
        <v>94</v>
      </c>
      <c r="Z5" s="86"/>
      <c r="AA5" s="86"/>
      <c r="AB5" s="86"/>
      <c r="AC5" s="86"/>
    </row>
    <row r="6" spans="1:30" ht="30" customHeight="1" x14ac:dyDescent="0.15">
      <c r="B6" s="37"/>
      <c r="C6" s="37"/>
      <c r="D6" s="37"/>
      <c r="E6" s="37"/>
      <c r="G6" s="47" t="s">
        <v>81</v>
      </c>
      <c r="H6" s="47"/>
      <c r="I6" s="47"/>
      <c r="J6" s="47"/>
      <c r="L6" s="85">
        <v>3528259436</v>
      </c>
      <c r="M6" s="76"/>
      <c r="N6" s="76"/>
      <c r="O6" s="76"/>
      <c r="P6" s="76"/>
      <c r="Q6" s="76">
        <v>47679</v>
      </c>
      <c r="R6" s="76"/>
      <c r="S6" s="76"/>
      <c r="T6" s="76"/>
      <c r="U6" s="76">
        <v>129792</v>
      </c>
      <c r="V6" s="76"/>
      <c r="W6" s="76"/>
      <c r="X6" s="76"/>
      <c r="Y6" s="86" t="s">
        <v>95</v>
      </c>
      <c r="Z6" s="86"/>
      <c r="AA6" s="86"/>
      <c r="AB6" s="86"/>
      <c r="AC6" s="86"/>
    </row>
    <row r="7" spans="1:30" ht="30" customHeight="1" x14ac:dyDescent="0.15">
      <c r="B7" s="63"/>
      <c r="C7" s="63"/>
      <c r="D7" s="63"/>
      <c r="E7" s="63"/>
      <c r="F7" s="50"/>
      <c r="G7" s="51" t="s">
        <v>96</v>
      </c>
      <c r="H7" s="51"/>
      <c r="I7" s="51"/>
      <c r="J7" s="51"/>
      <c r="K7" s="31"/>
      <c r="L7" s="85">
        <v>1117847198</v>
      </c>
      <c r="M7" s="76"/>
      <c r="N7" s="76"/>
      <c r="O7" s="76"/>
      <c r="P7" s="76"/>
      <c r="Q7" s="76">
        <v>15106</v>
      </c>
      <c r="R7" s="76"/>
      <c r="S7" s="76"/>
      <c r="T7" s="76"/>
      <c r="U7" s="76">
        <v>41121</v>
      </c>
      <c r="V7" s="76"/>
      <c r="W7" s="76"/>
      <c r="X7" s="76"/>
      <c r="Y7" s="86"/>
      <c r="Z7" s="86"/>
      <c r="AA7" s="86"/>
      <c r="AB7" s="86"/>
      <c r="AC7" s="86"/>
    </row>
    <row r="8" spans="1:30" ht="10.5" customHeight="1" x14ac:dyDescent="0.15">
      <c r="B8" s="16" t="s">
        <v>5</v>
      </c>
      <c r="C8" s="16"/>
      <c r="D8" s="16"/>
      <c r="E8" s="16"/>
      <c r="G8" s="57"/>
      <c r="H8" s="57"/>
      <c r="I8" s="57"/>
      <c r="J8" s="57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  <c r="Z8" s="89"/>
      <c r="AA8" s="89"/>
      <c r="AB8" s="89"/>
      <c r="AC8" s="89"/>
    </row>
    <row r="9" spans="1:30" s="24" customFormat="1" ht="30" customHeight="1" x14ac:dyDescent="0.15">
      <c r="B9" s="37"/>
      <c r="C9" s="37"/>
      <c r="D9" s="37"/>
      <c r="E9" s="37"/>
      <c r="G9" s="44" t="s">
        <v>12</v>
      </c>
      <c r="H9" s="44"/>
      <c r="I9" s="44"/>
      <c r="J9" s="44"/>
      <c r="L9" s="82">
        <f>SUM(L10:P12)</f>
        <v>8667075919</v>
      </c>
      <c r="M9" s="83"/>
      <c r="N9" s="83"/>
      <c r="O9" s="83"/>
      <c r="P9" s="83"/>
      <c r="Q9" s="83">
        <f>SUM(Q10:T12)</f>
        <v>119076</v>
      </c>
      <c r="R9" s="83"/>
      <c r="S9" s="83"/>
      <c r="T9" s="83"/>
      <c r="U9" s="83">
        <f>SUM(U10:X12)</f>
        <v>319760</v>
      </c>
      <c r="V9" s="83"/>
      <c r="W9" s="83"/>
      <c r="X9" s="83"/>
      <c r="Y9" s="84"/>
      <c r="Z9" s="84"/>
      <c r="AA9" s="84"/>
      <c r="AB9" s="84"/>
      <c r="AC9" s="84"/>
    </row>
    <row r="10" spans="1:30" ht="30" customHeight="1" x14ac:dyDescent="0.15">
      <c r="B10" s="37"/>
      <c r="C10" s="37"/>
      <c r="D10" s="37"/>
      <c r="E10" s="37"/>
      <c r="G10" s="47" t="s">
        <v>80</v>
      </c>
      <c r="H10" s="47"/>
      <c r="I10" s="47"/>
      <c r="J10" s="47"/>
      <c r="L10" s="85">
        <v>3991117536</v>
      </c>
      <c r="M10" s="76"/>
      <c r="N10" s="76"/>
      <c r="O10" s="76"/>
      <c r="P10" s="76"/>
      <c r="Q10" s="76">
        <v>54834</v>
      </c>
      <c r="R10" s="76"/>
      <c r="S10" s="76"/>
      <c r="T10" s="76"/>
      <c r="U10" s="76">
        <v>147247</v>
      </c>
      <c r="V10" s="76"/>
      <c r="W10" s="76"/>
      <c r="X10" s="76"/>
      <c r="Y10" s="86" t="s">
        <v>97</v>
      </c>
      <c r="Z10" s="86"/>
      <c r="AA10" s="86"/>
      <c r="AB10" s="86"/>
      <c r="AC10" s="86"/>
    </row>
    <row r="11" spans="1:30" ht="30" customHeight="1" x14ac:dyDescent="0.15">
      <c r="B11" s="37"/>
      <c r="C11" s="37"/>
      <c r="D11" s="37"/>
      <c r="E11" s="37"/>
      <c r="G11" s="47" t="s">
        <v>81</v>
      </c>
      <c r="H11" s="47"/>
      <c r="I11" s="47"/>
      <c r="J11" s="47"/>
      <c r="L11" s="85">
        <v>3558450636</v>
      </c>
      <c r="M11" s="76"/>
      <c r="N11" s="76"/>
      <c r="O11" s="76"/>
      <c r="P11" s="76"/>
      <c r="Q11" s="76">
        <v>48889</v>
      </c>
      <c r="R11" s="76"/>
      <c r="S11" s="76"/>
      <c r="T11" s="76"/>
      <c r="U11" s="76">
        <v>131284</v>
      </c>
      <c r="V11" s="76"/>
      <c r="W11" s="76"/>
      <c r="X11" s="76"/>
      <c r="Y11" s="86" t="s">
        <v>98</v>
      </c>
      <c r="Z11" s="86"/>
      <c r="AA11" s="86"/>
      <c r="AB11" s="86"/>
      <c r="AC11" s="86"/>
    </row>
    <row r="12" spans="1:30" ht="30" customHeight="1" x14ac:dyDescent="0.15">
      <c r="B12" s="63"/>
      <c r="C12" s="63"/>
      <c r="D12" s="63"/>
      <c r="E12" s="63"/>
      <c r="F12" s="50"/>
      <c r="G12" s="51" t="s">
        <v>96</v>
      </c>
      <c r="H12" s="51"/>
      <c r="I12" s="51"/>
      <c r="J12" s="51"/>
      <c r="K12" s="31"/>
      <c r="L12" s="85">
        <v>1117507747</v>
      </c>
      <c r="M12" s="76"/>
      <c r="N12" s="76"/>
      <c r="O12" s="76"/>
      <c r="P12" s="76"/>
      <c r="Q12" s="76">
        <v>15353</v>
      </c>
      <c r="R12" s="76"/>
      <c r="S12" s="76"/>
      <c r="T12" s="76"/>
      <c r="U12" s="76">
        <v>41229</v>
      </c>
      <c r="V12" s="76"/>
      <c r="W12" s="76"/>
      <c r="X12" s="76"/>
      <c r="Y12" s="86"/>
      <c r="Z12" s="86"/>
      <c r="AA12" s="86"/>
      <c r="AB12" s="86"/>
      <c r="AC12" s="86"/>
    </row>
    <row r="13" spans="1:30" ht="10.5" customHeight="1" x14ac:dyDescent="0.15">
      <c r="B13" s="16" t="s">
        <v>99</v>
      </c>
      <c r="C13" s="16"/>
      <c r="D13" s="16"/>
      <c r="E13" s="16"/>
      <c r="G13" s="57"/>
      <c r="H13" s="57"/>
      <c r="I13" s="57"/>
      <c r="J13" s="57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9"/>
      <c r="Z13" s="89"/>
      <c r="AA13" s="89"/>
      <c r="AB13" s="89"/>
      <c r="AC13" s="89"/>
    </row>
    <row r="14" spans="1:30" s="24" customFormat="1" ht="30" customHeight="1" x14ac:dyDescent="0.15">
      <c r="B14" s="37"/>
      <c r="C14" s="37"/>
      <c r="D14" s="37"/>
      <c r="E14" s="37"/>
      <c r="G14" s="44" t="s">
        <v>12</v>
      </c>
      <c r="H14" s="44"/>
      <c r="I14" s="44"/>
      <c r="J14" s="44"/>
      <c r="L14" s="82">
        <f>SUM(L15:P17)</f>
        <v>8576912672</v>
      </c>
      <c r="M14" s="83"/>
      <c r="N14" s="83"/>
      <c r="O14" s="83"/>
      <c r="P14" s="83"/>
      <c r="Q14" s="83">
        <f>SUM(Q15:T17)</f>
        <v>120006</v>
      </c>
      <c r="R14" s="83"/>
      <c r="S14" s="83"/>
      <c r="T14" s="83"/>
      <c r="U14" s="83">
        <f>SUM(U15:X17)</f>
        <v>318041</v>
      </c>
      <c r="V14" s="83"/>
      <c r="W14" s="83"/>
      <c r="X14" s="83"/>
      <c r="Y14" s="84"/>
      <c r="Z14" s="84"/>
      <c r="AA14" s="84"/>
      <c r="AB14" s="84"/>
      <c r="AC14" s="84"/>
    </row>
    <row r="15" spans="1:30" ht="30" customHeight="1" x14ac:dyDescent="0.15">
      <c r="B15" s="37"/>
      <c r="C15" s="37"/>
      <c r="D15" s="37"/>
      <c r="E15" s="37"/>
      <c r="G15" s="47" t="s">
        <v>80</v>
      </c>
      <c r="H15" s="47"/>
      <c r="I15" s="47"/>
      <c r="J15" s="47"/>
      <c r="L15" s="85">
        <v>3859788262</v>
      </c>
      <c r="M15" s="76"/>
      <c r="N15" s="76"/>
      <c r="O15" s="76"/>
      <c r="P15" s="76"/>
      <c r="Q15" s="76">
        <v>54005</v>
      </c>
      <c r="R15" s="76"/>
      <c r="S15" s="76"/>
      <c r="T15" s="76"/>
      <c r="U15" s="76">
        <v>143125</v>
      </c>
      <c r="V15" s="76"/>
      <c r="W15" s="76"/>
      <c r="X15" s="76"/>
      <c r="Y15" s="86" t="s">
        <v>100</v>
      </c>
      <c r="Z15" s="86"/>
      <c r="AA15" s="86"/>
      <c r="AB15" s="86"/>
      <c r="AC15" s="86"/>
    </row>
    <row r="16" spans="1:30" ht="30" customHeight="1" x14ac:dyDescent="0.15">
      <c r="B16" s="37"/>
      <c r="C16" s="37"/>
      <c r="D16" s="37"/>
      <c r="E16" s="37"/>
      <c r="G16" s="47" t="s">
        <v>81</v>
      </c>
      <c r="H16" s="47"/>
      <c r="I16" s="47"/>
      <c r="J16" s="47"/>
      <c r="L16" s="85">
        <v>3616699339</v>
      </c>
      <c r="M16" s="76"/>
      <c r="N16" s="76"/>
      <c r="O16" s="76"/>
      <c r="P16" s="76"/>
      <c r="Q16" s="76">
        <v>50604</v>
      </c>
      <c r="R16" s="76"/>
      <c r="S16" s="76"/>
      <c r="T16" s="76"/>
      <c r="U16" s="76">
        <v>134111</v>
      </c>
      <c r="V16" s="76"/>
      <c r="W16" s="76"/>
      <c r="X16" s="76"/>
      <c r="Y16" s="86" t="s">
        <v>101</v>
      </c>
      <c r="Z16" s="86"/>
      <c r="AA16" s="86"/>
      <c r="AB16" s="86"/>
      <c r="AC16" s="86"/>
    </row>
    <row r="17" spans="2:30" ht="30" customHeight="1" x14ac:dyDescent="0.15">
      <c r="B17" s="63"/>
      <c r="C17" s="63"/>
      <c r="D17" s="63"/>
      <c r="E17" s="63"/>
      <c r="F17" s="50"/>
      <c r="G17" s="51" t="s">
        <v>96</v>
      </c>
      <c r="H17" s="51"/>
      <c r="I17" s="51"/>
      <c r="J17" s="51"/>
      <c r="K17" s="31"/>
      <c r="L17" s="85">
        <v>1100425071</v>
      </c>
      <c r="M17" s="76"/>
      <c r="N17" s="76"/>
      <c r="O17" s="76"/>
      <c r="P17" s="76"/>
      <c r="Q17" s="76">
        <v>15397</v>
      </c>
      <c r="R17" s="76"/>
      <c r="S17" s="76"/>
      <c r="T17" s="76"/>
      <c r="U17" s="76">
        <v>40805</v>
      </c>
      <c r="V17" s="76"/>
      <c r="W17" s="76"/>
      <c r="X17" s="76"/>
      <c r="Y17" s="86"/>
      <c r="Z17" s="86"/>
      <c r="AA17" s="86"/>
      <c r="AB17" s="86"/>
      <c r="AC17" s="86"/>
    </row>
    <row r="18" spans="2:30" ht="10.5" customHeight="1" x14ac:dyDescent="0.15">
      <c r="B18" s="16" t="s">
        <v>102</v>
      </c>
      <c r="C18" s="16"/>
      <c r="D18" s="16"/>
      <c r="E18" s="16"/>
      <c r="G18" s="57"/>
      <c r="H18" s="57"/>
      <c r="I18" s="57"/>
      <c r="J18" s="57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Z18" s="89"/>
      <c r="AA18" s="89"/>
      <c r="AB18" s="89"/>
      <c r="AC18" s="89"/>
    </row>
    <row r="19" spans="2:30" s="24" customFormat="1" ht="30" customHeight="1" x14ac:dyDescent="0.15">
      <c r="B19" s="37"/>
      <c r="C19" s="37"/>
      <c r="D19" s="37"/>
      <c r="E19" s="37"/>
      <c r="G19" s="44" t="s">
        <v>12</v>
      </c>
      <c r="H19" s="44"/>
      <c r="I19" s="44"/>
      <c r="J19" s="44"/>
      <c r="L19" s="82">
        <f>SUM(L20:P22)</f>
        <v>8365110217</v>
      </c>
      <c r="M19" s="83"/>
      <c r="N19" s="83"/>
      <c r="O19" s="83"/>
      <c r="P19" s="83"/>
      <c r="Q19" s="83">
        <f>SUM(Q20:T22)</f>
        <v>118819</v>
      </c>
      <c r="R19" s="83"/>
      <c r="S19" s="83"/>
      <c r="T19" s="83"/>
      <c r="U19" s="83">
        <f>SUM(U20:X22)</f>
        <v>309888</v>
      </c>
      <c r="V19" s="83"/>
      <c r="W19" s="83"/>
      <c r="X19" s="83"/>
      <c r="Y19" s="84"/>
      <c r="Z19" s="84"/>
      <c r="AA19" s="84"/>
      <c r="AB19" s="84"/>
      <c r="AC19" s="84"/>
    </row>
    <row r="20" spans="2:30" ht="30" customHeight="1" x14ac:dyDescent="0.15">
      <c r="B20" s="37"/>
      <c r="C20" s="37"/>
      <c r="D20" s="37"/>
      <c r="E20" s="37"/>
      <c r="G20" s="47" t="s">
        <v>80</v>
      </c>
      <c r="H20" s="47"/>
      <c r="I20" s="47"/>
      <c r="J20" s="47"/>
      <c r="L20" s="85">
        <v>3758870121</v>
      </c>
      <c r="M20" s="76"/>
      <c r="N20" s="76"/>
      <c r="O20" s="76"/>
      <c r="P20" s="76"/>
      <c r="Q20" s="76">
        <v>53392</v>
      </c>
      <c r="R20" s="76"/>
      <c r="S20" s="76"/>
      <c r="T20" s="76"/>
      <c r="U20" s="76">
        <v>139248</v>
      </c>
      <c r="V20" s="76"/>
      <c r="W20" s="76"/>
      <c r="X20" s="76"/>
      <c r="Y20" s="86" t="s">
        <v>103</v>
      </c>
      <c r="Z20" s="86"/>
      <c r="AA20" s="86"/>
      <c r="AB20" s="86"/>
      <c r="AC20" s="86"/>
    </row>
    <row r="21" spans="2:30" ht="30" customHeight="1" x14ac:dyDescent="0.15">
      <c r="B21" s="37"/>
      <c r="C21" s="37"/>
      <c r="D21" s="37"/>
      <c r="E21" s="37"/>
      <c r="G21" s="47" t="s">
        <v>81</v>
      </c>
      <c r="H21" s="47"/>
      <c r="I21" s="47"/>
      <c r="J21" s="47"/>
      <c r="L21" s="85">
        <v>3530045917</v>
      </c>
      <c r="M21" s="76"/>
      <c r="N21" s="76"/>
      <c r="O21" s="76"/>
      <c r="P21" s="76"/>
      <c r="Q21" s="76">
        <v>50141</v>
      </c>
      <c r="R21" s="76"/>
      <c r="S21" s="76"/>
      <c r="T21" s="76"/>
      <c r="U21" s="76">
        <v>130772</v>
      </c>
      <c r="V21" s="76"/>
      <c r="W21" s="76"/>
      <c r="X21" s="76"/>
      <c r="Y21" s="86" t="s">
        <v>104</v>
      </c>
      <c r="Z21" s="86"/>
      <c r="AA21" s="86"/>
      <c r="AB21" s="86"/>
      <c r="AC21" s="86"/>
    </row>
    <row r="22" spans="2:30" ht="30" customHeight="1" x14ac:dyDescent="0.15">
      <c r="B22" s="63"/>
      <c r="C22" s="63"/>
      <c r="D22" s="63"/>
      <c r="E22" s="63"/>
      <c r="F22" s="50"/>
      <c r="G22" s="51" t="s">
        <v>96</v>
      </c>
      <c r="H22" s="51"/>
      <c r="I22" s="51"/>
      <c r="J22" s="51"/>
      <c r="K22" s="50"/>
      <c r="L22" s="85">
        <v>1076194179</v>
      </c>
      <c r="M22" s="76"/>
      <c r="N22" s="76"/>
      <c r="O22" s="76"/>
      <c r="P22" s="76"/>
      <c r="Q22" s="76">
        <v>15286</v>
      </c>
      <c r="R22" s="76"/>
      <c r="S22" s="76"/>
      <c r="T22" s="76"/>
      <c r="U22" s="76">
        <v>39868</v>
      </c>
      <c r="V22" s="76"/>
      <c r="W22" s="76"/>
      <c r="X22" s="76"/>
      <c r="Y22" s="86"/>
      <c r="Z22" s="86"/>
      <c r="AA22" s="86"/>
      <c r="AB22" s="86"/>
      <c r="AC22" s="86"/>
    </row>
    <row r="23" spans="2:30" ht="11.25" customHeight="1" x14ac:dyDescent="0.15">
      <c r="B23" s="16" t="s">
        <v>105</v>
      </c>
      <c r="C23" s="16"/>
      <c r="D23" s="16"/>
      <c r="E23" s="16"/>
      <c r="G23" s="57"/>
      <c r="H23" s="57"/>
      <c r="I23" s="57"/>
      <c r="J23" s="57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  <c r="Z23" s="89"/>
      <c r="AA23" s="89"/>
      <c r="AB23" s="89"/>
      <c r="AC23" s="89"/>
    </row>
    <row r="24" spans="2:30" s="24" customFormat="1" ht="30" customHeight="1" x14ac:dyDescent="0.15">
      <c r="B24" s="37"/>
      <c r="C24" s="37"/>
      <c r="D24" s="37"/>
      <c r="E24" s="37"/>
      <c r="G24" s="44" t="s">
        <v>12</v>
      </c>
      <c r="H24" s="44"/>
      <c r="I24" s="44"/>
      <c r="J24" s="44"/>
      <c r="L24" s="82">
        <f>SUM(L25:P27)</f>
        <v>8208423712</v>
      </c>
      <c r="M24" s="83"/>
      <c r="N24" s="83"/>
      <c r="O24" s="83"/>
      <c r="P24" s="83"/>
      <c r="Q24" s="83">
        <f>SUM(Q25:T27)</f>
        <v>118449</v>
      </c>
      <c r="R24" s="83"/>
      <c r="S24" s="83"/>
      <c r="T24" s="83"/>
      <c r="U24" s="83">
        <f>SUM(U25:X27)</f>
        <v>304422</v>
      </c>
      <c r="V24" s="83"/>
      <c r="W24" s="83"/>
      <c r="X24" s="83"/>
      <c r="Y24" s="84"/>
      <c r="Z24" s="84"/>
      <c r="AA24" s="84"/>
      <c r="AB24" s="84"/>
      <c r="AC24" s="84"/>
    </row>
    <row r="25" spans="2:30" ht="30" customHeight="1" x14ac:dyDescent="0.15">
      <c r="B25" s="37"/>
      <c r="C25" s="37"/>
      <c r="D25" s="37"/>
      <c r="E25" s="37"/>
      <c r="G25" s="47" t="s">
        <v>80</v>
      </c>
      <c r="H25" s="47"/>
      <c r="I25" s="47"/>
      <c r="J25" s="47"/>
      <c r="L25" s="85">
        <v>3564413944</v>
      </c>
      <c r="M25" s="76"/>
      <c r="N25" s="76"/>
      <c r="O25" s="76"/>
      <c r="P25" s="76"/>
      <c r="Q25" s="76">
        <v>51435</v>
      </c>
      <c r="R25" s="76"/>
      <c r="S25" s="76"/>
      <c r="T25" s="76"/>
      <c r="U25" s="76">
        <v>132192</v>
      </c>
      <c r="V25" s="76"/>
      <c r="W25" s="76"/>
      <c r="X25" s="76"/>
      <c r="Y25" s="86" t="s">
        <v>106</v>
      </c>
      <c r="Z25" s="86"/>
      <c r="AA25" s="86"/>
      <c r="AB25" s="86"/>
      <c r="AC25" s="86"/>
    </row>
    <row r="26" spans="2:30" ht="30" customHeight="1" x14ac:dyDescent="0.15">
      <c r="B26" s="37"/>
      <c r="C26" s="37"/>
      <c r="D26" s="37"/>
      <c r="E26" s="37"/>
      <c r="G26" s="47" t="s">
        <v>81</v>
      </c>
      <c r="H26" s="47"/>
      <c r="I26" s="47"/>
      <c r="J26" s="47"/>
      <c r="L26" s="85">
        <v>3559938850</v>
      </c>
      <c r="M26" s="76"/>
      <c r="N26" s="76"/>
      <c r="O26" s="76"/>
      <c r="P26" s="76"/>
      <c r="Q26" s="76">
        <v>51371</v>
      </c>
      <c r="R26" s="76"/>
      <c r="S26" s="76"/>
      <c r="T26" s="76"/>
      <c r="U26" s="76">
        <v>132026</v>
      </c>
      <c r="V26" s="76"/>
      <c r="W26" s="76"/>
      <c r="X26" s="76"/>
      <c r="Y26" s="86" t="s">
        <v>107</v>
      </c>
      <c r="Z26" s="86"/>
      <c r="AA26" s="86"/>
      <c r="AB26" s="86"/>
      <c r="AC26" s="86"/>
    </row>
    <row r="27" spans="2:30" ht="30" customHeight="1" x14ac:dyDescent="0.15">
      <c r="B27" s="63"/>
      <c r="C27" s="63"/>
      <c r="D27" s="63"/>
      <c r="E27" s="63"/>
      <c r="F27" s="50"/>
      <c r="G27" s="51" t="s">
        <v>96</v>
      </c>
      <c r="H27" s="51"/>
      <c r="I27" s="51"/>
      <c r="J27" s="51"/>
      <c r="K27" s="50"/>
      <c r="L27" s="90">
        <v>1084070918</v>
      </c>
      <c r="M27" s="78"/>
      <c r="N27" s="78"/>
      <c r="O27" s="78"/>
      <c r="P27" s="78"/>
      <c r="Q27" s="78">
        <v>15643</v>
      </c>
      <c r="R27" s="78"/>
      <c r="S27" s="78"/>
      <c r="T27" s="78"/>
      <c r="U27" s="78">
        <v>40204</v>
      </c>
      <c r="V27" s="78"/>
      <c r="W27" s="78"/>
      <c r="X27" s="78"/>
      <c r="Y27" s="91"/>
      <c r="Z27" s="91"/>
      <c r="AA27" s="91"/>
      <c r="AB27" s="91"/>
      <c r="AC27" s="91"/>
      <c r="AD27" s="50"/>
    </row>
    <row r="28" spans="2:30" ht="30" customHeight="1" x14ac:dyDescent="0.15">
      <c r="B28" s="92" t="s">
        <v>108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U28" s="19" t="s">
        <v>48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FFA7-B606-4860-A318-AC9D839525DC}">
  <sheetPr>
    <pageSetUpPr fitToPage="1"/>
  </sheetPr>
  <dimension ref="A1:AH47"/>
  <sheetViews>
    <sheetView showGridLines="0" zoomScale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5" style="4" customWidth="1"/>
    <col min="16163" max="16384" width="4.140625" style="4"/>
  </cols>
  <sheetData>
    <row r="1" spans="1:34" ht="30" customHeight="1" x14ac:dyDescent="0.15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4" ht="25.5" customHeight="1" thickBot="1" x14ac:dyDescent="0.2">
      <c r="B3" s="94" t="s">
        <v>110</v>
      </c>
      <c r="C3" s="94"/>
      <c r="D3" s="94"/>
      <c r="E3" s="94"/>
      <c r="F3" s="94"/>
      <c r="G3" s="94"/>
      <c r="H3" s="94"/>
      <c r="I3" s="94"/>
      <c r="J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6" t="s">
        <v>3</v>
      </c>
      <c r="AD3" s="96"/>
      <c r="AE3" s="96"/>
      <c r="AF3" s="96"/>
      <c r="AG3" s="96"/>
      <c r="AH3" s="96"/>
    </row>
    <row r="4" spans="1:34" ht="24.95" customHeight="1" x14ac:dyDescent="0.15">
      <c r="B4" s="97" t="s">
        <v>111</v>
      </c>
      <c r="C4" s="97"/>
      <c r="D4" s="97"/>
      <c r="E4" s="97"/>
      <c r="F4" s="97"/>
      <c r="G4" s="97"/>
      <c r="H4" s="97"/>
      <c r="I4" s="97"/>
      <c r="J4" s="98"/>
      <c r="K4" s="99" t="s">
        <v>112</v>
      </c>
      <c r="L4" s="99"/>
      <c r="M4" s="99"/>
      <c r="N4" s="99"/>
      <c r="O4" s="99"/>
      <c r="P4" s="99"/>
      <c r="Q4" s="99" t="s">
        <v>113</v>
      </c>
      <c r="R4" s="99"/>
      <c r="S4" s="99"/>
      <c r="T4" s="99"/>
      <c r="U4" s="99"/>
      <c r="V4" s="99"/>
      <c r="W4" s="99" t="s">
        <v>114</v>
      </c>
      <c r="X4" s="99"/>
      <c r="Y4" s="99"/>
      <c r="Z4" s="99"/>
      <c r="AA4" s="99"/>
      <c r="AB4" s="99"/>
      <c r="AC4" s="99" t="s">
        <v>115</v>
      </c>
      <c r="AD4" s="99"/>
      <c r="AE4" s="99"/>
      <c r="AF4" s="99"/>
      <c r="AG4" s="99"/>
      <c r="AH4" s="100"/>
    </row>
    <row r="5" spans="1:34" ht="24.95" customHeight="1" x14ac:dyDescent="0.15">
      <c r="B5" s="101"/>
      <c r="C5" s="101"/>
      <c r="D5" s="101"/>
      <c r="E5" s="101"/>
      <c r="F5" s="101"/>
      <c r="G5" s="101"/>
      <c r="H5" s="101"/>
      <c r="I5" s="101"/>
      <c r="J5" s="102"/>
      <c r="K5" s="103" t="s">
        <v>9</v>
      </c>
      <c r="L5" s="104"/>
      <c r="M5" s="104"/>
      <c r="N5" s="105"/>
      <c r="O5" s="104" t="s">
        <v>10</v>
      </c>
      <c r="P5" s="104"/>
      <c r="Q5" s="103" t="s">
        <v>9</v>
      </c>
      <c r="R5" s="104"/>
      <c r="S5" s="104"/>
      <c r="T5" s="105"/>
      <c r="U5" s="104" t="s">
        <v>10</v>
      </c>
      <c r="V5" s="104"/>
      <c r="W5" s="103" t="s">
        <v>9</v>
      </c>
      <c r="X5" s="104"/>
      <c r="Y5" s="104"/>
      <c r="Z5" s="105"/>
      <c r="AA5" s="104" t="s">
        <v>10</v>
      </c>
      <c r="AB5" s="104"/>
      <c r="AC5" s="103" t="s">
        <v>9</v>
      </c>
      <c r="AD5" s="104"/>
      <c r="AE5" s="104"/>
      <c r="AF5" s="105"/>
      <c r="AG5" s="104" t="s">
        <v>10</v>
      </c>
      <c r="AH5" s="104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6" t="s">
        <v>116</v>
      </c>
      <c r="L6" s="107"/>
      <c r="M6" s="107"/>
      <c r="N6" s="107"/>
      <c r="O6" s="107"/>
      <c r="P6" s="107"/>
      <c r="Q6" s="107" t="s">
        <v>116</v>
      </c>
      <c r="R6" s="107"/>
      <c r="S6" s="107"/>
      <c r="T6" s="107"/>
      <c r="U6" s="107"/>
      <c r="V6" s="107"/>
      <c r="W6" s="107" t="s">
        <v>11</v>
      </c>
      <c r="X6" s="107"/>
      <c r="Y6" s="107"/>
      <c r="Z6" s="107"/>
      <c r="AA6" s="107"/>
      <c r="AB6" s="107"/>
      <c r="AC6" s="107" t="s">
        <v>11</v>
      </c>
      <c r="AD6" s="107"/>
      <c r="AE6" s="107"/>
      <c r="AF6" s="107"/>
      <c r="AG6" s="107"/>
      <c r="AH6" s="107"/>
    </row>
    <row r="7" spans="1:34" s="24" customFormat="1" ht="24.95" customHeight="1" x14ac:dyDescent="0.15">
      <c r="C7" s="108" t="s">
        <v>12</v>
      </c>
      <c r="D7" s="108"/>
      <c r="E7" s="108"/>
      <c r="F7" s="108"/>
      <c r="G7" s="108"/>
      <c r="H7" s="108"/>
      <c r="I7" s="108"/>
      <c r="J7" s="21"/>
      <c r="K7" s="109">
        <f>SUM(K8:N28)</f>
        <v>22817000</v>
      </c>
      <c r="L7" s="109"/>
      <c r="M7" s="109"/>
      <c r="N7" s="109"/>
      <c r="O7" s="110">
        <f>SUM(O8:P28)</f>
        <v>99.999999999999986</v>
      </c>
      <c r="P7" s="110"/>
      <c r="Q7" s="68">
        <f>SUM(Q8:T28)</f>
        <v>21851000</v>
      </c>
      <c r="R7" s="68"/>
      <c r="S7" s="68"/>
      <c r="T7" s="68"/>
      <c r="U7" s="110">
        <f>SUM(U8:V28)</f>
        <v>100</v>
      </c>
      <c r="V7" s="110"/>
      <c r="W7" s="68">
        <f>SUM(W8:Z28)</f>
        <v>26261000</v>
      </c>
      <c r="X7" s="68"/>
      <c r="Y7" s="68"/>
      <c r="Z7" s="68"/>
      <c r="AA7" s="110">
        <f>SUM(AA8:AB28)</f>
        <v>100</v>
      </c>
      <c r="AB7" s="110"/>
      <c r="AC7" s="68">
        <f>SUM(AC8:AF28)</f>
        <v>23092000</v>
      </c>
      <c r="AD7" s="68"/>
      <c r="AE7" s="68"/>
      <c r="AF7" s="68"/>
      <c r="AG7" s="110">
        <f>SUM(AG8:AH28)</f>
        <v>100.00000000000001</v>
      </c>
      <c r="AH7" s="110"/>
    </row>
    <row r="8" spans="1:34" ht="24.95" customHeight="1" x14ac:dyDescent="0.15">
      <c r="C8" s="29" t="s">
        <v>13</v>
      </c>
      <c r="D8" s="29"/>
      <c r="E8" s="29"/>
      <c r="F8" s="29"/>
      <c r="G8" s="29"/>
      <c r="H8" s="29"/>
      <c r="I8" s="29"/>
      <c r="J8" s="26"/>
      <c r="K8" s="70">
        <v>8532710</v>
      </c>
      <c r="L8" s="70"/>
      <c r="M8" s="70"/>
      <c r="N8" s="70"/>
      <c r="O8" s="111">
        <v>37.4</v>
      </c>
      <c r="P8" s="111"/>
      <c r="Q8" s="70">
        <v>8388788</v>
      </c>
      <c r="R8" s="70"/>
      <c r="S8" s="70"/>
      <c r="T8" s="70"/>
      <c r="U8" s="111">
        <v>38.4</v>
      </c>
      <c r="V8" s="111"/>
      <c r="W8" s="70">
        <v>8130708</v>
      </c>
      <c r="X8" s="70"/>
      <c r="Y8" s="70"/>
      <c r="Z8" s="70"/>
      <c r="AA8" s="112">
        <v>31</v>
      </c>
      <c r="AB8" s="112"/>
      <c r="AC8" s="70">
        <v>8202539</v>
      </c>
      <c r="AD8" s="70"/>
      <c r="AE8" s="70"/>
      <c r="AF8" s="70"/>
      <c r="AG8" s="112">
        <v>35.5</v>
      </c>
      <c r="AH8" s="112"/>
    </row>
    <row r="9" spans="1:34" ht="24.95" customHeight="1" x14ac:dyDescent="0.15">
      <c r="C9" s="29" t="s">
        <v>14</v>
      </c>
      <c r="D9" s="29"/>
      <c r="E9" s="29"/>
      <c r="F9" s="29"/>
      <c r="G9" s="29"/>
      <c r="H9" s="29"/>
      <c r="I9" s="29"/>
      <c r="J9" s="26"/>
      <c r="K9" s="70">
        <v>314854</v>
      </c>
      <c r="L9" s="70"/>
      <c r="M9" s="70"/>
      <c r="N9" s="70"/>
      <c r="O9" s="111">
        <v>1.4</v>
      </c>
      <c r="P9" s="111"/>
      <c r="Q9" s="70">
        <v>304498</v>
      </c>
      <c r="R9" s="70"/>
      <c r="S9" s="70"/>
      <c r="T9" s="70"/>
      <c r="U9" s="111">
        <v>1.4</v>
      </c>
      <c r="V9" s="111"/>
      <c r="W9" s="70">
        <v>275573</v>
      </c>
      <c r="X9" s="70"/>
      <c r="Y9" s="70"/>
      <c r="Z9" s="70"/>
      <c r="AA9" s="112">
        <v>1</v>
      </c>
      <c r="AB9" s="112"/>
      <c r="AC9" s="70">
        <v>266850</v>
      </c>
      <c r="AD9" s="70"/>
      <c r="AE9" s="70"/>
      <c r="AF9" s="70"/>
      <c r="AG9" s="112">
        <v>1.2</v>
      </c>
      <c r="AH9" s="112"/>
    </row>
    <row r="10" spans="1:34" ht="24.95" customHeight="1" x14ac:dyDescent="0.15">
      <c r="C10" s="29" t="s">
        <v>15</v>
      </c>
      <c r="D10" s="29"/>
      <c r="E10" s="29"/>
      <c r="F10" s="29"/>
      <c r="G10" s="29"/>
      <c r="H10" s="29"/>
      <c r="I10" s="29"/>
      <c r="J10" s="26"/>
      <c r="K10" s="70">
        <v>30949</v>
      </c>
      <c r="L10" s="70"/>
      <c r="M10" s="70"/>
      <c r="N10" s="70"/>
      <c r="O10" s="111">
        <v>0.1</v>
      </c>
      <c r="P10" s="111"/>
      <c r="Q10" s="70">
        <v>30949</v>
      </c>
      <c r="R10" s="70"/>
      <c r="S10" s="70"/>
      <c r="T10" s="70"/>
      <c r="U10" s="111">
        <v>0.1</v>
      </c>
      <c r="V10" s="111"/>
      <c r="W10" s="70">
        <v>21619</v>
      </c>
      <c r="X10" s="70"/>
      <c r="Y10" s="70"/>
      <c r="Z10" s="70"/>
      <c r="AA10" s="111">
        <v>0.1</v>
      </c>
      <c r="AB10" s="111"/>
      <c r="AC10" s="70">
        <v>19810</v>
      </c>
      <c r="AD10" s="70"/>
      <c r="AE10" s="70"/>
      <c r="AF10" s="70"/>
      <c r="AG10" s="112">
        <v>0.1</v>
      </c>
      <c r="AH10" s="112"/>
    </row>
    <row r="11" spans="1:34" ht="24.95" customHeight="1" x14ac:dyDescent="0.15">
      <c r="C11" s="29" t="s">
        <v>16</v>
      </c>
      <c r="D11" s="29"/>
      <c r="E11" s="29"/>
      <c r="F11" s="29"/>
      <c r="G11" s="29"/>
      <c r="H11" s="29"/>
      <c r="I11" s="29"/>
      <c r="J11" s="26"/>
      <c r="K11" s="70">
        <v>44992</v>
      </c>
      <c r="L11" s="70"/>
      <c r="M11" s="70"/>
      <c r="N11" s="70"/>
      <c r="O11" s="111">
        <v>0.2</v>
      </c>
      <c r="P11" s="111"/>
      <c r="Q11" s="70">
        <v>10396</v>
      </c>
      <c r="R11" s="70"/>
      <c r="S11" s="70"/>
      <c r="T11" s="70"/>
      <c r="U11" s="111">
        <v>0.1</v>
      </c>
      <c r="V11" s="111"/>
      <c r="W11" s="70">
        <v>10396</v>
      </c>
      <c r="X11" s="70"/>
      <c r="Y11" s="70"/>
      <c r="Z11" s="70"/>
      <c r="AA11" s="113">
        <v>0</v>
      </c>
      <c r="AB11" s="113"/>
      <c r="AC11" s="70">
        <v>6300</v>
      </c>
      <c r="AD11" s="70"/>
      <c r="AE11" s="70"/>
      <c r="AF11" s="70"/>
      <c r="AG11" s="112">
        <v>0</v>
      </c>
      <c r="AH11" s="112"/>
    </row>
    <row r="12" spans="1:34" ht="24.95" customHeight="1" x14ac:dyDescent="0.15">
      <c r="C12" s="47" t="s">
        <v>117</v>
      </c>
      <c r="D12" s="47"/>
      <c r="E12" s="47"/>
      <c r="F12" s="47"/>
      <c r="G12" s="47"/>
      <c r="H12" s="47"/>
      <c r="I12" s="47"/>
      <c r="J12" s="26"/>
      <c r="K12" s="70">
        <v>20470</v>
      </c>
      <c r="L12" s="70"/>
      <c r="M12" s="70"/>
      <c r="N12" s="70"/>
      <c r="O12" s="111">
        <v>0.1</v>
      </c>
      <c r="P12" s="111"/>
      <c r="Q12" s="70">
        <v>12500</v>
      </c>
      <c r="R12" s="70"/>
      <c r="S12" s="70"/>
      <c r="T12" s="70"/>
      <c r="U12" s="111">
        <v>0.1</v>
      </c>
      <c r="V12" s="111"/>
      <c r="W12" s="70">
        <v>4000</v>
      </c>
      <c r="X12" s="70"/>
      <c r="Y12" s="70"/>
      <c r="Z12" s="70"/>
      <c r="AA12" s="113">
        <v>0</v>
      </c>
      <c r="AB12" s="113"/>
      <c r="AC12" s="70">
        <v>4000</v>
      </c>
      <c r="AD12" s="70"/>
      <c r="AE12" s="70"/>
      <c r="AF12" s="70"/>
      <c r="AG12" s="112">
        <v>0</v>
      </c>
      <c r="AH12" s="112"/>
    </row>
    <row r="13" spans="1:34" ht="24.95" customHeight="1" x14ac:dyDescent="0.15">
      <c r="C13" s="29" t="s">
        <v>18</v>
      </c>
      <c r="D13" s="29"/>
      <c r="E13" s="29"/>
      <c r="F13" s="29"/>
      <c r="G13" s="29"/>
      <c r="H13" s="29"/>
      <c r="I13" s="29"/>
      <c r="J13" s="26"/>
      <c r="K13" s="70">
        <v>784046</v>
      </c>
      <c r="L13" s="70"/>
      <c r="M13" s="70"/>
      <c r="N13" s="70"/>
      <c r="O13" s="111">
        <v>3.4</v>
      </c>
      <c r="P13" s="111"/>
      <c r="Q13" s="70">
        <v>643026</v>
      </c>
      <c r="R13" s="70"/>
      <c r="S13" s="70"/>
      <c r="T13" s="70"/>
      <c r="U13" s="111">
        <v>2.9</v>
      </c>
      <c r="V13" s="111"/>
      <c r="W13" s="70">
        <v>684896</v>
      </c>
      <c r="X13" s="70"/>
      <c r="Y13" s="70"/>
      <c r="Z13" s="70"/>
      <c r="AA13" s="113">
        <v>2.6</v>
      </c>
      <c r="AB13" s="113"/>
      <c r="AC13" s="70">
        <v>750922</v>
      </c>
      <c r="AD13" s="70"/>
      <c r="AE13" s="70"/>
      <c r="AF13" s="70"/>
      <c r="AG13" s="112">
        <v>3.3</v>
      </c>
      <c r="AH13" s="112"/>
    </row>
    <row r="14" spans="1:34" ht="24.95" customHeight="1" x14ac:dyDescent="0.15">
      <c r="C14" s="47" t="s">
        <v>19</v>
      </c>
      <c r="D14" s="47"/>
      <c r="E14" s="47"/>
      <c r="F14" s="47"/>
      <c r="G14" s="47"/>
      <c r="H14" s="47"/>
      <c r="I14" s="47"/>
      <c r="J14" s="26"/>
      <c r="K14" s="70">
        <v>33554</v>
      </c>
      <c r="L14" s="70"/>
      <c r="M14" s="70"/>
      <c r="N14" s="70"/>
      <c r="O14" s="111">
        <v>0.1</v>
      </c>
      <c r="P14" s="111"/>
      <c r="Q14" s="70">
        <v>30828</v>
      </c>
      <c r="R14" s="70"/>
      <c r="S14" s="70"/>
      <c r="T14" s="70"/>
      <c r="U14" s="111">
        <v>0.1</v>
      </c>
      <c r="V14" s="111"/>
      <c r="W14" s="70">
        <v>28450</v>
      </c>
      <c r="X14" s="70"/>
      <c r="Y14" s="70"/>
      <c r="Z14" s="70"/>
      <c r="AA14" s="113">
        <v>0.1</v>
      </c>
      <c r="AB14" s="113"/>
      <c r="AC14" s="70">
        <v>26436</v>
      </c>
      <c r="AD14" s="70"/>
      <c r="AE14" s="70"/>
      <c r="AF14" s="70"/>
      <c r="AG14" s="112">
        <v>0.1</v>
      </c>
      <c r="AH14" s="112"/>
    </row>
    <row r="15" spans="1:34" ht="24.95" customHeight="1" x14ac:dyDescent="0.15">
      <c r="C15" s="47" t="s">
        <v>20</v>
      </c>
      <c r="D15" s="47"/>
      <c r="E15" s="47"/>
      <c r="F15" s="47"/>
      <c r="G15" s="47"/>
      <c r="H15" s="47"/>
      <c r="I15" s="47"/>
      <c r="J15" s="26"/>
      <c r="K15" s="70">
        <v>203048</v>
      </c>
      <c r="L15" s="70"/>
      <c r="M15" s="70"/>
      <c r="N15" s="70"/>
      <c r="O15" s="114">
        <v>0.9</v>
      </c>
      <c r="P15" s="114"/>
      <c r="Q15" s="70">
        <v>183877</v>
      </c>
      <c r="R15" s="70"/>
      <c r="S15" s="70"/>
      <c r="T15" s="70"/>
      <c r="U15" s="114">
        <v>0.8</v>
      </c>
      <c r="V15" s="114"/>
      <c r="W15" s="70">
        <v>87153</v>
      </c>
      <c r="X15" s="70"/>
      <c r="Y15" s="70"/>
      <c r="Z15" s="70"/>
      <c r="AA15" s="113">
        <v>0.3</v>
      </c>
      <c r="AB15" s="113"/>
      <c r="AC15" s="70">
        <v>84244</v>
      </c>
      <c r="AD15" s="70"/>
      <c r="AE15" s="70"/>
      <c r="AF15" s="70"/>
      <c r="AG15" s="115">
        <v>0.4</v>
      </c>
      <c r="AH15" s="115"/>
    </row>
    <row r="16" spans="1:34" ht="24.95" customHeight="1" x14ac:dyDescent="0.15">
      <c r="C16" s="29" t="s">
        <v>21</v>
      </c>
      <c r="D16" s="29"/>
      <c r="E16" s="29"/>
      <c r="F16" s="29"/>
      <c r="G16" s="29"/>
      <c r="H16" s="29"/>
      <c r="I16" s="29"/>
      <c r="J16" s="26"/>
      <c r="K16" s="70">
        <v>140800</v>
      </c>
      <c r="L16" s="70"/>
      <c r="M16" s="70"/>
      <c r="N16" s="70"/>
      <c r="O16" s="111">
        <v>0.6</v>
      </c>
      <c r="P16" s="111"/>
      <c r="Q16" s="70">
        <v>94500</v>
      </c>
      <c r="R16" s="70"/>
      <c r="S16" s="70"/>
      <c r="T16" s="70"/>
      <c r="U16" s="111">
        <v>0.4</v>
      </c>
      <c r="V16" s="111"/>
      <c r="W16" s="70">
        <v>84089</v>
      </c>
      <c r="X16" s="70"/>
      <c r="Y16" s="70"/>
      <c r="Z16" s="70"/>
      <c r="AA16" s="113">
        <v>0.3</v>
      </c>
      <c r="AB16" s="113"/>
      <c r="AC16" s="70">
        <v>140000</v>
      </c>
      <c r="AD16" s="70"/>
      <c r="AE16" s="70"/>
      <c r="AF16" s="70"/>
      <c r="AG16" s="112">
        <v>0.6</v>
      </c>
      <c r="AH16" s="112"/>
    </row>
    <row r="17" spans="2:34" ht="24.95" customHeight="1" x14ac:dyDescent="0.15">
      <c r="C17" s="29" t="s">
        <v>22</v>
      </c>
      <c r="D17" s="29"/>
      <c r="E17" s="29"/>
      <c r="F17" s="29"/>
      <c r="G17" s="29"/>
      <c r="H17" s="29"/>
      <c r="I17" s="29"/>
      <c r="J17" s="26"/>
      <c r="K17" s="70">
        <v>4994000</v>
      </c>
      <c r="L17" s="70"/>
      <c r="M17" s="70"/>
      <c r="N17" s="70"/>
      <c r="O17" s="111">
        <v>21.9</v>
      </c>
      <c r="P17" s="111"/>
      <c r="Q17" s="70">
        <v>5090000</v>
      </c>
      <c r="R17" s="70"/>
      <c r="S17" s="70"/>
      <c r="T17" s="70"/>
      <c r="U17" s="111">
        <v>23.3</v>
      </c>
      <c r="V17" s="111"/>
      <c r="W17" s="70">
        <v>5028000</v>
      </c>
      <c r="X17" s="70"/>
      <c r="Y17" s="70"/>
      <c r="Z17" s="70"/>
      <c r="AA17" s="113">
        <v>19.100000000000001</v>
      </c>
      <c r="AB17" s="113"/>
      <c r="AC17" s="70">
        <v>5063000</v>
      </c>
      <c r="AD17" s="70"/>
      <c r="AE17" s="70"/>
      <c r="AF17" s="70"/>
      <c r="AG17" s="112">
        <v>21.9</v>
      </c>
      <c r="AH17" s="112"/>
    </row>
    <row r="18" spans="2:34" ht="24.95" customHeight="1" x14ac:dyDescent="0.15">
      <c r="C18" s="47" t="s">
        <v>23</v>
      </c>
      <c r="D18" s="47"/>
      <c r="E18" s="47"/>
      <c r="F18" s="47"/>
      <c r="G18" s="47"/>
      <c r="H18" s="47"/>
      <c r="I18" s="47"/>
      <c r="J18" s="26"/>
      <c r="K18" s="70">
        <v>15000</v>
      </c>
      <c r="L18" s="70"/>
      <c r="M18" s="70"/>
      <c r="N18" s="70"/>
      <c r="O18" s="111">
        <v>0.1</v>
      </c>
      <c r="P18" s="111"/>
      <c r="Q18" s="70">
        <v>15000</v>
      </c>
      <c r="R18" s="70"/>
      <c r="S18" s="70"/>
      <c r="T18" s="70"/>
      <c r="U18" s="111">
        <v>0.1</v>
      </c>
      <c r="V18" s="111"/>
      <c r="W18" s="70">
        <v>14000</v>
      </c>
      <c r="X18" s="70"/>
      <c r="Y18" s="70"/>
      <c r="Z18" s="70"/>
      <c r="AA18" s="113">
        <v>0.1</v>
      </c>
      <c r="AB18" s="113"/>
      <c r="AC18" s="70">
        <v>13000</v>
      </c>
      <c r="AD18" s="70"/>
      <c r="AE18" s="70"/>
      <c r="AF18" s="70"/>
      <c r="AG18" s="112">
        <v>0.1</v>
      </c>
      <c r="AH18" s="112"/>
    </row>
    <row r="19" spans="2:34" ht="24.95" customHeight="1" x14ac:dyDescent="0.15">
      <c r="C19" s="29" t="s">
        <v>24</v>
      </c>
      <c r="D19" s="29"/>
      <c r="E19" s="29"/>
      <c r="F19" s="29"/>
      <c r="G19" s="29"/>
      <c r="H19" s="29"/>
      <c r="I19" s="29"/>
      <c r="J19" s="26"/>
      <c r="K19" s="70">
        <v>356917</v>
      </c>
      <c r="L19" s="70"/>
      <c r="M19" s="70"/>
      <c r="N19" s="70"/>
      <c r="O19" s="111">
        <v>1.6</v>
      </c>
      <c r="P19" s="111"/>
      <c r="Q19" s="70">
        <v>340944</v>
      </c>
      <c r="R19" s="70"/>
      <c r="S19" s="70"/>
      <c r="T19" s="70"/>
      <c r="U19" s="111">
        <v>1.6</v>
      </c>
      <c r="V19" s="111"/>
      <c r="W19" s="70">
        <v>318080</v>
      </c>
      <c r="X19" s="70"/>
      <c r="Y19" s="70"/>
      <c r="Z19" s="70"/>
      <c r="AA19" s="113">
        <v>1.2</v>
      </c>
      <c r="AB19" s="113"/>
      <c r="AC19" s="70">
        <v>297499</v>
      </c>
      <c r="AD19" s="70"/>
      <c r="AE19" s="70"/>
      <c r="AF19" s="70"/>
      <c r="AG19" s="112">
        <v>1.3</v>
      </c>
      <c r="AH19" s="112"/>
    </row>
    <row r="20" spans="2:34" ht="24.95" customHeight="1" x14ac:dyDescent="0.15">
      <c r="C20" s="29" t="s">
        <v>25</v>
      </c>
      <c r="D20" s="29"/>
      <c r="E20" s="29"/>
      <c r="F20" s="29"/>
      <c r="G20" s="29"/>
      <c r="H20" s="29"/>
      <c r="I20" s="29"/>
      <c r="J20" s="26"/>
      <c r="K20" s="70">
        <v>802423</v>
      </c>
      <c r="L20" s="70"/>
      <c r="M20" s="70"/>
      <c r="N20" s="70"/>
      <c r="O20" s="111">
        <v>3.5</v>
      </c>
      <c r="P20" s="111"/>
      <c r="Q20" s="70">
        <v>811448</v>
      </c>
      <c r="R20" s="70"/>
      <c r="S20" s="70"/>
      <c r="T20" s="70"/>
      <c r="U20" s="111">
        <v>3.7</v>
      </c>
      <c r="V20" s="111"/>
      <c r="W20" s="70">
        <v>687415</v>
      </c>
      <c r="X20" s="70"/>
      <c r="Y20" s="70"/>
      <c r="Z20" s="70"/>
      <c r="AA20" s="113">
        <v>2.6</v>
      </c>
      <c r="AB20" s="113"/>
      <c r="AC20" s="70">
        <v>641980</v>
      </c>
      <c r="AD20" s="70"/>
      <c r="AE20" s="70"/>
      <c r="AF20" s="70"/>
      <c r="AG20" s="112">
        <v>2.8</v>
      </c>
      <c r="AH20" s="112"/>
    </row>
    <row r="21" spans="2:34" ht="24.95" customHeight="1" x14ac:dyDescent="0.15">
      <c r="C21" s="29" t="s">
        <v>26</v>
      </c>
      <c r="D21" s="29"/>
      <c r="E21" s="29"/>
      <c r="F21" s="29"/>
      <c r="G21" s="29"/>
      <c r="H21" s="29"/>
      <c r="I21" s="29"/>
      <c r="J21" s="26"/>
      <c r="K21" s="70">
        <v>1619039</v>
      </c>
      <c r="L21" s="70"/>
      <c r="M21" s="70"/>
      <c r="N21" s="70"/>
      <c r="O21" s="111">
        <v>7.1</v>
      </c>
      <c r="P21" s="111"/>
      <c r="Q21" s="70">
        <v>1463294</v>
      </c>
      <c r="R21" s="70"/>
      <c r="S21" s="70"/>
      <c r="T21" s="70"/>
      <c r="U21" s="111">
        <v>6.7</v>
      </c>
      <c r="V21" s="111"/>
      <c r="W21" s="70">
        <v>1999636</v>
      </c>
      <c r="X21" s="70"/>
      <c r="Y21" s="70"/>
      <c r="Z21" s="70"/>
      <c r="AA21" s="113">
        <v>7.6</v>
      </c>
      <c r="AB21" s="113"/>
      <c r="AC21" s="70">
        <v>2493109</v>
      </c>
      <c r="AD21" s="70"/>
      <c r="AE21" s="70"/>
      <c r="AF21" s="70"/>
      <c r="AG21" s="112">
        <v>10.8</v>
      </c>
      <c r="AH21" s="112"/>
    </row>
    <row r="22" spans="2:34" ht="24.95" customHeight="1" x14ac:dyDescent="0.15">
      <c r="C22" s="29" t="s">
        <v>27</v>
      </c>
      <c r="D22" s="29"/>
      <c r="E22" s="29"/>
      <c r="F22" s="29"/>
      <c r="G22" s="29"/>
      <c r="H22" s="29"/>
      <c r="I22" s="29"/>
      <c r="J22" s="26"/>
      <c r="K22" s="70">
        <v>1143410</v>
      </c>
      <c r="L22" s="70"/>
      <c r="M22" s="70"/>
      <c r="N22" s="70"/>
      <c r="O22" s="113">
        <v>5</v>
      </c>
      <c r="P22" s="113"/>
      <c r="Q22" s="70">
        <v>1071734</v>
      </c>
      <c r="R22" s="70"/>
      <c r="S22" s="70"/>
      <c r="T22" s="70"/>
      <c r="U22" s="113">
        <v>4.9000000000000004</v>
      </c>
      <c r="V22" s="113"/>
      <c r="W22" s="70">
        <v>1300985</v>
      </c>
      <c r="X22" s="70"/>
      <c r="Y22" s="70"/>
      <c r="Z22" s="70"/>
      <c r="AA22" s="113">
        <v>5</v>
      </c>
      <c r="AB22" s="113"/>
      <c r="AC22" s="70">
        <v>1324554</v>
      </c>
      <c r="AD22" s="70"/>
      <c r="AE22" s="70"/>
      <c r="AF22" s="70"/>
      <c r="AG22" s="112">
        <v>5.7</v>
      </c>
      <c r="AH22" s="112"/>
    </row>
    <row r="23" spans="2:34" ht="24.95" customHeight="1" x14ac:dyDescent="0.15">
      <c r="C23" s="29" t="s">
        <v>28</v>
      </c>
      <c r="D23" s="29"/>
      <c r="E23" s="29"/>
      <c r="F23" s="29"/>
      <c r="G23" s="29"/>
      <c r="H23" s="29"/>
      <c r="I23" s="29"/>
      <c r="J23" s="26"/>
      <c r="K23" s="70">
        <v>287404</v>
      </c>
      <c r="L23" s="70"/>
      <c r="M23" s="70"/>
      <c r="N23" s="70"/>
      <c r="O23" s="113">
        <v>1.3</v>
      </c>
      <c r="P23" s="113"/>
      <c r="Q23" s="70">
        <v>18205</v>
      </c>
      <c r="R23" s="70"/>
      <c r="S23" s="70"/>
      <c r="T23" s="70"/>
      <c r="U23" s="113">
        <v>0.1</v>
      </c>
      <c r="V23" s="113"/>
      <c r="W23" s="70">
        <v>17658</v>
      </c>
      <c r="X23" s="70"/>
      <c r="Y23" s="70"/>
      <c r="Z23" s="70"/>
      <c r="AA23" s="113">
        <v>0.1</v>
      </c>
      <c r="AB23" s="113"/>
      <c r="AC23" s="70">
        <v>201677</v>
      </c>
      <c r="AD23" s="70"/>
      <c r="AE23" s="70"/>
      <c r="AF23" s="70"/>
      <c r="AG23" s="112">
        <v>0.9</v>
      </c>
      <c r="AH23" s="112"/>
    </row>
    <row r="24" spans="2:34" ht="24.95" customHeight="1" x14ac:dyDescent="0.15">
      <c r="C24" s="29" t="s">
        <v>29</v>
      </c>
      <c r="D24" s="29"/>
      <c r="E24" s="29"/>
      <c r="F24" s="29"/>
      <c r="G24" s="29"/>
      <c r="H24" s="29"/>
      <c r="I24" s="29"/>
      <c r="J24" s="26"/>
      <c r="K24" s="70">
        <v>479</v>
      </c>
      <c r="L24" s="70"/>
      <c r="M24" s="70"/>
      <c r="N24" s="70"/>
      <c r="O24" s="113">
        <v>0</v>
      </c>
      <c r="P24" s="113"/>
      <c r="Q24" s="70">
        <v>2340</v>
      </c>
      <c r="R24" s="70"/>
      <c r="S24" s="70"/>
      <c r="T24" s="70"/>
      <c r="U24" s="113">
        <v>0</v>
      </c>
      <c r="V24" s="113"/>
      <c r="W24" s="70">
        <v>4841</v>
      </c>
      <c r="X24" s="70"/>
      <c r="Y24" s="70"/>
      <c r="Z24" s="70"/>
      <c r="AA24" s="113">
        <v>0</v>
      </c>
      <c r="AB24" s="113"/>
      <c r="AC24" s="70">
        <v>5500</v>
      </c>
      <c r="AD24" s="70"/>
      <c r="AE24" s="70"/>
      <c r="AF24" s="70"/>
      <c r="AG24" s="112">
        <v>0</v>
      </c>
      <c r="AH24" s="112"/>
    </row>
    <row r="25" spans="2:34" ht="24.95" customHeight="1" x14ac:dyDescent="0.15">
      <c r="C25" s="29" t="s">
        <v>30</v>
      </c>
      <c r="D25" s="29"/>
      <c r="E25" s="29"/>
      <c r="F25" s="29"/>
      <c r="G25" s="29"/>
      <c r="H25" s="29"/>
      <c r="I25" s="29"/>
      <c r="J25" s="26"/>
      <c r="K25" s="70">
        <v>552311</v>
      </c>
      <c r="L25" s="70"/>
      <c r="M25" s="70"/>
      <c r="N25" s="70"/>
      <c r="O25" s="113">
        <v>2.4</v>
      </c>
      <c r="P25" s="113"/>
      <c r="Q25" s="70">
        <v>256420</v>
      </c>
      <c r="R25" s="70"/>
      <c r="S25" s="70"/>
      <c r="T25" s="70"/>
      <c r="U25" s="113">
        <v>1.2</v>
      </c>
      <c r="V25" s="113"/>
      <c r="W25" s="70">
        <v>601398</v>
      </c>
      <c r="X25" s="70"/>
      <c r="Y25" s="70"/>
      <c r="Z25" s="70"/>
      <c r="AA25" s="113">
        <v>2.2999999999999998</v>
      </c>
      <c r="AB25" s="113"/>
      <c r="AC25" s="70">
        <v>918583</v>
      </c>
      <c r="AD25" s="70"/>
      <c r="AE25" s="70"/>
      <c r="AF25" s="70"/>
      <c r="AG25" s="112">
        <v>4</v>
      </c>
      <c r="AH25" s="112"/>
    </row>
    <row r="26" spans="2:34" ht="24.95" customHeight="1" x14ac:dyDescent="0.15">
      <c r="C26" s="29" t="s">
        <v>31</v>
      </c>
      <c r="D26" s="29"/>
      <c r="E26" s="29"/>
      <c r="F26" s="29"/>
      <c r="G26" s="29"/>
      <c r="H26" s="29"/>
      <c r="I26" s="29"/>
      <c r="J26" s="26"/>
      <c r="K26" s="70">
        <v>100000</v>
      </c>
      <c r="L26" s="70"/>
      <c r="M26" s="70"/>
      <c r="N26" s="70"/>
      <c r="O26" s="111">
        <v>0.4</v>
      </c>
      <c r="P26" s="111"/>
      <c r="Q26" s="70">
        <v>100000</v>
      </c>
      <c r="R26" s="70"/>
      <c r="S26" s="70"/>
      <c r="T26" s="70"/>
      <c r="U26" s="111">
        <v>0.5</v>
      </c>
      <c r="V26" s="111"/>
      <c r="W26" s="70">
        <v>100000</v>
      </c>
      <c r="X26" s="70"/>
      <c r="Y26" s="70"/>
      <c r="Z26" s="70"/>
      <c r="AA26" s="113">
        <v>0.4</v>
      </c>
      <c r="AB26" s="113"/>
      <c r="AC26" s="70">
        <v>100000</v>
      </c>
      <c r="AD26" s="70"/>
      <c r="AE26" s="70"/>
      <c r="AF26" s="70"/>
      <c r="AG26" s="112">
        <v>0.4</v>
      </c>
      <c r="AH26" s="112"/>
    </row>
    <row r="27" spans="2:34" ht="24.95" customHeight="1" x14ac:dyDescent="0.15">
      <c r="C27" s="29" t="s">
        <v>32</v>
      </c>
      <c r="D27" s="29"/>
      <c r="E27" s="29"/>
      <c r="F27" s="29"/>
      <c r="G27" s="29"/>
      <c r="H27" s="29"/>
      <c r="I27" s="29"/>
      <c r="J27" s="26"/>
      <c r="K27" s="70">
        <v>1228994</v>
      </c>
      <c r="L27" s="70"/>
      <c r="M27" s="70"/>
      <c r="N27" s="70"/>
      <c r="O27" s="111">
        <v>5.4</v>
      </c>
      <c r="P27" s="111"/>
      <c r="Q27" s="70">
        <v>1296553</v>
      </c>
      <c r="R27" s="70"/>
      <c r="S27" s="70"/>
      <c r="T27" s="70"/>
      <c r="U27" s="111">
        <v>5.9</v>
      </c>
      <c r="V27" s="111"/>
      <c r="W27" s="70">
        <v>1227803</v>
      </c>
      <c r="X27" s="70"/>
      <c r="Y27" s="70"/>
      <c r="Z27" s="70"/>
      <c r="AA27" s="113">
        <v>4.7</v>
      </c>
      <c r="AB27" s="113"/>
      <c r="AC27" s="70">
        <v>796197</v>
      </c>
      <c r="AD27" s="70"/>
      <c r="AE27" s="70"/>
      <c r="AF27" s="70"/>
      <c r="AG27" s="112">
        <v>3.4</v>
      </c>
      <c r="AH27" s="112"/>
    </row>
    <row r="28" spans="2:34" ht="24.95" customHeight="1" x14ac:dyDescent="0.15">
      <c r="B28" s="50"/>
      <c r="C28" s="116" t="s">
        <v>33</v>
      </c>
      <c r="D28" s="116"/>
      <c r="E28" s="116"/>
      <c r="F28" s="116"/>
      <c r="G28" s="116"/>
      <c r="H28" s="116"/>
      <c r="I28" s="116"/>
      <c r="J28" s="31"/>
      <c r="K28" s="73">
        <v>1611600</v>
      </c>
      <c r="L28" s="73"/>
      <c r="M28" s="73"/>
      <c r="N28" s="73"/>
      <c r="O28" s="117">
        <v>7.1</v>
      </c>
      <c r="P28" s="117"/>
      <c r="Q28" s="73">
        <v>1685700</v>
      </c>
      <c r="R28" s="73"/>
      <c r="S28" s="73"/>
      <c r="T28" s="73"/>
      <c r="U28" s="117">
        <v>7.7</v>
      </c>
      <c r="V28" s="117"/>
      <c r="W28" s="73">
        <v>5634300</v>
      </c>
      <c r="X28" s="73"/>
      <c r="Y28" s="73"/>
      <c r="Z28" s="73"/>
      <c r="AA28" s="113">
        <v>21.5</v>
      </c>
      <c r="AB28" s="113"/>
      <c r="AC28" s="70">
        <v>1735800</v>
      </c>
      <c r="AD28" s="70"/>
      <c r="AE28" s="70"/>
      <c r="AF28" s="70"/>
      <c r="AG28" s="118">
        <v>7.5</v>
      </c>
      <c r="AH28" s="118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4" t="s">
        <v>118</v>
      </c>
      <c r="C30" s="94"/>
      <c r="D30" s="94"/>
      <c r="E30" s="94"/>
      <c r="F30" s="94"/>
      <c r="G30" s="94"/>
      <c r="H30" s="94"/>
      <c r="I30" s="94"/>
      <c r="J30" s="94"/>
      <c r="AC30" s="96" t="s">
        <v>3</v>
      </c>
      <c r="AD30" s="96"/>
      <c r="AE30" s="96"/>
      <c r="AF30" s="96"/>
      <c r="AG30" s="96"/>
      <c r="AH30" s="96"/>
    </row>
    <row r="31" spans="2:34" ht="24.95" customHeight="1" x14ac:dyDescent="0.15">
      <c r="B31" s="97" t="s">
        <v>111</v>
      </c>
      <c r="C31" s="97"/>
      <c r="D31" s="97"/>
      <c r="E31" s="97"/>
      <c r="F31" s="97"/>
      <c r="G31" s="97"/>
      <c r="H31" s="97"/>
      <c r="I31" s="97"/>
      <c r="J31" s="98"/>
      <c r="K31" s="99" t="s">
        <v>119</v>
      </c>
      <c r="L31" s="99"/>
      <c r="M31" s="99"/>
      <c r="N31" s="99"/>
      <c r="O31" s="99"/>
      <c r="P31" s="99"/>
      <c r="Q31" s="99" t="s">
        <v>120</v>
      </c>
      <c r="R31" s="99"/>
      <c r="S31" s="99"/>
      <c r="T31" s="99"/>
      <c r="U31" s="99"/>
      <c r="V31" s="99"/>
      <c r="W31" s="99" t="s">
        <v>121</v>
      </c>
      <c r="X31" s="99"/>
      <c r="Y31" s="99"/>
      <c r="Z31" s="99"/>
      <c r="AA31" s="99"/>
      <c r="AB31" s="99"/>
      <c r="AC31" s="99" t="s">
        <v>115</v>
      </c>
      <c r="AD31" s="99"/>
      <c r="AE31" s="99"/>
      <c r="AF31" s="99"/>
      <c r="AG31" s="99"/>
      <c r="AH31" s="100"/>
    </row>
    <row r="32" spans="2:34" ht="24.95" customHeight="1" x14ac:dyDescent="0.15">
      <c r="B32" s="101"/>
      <c r="C32" s="101"/>
      <c r="D32" s="101"/>
      <c r="E32" s="101"/>
      <c r="F32" s="101"/>
      <c r="G32" s="101"/>
      <c r="H32" s="101"/>
      <c r="I32" s="101"/>
      <c r="J32" s="102"/>
      <c r="K32" s="103" t="s">
        <v>9</v>
      </c>
      <c r="L32" s="104"/>
      <c r="M32" s="104"/>
      <c r="N32" s="105"/>
      <c r="O32" s="104" t="s">
        <v>10</v>
      </c>
      <c r="P32" s="104"/>
      <c r="Q32" s="103" t="s">
        <v>9</v>
      </c>
      <c r="R32" s="104"/>
      <c r="S32" s="104"/>
      <c r="T32" s="105"/>
      <c r="U32" s="104" t="s">
        <v>10</v>
      </c>
      <c r="V32" s="104"/>
      <c r="W32" s="103" t="s">
        <v>9</v>
      </c>
      <c r="X32" s="104"/>
      <c r="Y32" s="104"/>
      <c r="Z32" s="105"/>
      <c r="AA32" s="104" t="s">
        <v>10</v>
      </c>
      <c r="AB32" s="104"/>
      <c r="AC32" s="103" t="s">
        <v>9</v>
      </c>
      <c r="AD32" s="104"/>
      <c r="AE32" s="104"/>
      <c r="AF32" s="105"/>
      <c r="AG32" s="104" t="s">
        <v>10</v>
      </c>
      <c r="AH32" s="104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6" t="s">
        <v>11</v>
      </c>
      <c r="L33" s="107"/>
      <c r="M33" s="107"/>
      <c r="N33" s="107"/>
      <c r="O33" s="107"/>
      <c r="P33" s="107"/>
      <c r="Q33" s="107" t="s">
        <v>11</v>
      </c>
      <c r="R33" s="107"/>
      <c r="S33" s="107"/>
      <c r="T33" s="107"/>
      <c r="U33" s="107"/>
      <c r="V33" s="107"/>
      <c r="W33" s="107" t="s">
        <v>11</v>
      </c>
      <c r="X33" s="107"/>
      <c r="Y33" s="107"/>
      <c r="Z33" s="107"/>
      <c r="AA33" s="107"/>
      <c r="AB33" s="107"/>
      <c r="AC33" s="107" t="s">
        <v>11</v>
      </c>
      <c r="AD33" s="107"/>
      <c r="AE33" s="107"/>
      <c r="AF33" s="107"/>
      <c r="AG33" s="107"/>
      <c r="AH33" s="107"/>
    </row>
    <row r="34" spans="2:34" s="24" customFormat="1" ht="24.95" customHeight="1" x14ac:dyDescent="0.15">
      <c r="C34" s="108" t="s">
        <v>12</v>
      </c>
      <c r="D34" s="108"/>
      <c r="E34" s="108"/>
      <c r="F34" s="108"/>
      <c r="G34" s="108"/>
      <c r="H34" s="108"/>
      <c r="I34" s="108"/>
      <c r="J34" s="21"/>
      <c r="K34" s="68">
        <f>SUM(K35:N46)</f>
        <v>22817000</v>
      </c>
      <c r="L34" s="68"/>
      <c r="M34" s="68"/>
      <c r="N34" s="68"/>
      <c r="O34" s="110">
        <f>SUM(O35:P46)</f>
        <v>99.999999999999986</v>
      </c>
      <c r="P34" s="110"/>
      <c r="Q34" s="68">
        <f>SUM(Q35:T46)</f>
        <v>21851000</v>
      </c>
      <c r="R34" s="68"/>
      <c r="S34" s="68"/>
      <c r="T34" s="68"/>
      <c r="U34" s="119">
        <f>SUM(U35:V46)</f>
        <v>100</v>
      </c>
      <c r="V34" s="119"/>
      <c r="W34" s="68">
        <f>SUM(W35:Z46)</f>
        <v>26261000</v>
      </c>
      <c r="X34" s="68"/>
      <c r="Y34" s="68"/>
      <c r="Z34" s="68"/>
      <c r="AA34" s="120">
        <f>SUM(AA35:AB46)</f>
        <v>99.999999999999986</v>
      </c>
      <c r="AB34" s="120"/>
      <c r="AC34" s="68">
        <f>SUM(AC35:AF46)</f>
        <v>23092000</v>
      </c>
      <c r="AD34" s="68"/>
      <c r="AE34" s="68"/>
      <c r="AF34" s="68"/>
      <c r="AG34" s="120">
        <f>SUM(AG35:AH46)</f>
        <v>100.00000000000001</v>
      </c>
      <c r="AH34" s="120"/>
    </row>
    <row r="35" spans="2:34" ht="24.95" customHeight="1" x14ac:dyDescent="0.15">
      <c r="C35" s="29" t="s">
        <v>35</v>
      </c>
      <c r="D35" s="29"/>
      <c r="E35" s="29"/>
      <c r="F35" s="29"/>
      <c r="G35" s="29"/>
      <c r="H35" s="29"/>
      <c r="I35" s="29"/>
      <c r="J35" s="26"/>
      <c r="K35" s="70">
        <v>269700</v>
      </c>
      <c r="L35" s="70"/>
      <c r="M35" s="70"/>
      <c r="N35" s="70"/>
      <c r="O35" s="113">
        <v>1.2</v>
      </c>
      <c r="P35" s="113"/>
      <c r="Q35" s="70">
        <v>268096</v>
      </c>
      <c r="R35" s="70"/>
      <c r="S35" s="70"/>
      <c r="T35" s="70"/>
      <c r="U35" s="113">
        <v>1.2</v>
      </c>
      <c r="V35" s="113"/>
      <c r="W35" s="70">
        <v>250194</v>
      </c>
      <c r="X35" s="70"/>
      <c r="Y35" s="70"/>
      <c r="Z35" s="70"/>
      <c r="AA35" s="113">
        <v>0.9</v>
      </c>
      <c r="AB35" s="113"/>
      <c r="AC35" s="70">
        <v>228569</v>
      </c>
      <c r="AD35" s="70"/>
      <c r="AE35" s="70"/>
      <c r="AF35" s="70"/>
      <c r="AG35" s="113">
        <v>1</v>
      </c>
      <c r="AH35" s="113"/>
    </row>
    <row r="36" spans="2:34" ht="24.95" customHeight="1" x14ac:dyDescent="0.15">
      <c r="C36" s="29" t="s">
        <v>36</v>
      </c>
      <c r="D36" s="29"/>
      <c r="E36" s="29"/>
      <c r="F36" s="29"/>
      <c r="G36" s="29"/>
      <c r="H36" s="29"/>
      <c r="I36" s="29"/>
      <c r="J36" s="26"/>
      <c r="K36" s="70">
        <v>2790417</v>
      </c>
      <c r="L36" s="70"/>
      <c r="M36" s="70"/>
      <c r="N36" s="70"/>
      <c r="O36" s="113">
        <v>12.2</v>
      </c>
      <c r="P36" s="113"/>
      <c r="Q36" s="70">
        <v>2551895</v>
      </c>
      <c r="R36" s="70"/>
      <c r="S36" s="70"/>
      <c r="T36" s="70"/>
      <c r="U36" s="113">
        <v>11.7</v>
      </c>
      <c r="V36" s="113"/>
      <c r="W36" s="70">
        <v>2860752</v>
      </c>
      <c r="X36" s="70"/>
      <c r="Y36" s="70"/>
      <c r="Z36" s="70"/>
      <c r="AA36" s="113">
        <v>10.9</v>
      </c>
      <c r="AB36" s="113"/>
      <c r="AC36" s="70">
        <v>2875496</v>
      </c>
      <c r="AD36" s="70"/>
      <c r="AE36" s="70"/>
      <c r="AF36" s="70"/>
      <c r="AG36" s="113">
        <v>12.5</v>
      </c>
      <c r="AH36" s="113"/>
    </row>
    <row r="37" spans="2:34" ht="24.95" customHeight="1" x14ac:dyDescent="0.15">
      <c r="C37" s="29" t="s">
        <v>37</v>
      </c>
      <c r="D37" s="29"/>
      <c r="E37" s="29"/>
      <c r="F37" s="29"/>
      <c r="G37" s="29"/>
      <c r="H37" s="29"/>
      <c r="I37" s="29"/>
      <c r="J37" s="26"/>
      <c r="K37" s="70">
        <v>6414177</v>
      </c>
      <c r="L37" s="70"/>
      <c r="M37" s="70"/>
      <c r="N37" s="70"/>
      <c r="O37" s="113">
        <v>28.1</v>
      </c>
      <c r="P37" s="113"/>
      <c r="Q37" s="70">
        <v>6518864</v>
      </c>
      <c r="R37" s="70"/>
      <c r="S37" s="70"/>
      <c r="T37" s="70"/>
      <c r="U37" s="113">
        <v>29.8</v>
      </c>
      <c r="V37" s="113"/>
      <c r="W37" s="70">
        <v>7025707</v>
      </c>
      <c r="X37" s="70"/>
      <c r="Y37" s="70"/>
      <c r="Z37" s="70"/>
      <c r="AA37" s="113">
        <v>26.8</v>
      </c>
      <c r="AB37" s="113"/>
      <c r="AC37" s="70">
        <v>7191839</v>
      </c>
      <c r="AD37" s="70"/>
      <c r="AE37" s="70"/>
      <c r="AF37" s="70"/>
      <c r="AG37" s="113">
        <v>31.1</v>
      </c>
      <c r="AH37" s="113"/>
    </row>
    <row r="38" spans="2:34" ht="24.95" customHeight="1" x14ac:dyDescent="0.15">
      <c r="C38" s="29" t="s">
        <v>38</v>
      </c>
      <c r="D38" s="29"/>
      <c r="E38" s="29"/>
      <c r="F38" s="29"/>
      <c r="G38" s="29"/>
      <c r="H38" s="29"/>
      <c r="I38" s="29"/>
      <c r="J38" s="26"/>
      <c r="K38" s="70">
        <v>2840627</v>
      </c>
      <c r="L38" s="70"/>
      <c r="M38" s="70"/>
      <c r="N38" s="70"/>
      <c r="O38" s="113">
        <v>12.4</v>
      </c>
      <c r="P38" s="113"/>
      <c r="Q38" s="70">
        <v>2682718</v>
      </c>
      <c r="R38" s="70"/>
      <c r="S38" s="70"/>
      <c r="T38" s="70"/>
      <c r="U38" s="113">
        <v>12.3</v>
      </c>
      <c r="V38" s="113"/>
      <c r="W38" s="70">
        <v>2939284</v>
      </c>
      <c r="X38" s="70"/>
      <c r="Y38" s="70"/>
      <c r="Z38" s="70"/>
      <c r="AA38" s="113">
        <v>11.2</v>
      </c>
      <c r="AB38" s="113"/>
      <c r="AC38" s="70">
        <v>3193972</v>
      </c>
      <c r="AD38" s="70"/>
      <c r="AE38" s="70"/>
      <c r="AF38" s="70"/>
      <c r="AG38" s="113">
        <v>13.8</v>
      </c>
      <c r="AH38" s="113"/>
    </row>
    <row r="39" spans="2:34" ht="24.95" customHeight="1" x14ac:dyDescent="0.15">
      <c r="C39" s="29" t="s">
        <v>39</v>
      </c>
      <c r="D39" s="29"/>
      <c r="E39" s="29"/>
      <c r="F39" s="29"/>
      <c r="G39" s="29"/>
      <c r="H39" s="29"/>
      <c r="I39" s="29"/>
      <c r="J39" s="26"/>
      <c r="K39" s="70">
        <v>13829</v>
      </c>
      <c r="L39" s="70"/>
      <c r="M39" s="70"/>
      <c r="N39" s="70"/>
      <c r="O39" s="113">
        <v>0.1</v>
      </c>
      <c r="P39" s="113"/>
      <c r="Q39" s="70">
        <v>17947</v>
      </c>
      <c r="R39" s="70"/>
      <c r="S39" s="70"/>
      <c r="T39" s="70"/>
      <c r="U39" s="113">
        <v>0.1</v>
      </c>
      <c r="V39" s="113"/>
      <c r="W39" s="70">
        <v>18056</v>
      </c>
      <c r="X39" s="70"/>
      <c r="Y39" s="70"/>
      <c r="Z39" s="70"/>
      <c r="AA39" s="113">
        <v>0.1</v>
      </c>
      <c r="AB39" s="113"/>
      <c r="AC39" s="70">
        <v>14615</v>
      </c>
      <c r="AD39" s="70"/>
      <c r="AE39" s="70"/>
      <c r="AF39" s="70"/>
      <c r="AG39" s="113">
        <v>0.1</v>
      </c>
      <c r="AH39" s="113"/>
    </row>
    <row r="40" spans="2:34" ht="24.95" customHeight="1" x14ac:dyDescent="0.15">
      <c r="C40" s="29" t="s">
        <v>40</v>
      </c>
      <c r="D40" s="29"/>
      <c r="E40" s="29"/>
      <c r="F40" s="29"/>
      <c r="G40" s="29"/>
      <c r="H40" s="29"/>
      <c r="I40" s="29"/>
      <c r="J40" s="26"/>
      <c r="K40" s="70">
        <v>638697</v>
      </c>
      <c r="L40" s="70"/>
      <c r="M40" s="70"/>
      <c r="N40" s="70"/>
      <c r="O40" s="113">
        <v>2.8</v>
      </c>
      <c r="P40" s="113"/>
      <c r="Q40" s="70">
        <v>716654</v>
      </c>
      <c r="R40" s="70"/>
      <c r="S40" s="70"/>
      <c r="T40" s="70"/>
      <c r="U40" s="113">
        <v>3.3</v>
      </c>
      <c r="V40" s="113"/>
      <c r="W40" s="70">
        <v>648897</v>
      </c>
      <c r="X40" s="70"/>
      <c r="Y40" s="70"/>
      <c r="Z40" s="70"/>
      <c r="AA40" s="113">
        <v>2.5</v>
      </c>
      <c r="AB40" s="113"/>
      <c r="AC40" s="70">
        <v>598508</v>
      </c>
      <c r="AD40" s="70"/>
      <c r="AE40" s="70"/>
      <c r="AF40" s="70"/>
      <c r="AG40" s="113">
        <v>2.6</v>
      </c>
      <c r="AH40" s="113"/>
    </row>
    <row r="41" spans="2:34" ht="24.95" customHeight="1" x14ac:dyDescent="0.15">
      <c r="C41" s="29" t="s">
        <v>41</v>
      </c>
      <c r="D41" s="29"/>
      <c r="E41" s="29"/>
      <c r="F41" s="29"/>
      <c r="G41" s="29"/>
      <c r="H41" s="29"/>
      <c r="I41" s="29"/>
      <c r="J41" s="26"/>
      <c r="K41" s="70">
        <v>318028</v>
      </c>
      <c r="L41" s="70"/>
      <c r="M41" s="70"/>
      <c r="N41" s="70"/>
      <c r="O41" s="113">
        <v>1.4</v>
      </c>
      <c r="P41" s="113"/>
      <c r="Q41" s="70">
        <v>268032</v>
      </c>
      <c r="R41" s="70"/>
      <c r="S41" s="70"/>
      <c r="T41" s="70"/>
      <c r="U41" s="113">
        <v>1.2</v>
      </c>
      <c r="V41" s="113"/>
      <c r="W41" s="70">
        <v>363494</v>
      </c>
      <c r="X41" s="70"/>
      <c r="Y41" s="70"/>
      <c r="Z41" s="70"/>
      <c r="AA41" s="113">
        <v>1.4</v>
      </c>
      <c r="AB41" s="113"/>
      <c r="AC41" s="70">
        <v>394871</v>
      </c>
      <c r="AD41" s="70"/>
      <c r="AE41" s="70"/>
      <c r="AF41" s="70"/>
      <c r="AG41" s="113">
        <v>1.7</v>
      </c>
      <c r="AH41" s="113"/>
    </row>
    <row r="42" spans="2:34" ht="24.95" customHeight="1" x14ac:dyDescent="0.15">
      <c r="C42" s="29" t="s">
        <v>42</v>
      </c>
      <c r="D42" s="29"/>
      <c r="E42" s="29"/>
      <c r="F42" s="29"/>
      <c r="G42" s="29"/>
      <c r="H42" s="29"/>
      <c r="I42" s="29"/>
      <c r="J42" s="26"/>
      <c r="K42" s="70">
        <v>2283509</v>
      </c>
      <c r="L42" s="70"/>
      <c r="M42" s="70"/>
      <c r="N42" s="70"/>
      <c r="O42" s="113">
        <v>10</v>
      </c>
      <c r="P42" s="113"/>
      <c r="Q42" s="70">
        <v>1869151</v>
      </c>
      <c r="R42" s="70"/>
      <c r="S42" s="70"/>
      <c r="T42" s="70"/>
      <c r="U42" s="113">
        <v>8.6</v>
      </c>
      <c r="V42" s="113"/>
      <c r="W42" s="70">
        <v>1646269</v>
      </c>
      <c r="X42" s="70"/>
      <c r="Y42" s="70"/>
      <c r="Z42" s="70"/>
      <c r="AA42" s="113">
        <v>6.3</v>
      </c>
      <c r="AB42" s="113"/>
      <c r="AC42" s="70">
        <v>1436676</v>
      </c>
      <c r="AD42" s="70"/>
      <c r="AE42" s="70"/>
      <c r="AF42" s="70"/>
      <c r="AG42" s="113">
        <v>6.2</v>
      </c>
      <c r="AH42" s="113"/>
    </row>
    <row r="43" spans="2:34" ht="24.95" customHeight="1" x14ac:dyDescent="0.15">
      <c r="C43" s="29" t="s">
        <v>43</v>
      </c>
      <c r="D43" s="29"/>
      <c r="E43" s="29"/>
      <c r="F43" s="29"/>
      <c r="G43" s="29"/>
      <c r="H43" s="29"/>
      <c r="I43" s="29"/>
      <c r="J43" s="26"/>
      <c r="K43" s="70">
        <v>934211</v>
      </c>
      <c r="L43" s="70"/>
      <c r="M43" s="70"/>
      <c r="N43" s="70"/>
      <c r="O43" s="113">
        <v>4.0999999999999996</v>
      </c>
      <c r="P43" s="113"/>
      <c r="Q43" s="70">
        <v>995734</v>
      </c>
      <c r="R43" s="70"/>
      <c r="S43" s="70"/>
      <c r="T43" s="70"/>
      <c r="U43" s="113">
        <v>4.5999999999999996</v>
      </c>
      <c r="V43" s="113"/>
      <c r="W43" s="70">
        <v>946594</v>
      </c>
      <c r="X43" s="70"/>
      <c r="Y43" s="70"/>
      <c r="Z43" s="70"/>
      <c r="AA43" s="113">
        <v>3.6</v>
      </c>
      <c r="AB43" s="113"/>
      <c r="AC43" s="70">
        <v>1062793</v>
      </c>
      <c r="AD43" s="70"/>
      <c r="AE43" s="70"/>
      <c r="AF43" s="70"/>
      <c r="AG43" s="113">
        <v>4.5999999999999996</v>
      </c>
      <c r="AH43" s="113"/>
    </row>
    <row r="44" spans="2:34" ht="24.95" customHeight="1" x14ac:dyDescent="0.15">
      <c r="C44" s="29" t="s">
        <v>44</v>
      </c>
      <c r="D44" s="29"/>
      <c r="E44" s="29"/>
      <c r="F44" s="29"/>
      <c r="G44" s="29"/>
      <c r="H44" s="29"/>
      <c r="I44" s="29"/>
      <c r="J44" s="26"/>
      <c r="K44" s="70">
        <v>3275553</v>
      </c>
      <c r="L44" s="70"/>
      <c r="M44" s="70"/>
      <c r="N44" s="70"/>
      <c r="O44" s="113">
        <v>14.4</v>
      </c>
      <c r="P44" s="113"/>
      <c r="Q44" s="70">
        <v>2892379</v>
      </c>
      <c r="R44" s="70"/>
      <c r="S44" s="70"/>
      <c r="T44" s="70"/>
      <c r="U44" s="113">
        <v>13.2</v>
      </c>
      <c r="V44" s="113"/>
      <c r="W44" s="70">
        <v>6413069</v>
      </c>
      <c r="X44" s="70"/>
      <c r="Y44" s="70"/>
      <c r="Z44" s="70"/>
      <c r="AA44" s="113">
        <v>24.4</v>
      </c>
      <c r="AB44" s="113"/>
      <c r="AC44" s="70">
        <v>2779404</v>
      </c>
      <c r="AD44" s="70"/>
      <c r="AE44" s="70"/>
      <c r="AF44" s="70"/>
      <c r="AG44" s="113">
        <v>12</v>
      </c>
      <c r="AH44" s="113"/>
    </row>
    <row r="45" spans="2:34" ht="24.95" customHeight="1" x14ac:dyDescent="0.15">
      <c r="C45" s="29" t="s">
        <v>47</v>
      </c>
      <c r="D45" s="29"/>
      <c r="E45" s="29"/>
      <c r="F45" s="29"/>
      <c r="G45" s="29"/>
      <c r="H45" s="29"/>
      <c r="I45" s="29"/>
      <c r="J45" s="26"/>
      <c r="K45" s="70">
        <v>2988252</v>
      </c>
      <c r="L45" s="70"/>
      <c r="M45" s="70"/>
      <c r="N45" s="70"/>
      <c r="O45" s="113">
        <v>13.1</v>
      </c>
      <c r="P45" s="113"/>
      <c r="Q45" s="70">
        <v>3019530</v>
      </c>
      <c r="R45" s="70"/>
      <c r="S45" s="70"/>
      <c r="T45" s="70"/>
      <c r="U45" s="113">
        <v>13.8</v>
      </c>
      <c r="V45" s="113"/>
      <c r="W45" s="70">
        <v>3108684</v>
      </c>
      <c r="X45" s="70"/>
      <c r="Y45" s="70"/>
      <c r="Z45" s="70"/>
      <c r="AA45" s="113">
        <v>11.8</v>
      </c>
      <c r="AB45" s="113"/>
      <c r="AC45" s="70">
        <v>3275257</v>
      </c>
      <c r="AD45" s="70"/>
      <c r="AE45" s="70"/>
      <c r="AF45" s="70"/>
      <c r="AG45" s="113">
        <v>14.2</v>
      </c>
      <c r="AH45" s="113"/>
    </row>
    <row r="46" spans="2:34" ht="24.95" customHeight="1" x14ac:dyDescent="0.15">
      <c r="B46" s="50"/>
      <c r="C46" s="116" t="s">
        <v>122</v>
      </c>
      <c r="D46" s="116"/>
      <c r="E46" s="116"/>
      <c r="F46" s="116"/>
      <c r="G46" s="116"/>
      <c r="H46" s="116"/>
      <c r="I46" s="116"/>
      <c r="J46" s="31"/>
      <c r="K46" s="73">
        <v>50000</v>
      </c>
      <c r="L46" s="73"/>
      <c r="M46" s="73"/>
      <c r="N46" s="73"/>
      <c r="O46" s="117">
        <v>0.2</v>
      </c>
      <c r="P46" s="117"/>
      <c r="Q46" s="73">
        <v>50000</v>
      </c>
      <c r="R46" s="73"/>
      <c r="S46" s="73"/>
      <c r="T46" s="73"/>
      <c r="U46" s="117">
        <v>0.2</v>
      </c>
      <c r="V46" s="117"/>
      <c r="W46" s="73">
        <v>40000</v>
      </c>
      <c r="X46" s="73"/>
      <c r="Y46" s="73"/>
      <c r="Z46" s="73"/>
      <c r="AA46" s="113">
        <v>0.1</v>
      </c>
      <c r="AB46" s="113"/>
      <c r="AC46" s="70">
        <v>40000</v>
      </c>
      <c r="AD46" s="70"/>
      <c r="AE46" s="70"/>
      <c r="AF46" s="70"/>
      <c r="AG46" s="113">
        <v>0.2</v>
      </c>
      <c r="AH46" s="113"/>
    </row>
    <row r="47" spans="2:34" ht="24.95" customHeight="1" x14ac:dyDescent="0.15">
      <c r="AA47" s="19" t="s">
        <v>48</v>
      </c>
      <c r="AB47" s="19"/>
      <c r="AC47" s="19"/>
      <c r="AD47" s="19"/>
      <c r="AE47" s="19"/>
      <c r="AF47" s="19"/>
      <c r="AG47" s="19"/>
      <c r="AH47" s="19"/>
    </row>
  </sheetData>
  <mergeCells count="358">
    <mergeCell ref="AA46:AB46"/>
    <mergeCell ref="AC46:AF46"/>
    <mergeCell ref="AG46:AH46"/>
    <mergeCell ref="AA47:AH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0D89-E477-4058-8BB1-F24A8B00B278}">
  <dimension ref="A1:AN20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121"/>
      <c r="AJ1" s="121"/>
      <c r="AK1" s="121"/>
      <c r="AL1" s="121"/>
      <c r="AM1" s="121"/>
      <c r="AN1" s="121"/>
    </row>
    <row r="2" spans="1:40" ht="26.2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40" ht="21.75" customHeight="1" thickBot="1" x14ac:dyDescent="0.2">
      <c r="AD3" s="123"/>
      <c r="AE3" s="96" t="s">
        <v>3</v>
      </c>
      <c r="AF3" s="96"/>
      <c r="AG3" s="96"/>
      <c r="AH3" s="96"/>
      <c r="AL3" s="95"/>
      <c r="AM3" s="95"/>
      <c r="AN3" s="95"/>
    </row>
    <row r="4" spans="1:40" ht="35.1" customHeight="1" x14ac:dyDescent="0.15">
      <c r="B4" s="124" t="s">
        <v>124</v>
      </c>
      <c r="C4" s="124"/>
      <c r="D4" s="124"/>
      <c r="E4" s="124"/>
      <c r="F4" s="124"/>
      <c r="G4" s="124"/>
      <c r="H4" s="124"/>
      <c r="I4" s="124"/>
      <c r="J4" s="125"/>
      <c r="K4" s="99" t="s">
        <v>99</v>
      </c>
      <c r="L4" s="99"/>
      <c r="M4" s="99"/>
      <c r="N4" s="99"/>
      <c r="O4" s="99"/>
      <c r="P4" s="99"/>
      <c r="Q4" s="99" t="s">
        <v>125</v>
      </c>
      <c r="R4" s="99"/>
      <c r="S4" s="99"/>
      <c r="T4" s="99"/>
      <c r="U4" s="99"/>
      <c r="V4" s="99"/>
      <c r="W4" s="99" t="s">
        <v>8</v>
      </c>
      <c r="X4" s="99"/>
      <c r="Y4" s="99"/>
      <c r="Z4" s="99"/>
      <c r="AA4" s="99"/>
      <c r="AB4" s="99"/>
      <c r="AC4" s="99" t="s">
        <v>126</v>
      </c>
      <c r="AD4" s="99"/>
      <c r="AE4" s="99"/>
      <c r="AF4" s="99"/>
      <c r="AG4" s="99"/>
      <c r="AH4" s="100"/>
    </row>
    <row r="5" spans="1:40" ht="25.5" customHeight="1" x14ac:dyDescent="0.15">
      <c r="B5" s="126"/>
      <c r="C5" s="126"/>
      <c r="D5" s="126"/>
      <c r="E5" s="126"/>
      <c r="F5" s="126"/>
      <c r="G5" s="126"/>
      <c r="H5" s="126"/>
      <c r="I5" s="126"/>
      <c r="J5" s="127"/>
      <c r="K5" s="128" t="s">
        <v>9</v>
      </c>
      <c r="L5" s="128"/>
      <c r="M5" s="128"/>
      <c r="N5" s="128"/>
      <c r="O5" s="128" t="s">
        <v>10</v>
      </c>
      <c r="P5" s="128"/>
      <c r="Q5" s="128" t="s">
        <v>9</v>
      </c>
      <c r="R5" s="128"/>
      <c r="S5" s="128"/>
      <c r="T5" s="128"/>
      <c r="U5" s="128" t="s">
        <v>10</v>
      </c>
      <c r="V5" s="128"/>
      <c r="W5" s="128" t="s">
        <v>9</v>
      </c>
      <c r="X5" s="128"/>
      <c r="Y5" s="128"/>
      <c r="Z5" s="128"/>
      <c r="AA5" s="128" t="s">
        <v>10</v>
      </c>
      <c r="AB5" s="128"/>
      <c r="AC5" s="128" t="s">
        <v>9</v>
      </c>
      <c r="AD5" s="128"/>
      <c r="AE5" s="128"/>
      <c r="AF5" s="128"/>
      <c r="AG5" s="128" t="s">
        <v>10</v>
      </c>
      <c r="AH5" s="103"/>
      <c r="AI5" s="129"/>
      <c r="AJ5" s="129"/>
      <c r="AK5" s="129"/>
      <c r="AL5" s="129"/>
      <c r="AM5" s="129"/>
      <c r="AN5" s="129"/>
    </row>
    <row r="6" spans="1:40" ht="19.5" customHeight="1" x14ac:dyDescent="0.15">
      <c r="B6" s="130"/>
      <c r="C6" s="130"/>
      <c r="D6" s="130"/>
      <c r="E6" s="130"/>
      <c r="F6" s="130"/>
      <c r="G6" s="130"/>
      <c r="H6" s="130"/>
      <c r="I6" s="130"/>
      <c r="J6" s="130"/>
      <c r="K6" s="131"/>
      <c r="L6" s="130"/>
      <c r="M6" s="130"/>
      <c r="N6" s="130"/>
      <c r="O6" s="132" t="s">
        <v>116</v>
      </c>
      <c r="P6" s="132"/>
      <c r="Q6" s="130"/>
      <c r="R6" s="130"/>
      <c r="S6" s="130"/>
      <c r="T6" s="130"/>
      <c r="U6" s="132" t="s">
        <v>116</v>
      </c>
      <c r="V6" s="132"/>
      <c r="W6" s="130"/>
      <c r="X6" s="130"/>
      <c r="Y6" s="130"/>
      <c r="Z6" s="130"/>
      <c r="AA6" s="132" t="s">
        <v>116</v>
      </c>
      <c r="AB6" s="132"/>
      <c r="AC6" s="130"/>
      <c r="AD6" s="130"/>
      <c r="AE6" s="130"/>
      <c r="AF6" s="130"/>
      <c r="AG6" s="132" t="s">
        <v>11</v>
      </c>
      <c r="AH6" s="132"/>
      <c r="AI6" s="129"/>
      <c r="AJ6" s="129"/>
      <c r="AK6" s="129"/>
      <c r="AL6" s="129"/>
      <c r="AM6" s="111"/>
      <c r="AN6" s="111"/>
    </row>
    <row r="7" spans="1:40" s="24" customFormat="1" ht="35.25" customHeight="1" x14ac:dyDescent="0.15">
      <c r="B7" s="133"/>
      <c r="C7" s="108" t="s">
        <v>12</v>
      </c>
      <c r="D7" s="108"/>
      <c r="E7" s="108"/>
      <c r="F7" s="108"/>
      <c r="G7" s="108"/>
      <c r="H7" s="108"/>
      <c r="I7" s="108"/>
      <c r="J7" s="134"/>
      <c r="K7" s="135">
        <f>SUM(K8:N19)</f>
        <v>22817000</v>
      </c>
      <c r="L7" s="135"/>
      <c r="M7" s="135"/>
      <c r="N7" s="135"/>
      <c r="O7" s="136">
        <v>100</v>
      </c>
      <c r="P7" s="136"/>
      <c r="Q7" s="135">
        <f>SUM(Q8:T19)</f>
        <v>21851000</v>
      </c>
      <c r="R7" s="135"/>
      <c r="S7" s="135"/>
      <c r="T7" s="135"/>
      <c r="U7" s="136">
        <f>SUM(U8:V19)</f>
        <v>100</v>
      </c>
      <c r="V7" s="136"/>
      <c r="W7" s="135">
        <f>SUM(W8:Z19)</f>
        <v>26261000</v>
      </c>
      <c r="X7" s="135"/>
      <c r="Y7" s="135"/>
      <c r="Z7" s="135"/>
      <c r="AA7" s="136">
        <f>SUM(AA8:AB19)</f>
        <v>100</v>
      </c>
      <c r="AB7" s="136"/>
      <c r="AC7" s="135">
        <f>SUM(AC8:AF19)</f>
        <v>23092000</v>
      </c>
      <c r="AD7" s="135"/>
      <c r="AE7" s="135"/>
      <c r="AF7" s="135"/>
      <c r="AG7" s="136">
        <f>SUM(AG8:AH19)</f>
        <v>100</v>
      </c>
      <c r="AH7" s="136"/>
    </row>
    <row r="8" spans="1:40" ht="35.25" customHeight="1" x14ac:dyDescent="0.15">
      <c r="B8" s="95"/>
      <c r="C8" s="29" t="s">
        <v>67</v>
      </c>
      <c r="D8" s="29"/>
      <c r="E8" s="29"/>
      <c r="F8" s="29"/>
      <c r="G8" s="29"/>
      <c r="H8" s="29"/>
      <c r="I8" s="29"/>
      <c r="J8" s="137"/>
      <c r="K8" s="138">
        <v>6934410</v>
      </c>
      <c r="L8" s="138"/>
      <c r="M8" s="138"/>
      <c r="N8" s="138"/>
      <c r="O8" s="114">
        <v>30.4</v>
      </c>
      <c r="P8" s="114"/>
      <c r="Q8" s="138">
        <v>6592412</v>
      </c>
      <c r="R8" s="138"/>
      <c r="S8" s="138"/>
      <c r="T8" s="138"/>
      <c r="U8" s="114">
        <v>30.2</v>
      </c>
      <c r="V8" s="114"/>
      <c r="W8" s="138">
        <v>6603498</v>
      </c>
      <c r="X8" s="138"/>
      <c r="Y8" s="138"/>
      <c r="Z8" s="138"/>
      <c r="AA8" s="114">
        <v>25.1</v>
      </c>
      <c r="AB8" s="114"/>
      <c r="AC8" s="138">
        <v>6371311</v>
      </c>
      <c r="AD8" s="138"/>
      <c r="AE8" s="138"/>
      <c r="AF8" s="138"/>
      <c r="AG8" s="114">
        <v>27.6</v>
      </c>
      <c r="AH8" s="114"/>
    </row>
    <row r="9" spans="1:40" ht="35.25" customHeight="1" x14ac:dyDescent="0.15">
      <c r="B9" s="95"/>
      <c r="C9" s="29" t="s">
        <v>71</v>
      </c>
      <c r="D9" s="29"/>
      <c r="E9" s="29"/>
      <c r="F9" s="29"/>
      <c r="G9" s="29"/>
      <c r="H9" s="29"/>
      <c r="I9" s="29"/>
      <c r="J9" s="137"/>
      <c r="K9" s="138">
        <v>2742383</v>
      </c>
      <c r="L9" s="138"/>
      <c r="M9" s="138"/>
      <c r="N9" s="138"/>
      <c r="O9" s="114">
        <v>12</v>
      </c>
      <c r="P9" s="114"/>
      <c r="Q9" s="138">
        <v>2670864</v>
      </c>
      <c r="R9" s="138"/>
      <c r="S9" s="138"/>
      <c r="T9" s="138"/>
      <c r="U9" s="114">
        <v>12.2</v>
      </c>
      <c r="V9" s="114"/>
      <c r="W9" s="138">
        <v>2861040</v>
      </c>
      <c r="X9" s="138"/>
      <c r="Y9" s="138"/>
      <c r="Z9" s="138"/>
      <c r="AA9" s="114">
        <v>10.9</v>
      </c>
      <c r="AB9" s="114"/>
      <c r="AC9" s="138">
        <v>3132977</v>
      </c>
      <c r="AD9" s="138"/>
      <c r="AE9" s="138"/>
      <c r="AF9" s="138"/>
      <c r="AG9" s="114">
        <v>13.6</v>
      </c>
      <c r="AH9" s="114"/>
    </row>
    <row r="10" spans="1:40" ht="35.25" customHeight="1" x14ac:dyDescent="0.15">
      <c r="B10" s="95"/>
      <c r="C10" s="29" t="s">
        <v>72</v>
      </c>
      <c r="D10" s="29"/>
      <c r="E10" s="29"/>
      <c r="F10" s="29"/>
      <c r="G10" s="29"/>
      <c r="H10" s="29"/>
      <c r="I10" s="29"/>
      <c r="J10" s="137"/>
      <c r="K10" s="138">
        <v>264044</v>
      </c>
      <c r="L10" s="138"/>
      <c r="M10" s="138"/>
      <c r="N10" s="138"/>
      <c r="O10" s="114">
        <v>1.2</v>
      </c>
      <c r="P10" s="114"/>
      <c r="Q10" s="138">
        <v>214511</v>
      </c>
      <c r="R10" s="138"/>
      <c r="S10" s="138"/>
      <c r="T10" s="138"/>
      <c r="U10" s="114">
        <v>1</v>
      </c>
      <c r="V10" s="114"/>
      <c r="W10" s="138">
        <v>167520</v>
      </c>
      <c r="X10" s="138"/>
      <c r="Y10" s="138"/>
      <c r="Z10" s="138"/>
      <c r="AA10" s="114">
        <v>0.6</v>
      </c>
      <c r="AB10" s="114"/>
      <c r="AC10" s="138">
        <v>190519</v>
      </c>
      <c r="AD10" s="138"/>
      <c r="AE10" s="138"/>
      <c r="AF10" s="138"/>
      <c r="AG10" s="114">
        <v>0.8</v>
      </c>
      <c r="AH10" s="114"/>
    </row>
    <row r="11" spans="1:40" ht="35.25" customHeight="1" x14ac:dyDescent="0.15">
      <c r="B11" s="95"/>
      <c r="C11" s="29" t="s">
        <v>68</v>
      </c>
      <c r="D11" s="29"/>
      <c r="E11" s="29"/>
      <c r="F11" s="29"/>
      <c r="G11" s="29"/>
      <c r="H11" s="29"/>
      <c r="I11" s="29"/>
      <c r="J11" s="137"/>
      <c r="K11" s="138">
        <v>3229116</v>
      </c>
      <c r="L11" s="138"/>
      <c r="M11" s="138"/>
      <c r="N11" s="138"/>
      <c r="O11" s="114">
        <v>14.1</v>
      </c>
      <c r="P11" s="114"/>
      <c r="Q11" s="138">
        <v>3333508</v>
      </c>
      <c r="R11" s="138"/>
      <c r="S11" s="138"/>
      <c r="T11" s="138"/>
      <c r="U11" s="114">
        <v>15.2</v>
      </c>
      <c r="V11" s="114"/>
      <c r="W11" s="138">
        <v>3988123</v>
      </c>
      <c r="X11" s="138"/>
      <c r="Y11" s="138"/>
      <c r="Z11" s="138"/>
      <c r="AA11" s="114">
        <v>15.2</v>
      </c>
      <c r="AB11" s="114"/>
      <c r="AC11" s="138">
        <v>4081878</v>
      </c>
      <c r="AD11" s="138"/>
      <c r="AE11" s="138"/>
      <c r="AF11" s="138"/>
      <c r="AG11" s="114">
        <v>17.7</v>
      </c>
      <c r="AH11" s="114"/>
    </row>
    <row r="12" spans="1:40" ht="35.25" customHeight="1" x14ac:dyDescent="0.15">
      <c r="B12" s="95"/>
      <c r="C12" s="29" t="s">
        <v>73</v>
      </c>
      <c r="D12" s="29"/>
      <c r="E12" s="29"/>
      <c r="F12" s="29"/>
      <c r="G12" s="29"/>
      <c r="H12" s="29"/>
      <c r="I12" s="29"/>
      <c r="J12" s="137"/>
      <c r="K12" s="138">
        <v>1624893</v>
      </c>
      <c r="L12" s="138"/>
      <c r="M12" s="138"/>
      <c r="N12" s="138"/>
      <c r="O12" s="114">
        <v>7.1</v>
      </c>
      <c r="P12" s="114"/>
      <c r="Q12" s="138">
        <v>1528902</v>
      </c>
      <c r="R12" s="138"/>
      <c r="S12" s="138"/>
      <c r="T12" s="138"/>
      <c r="U12" s="114">
        <v>7</v>
      </c>
      <c r="V12" s="114"/>
      <c r="W12" s="138">
        <v>1366873</v>
      </c>
      <c r="X12" s="138"/>
      <c r="Y12" s="138"/>
      <c r="Z12" s="138"/>
      <c r="AA12" s="114">
        <v>5.2</v>
      </c>
      <c r="AB12" s="114"/>
      <c r="AC12" s="138">
        <v>1431503</v>
      </c>
      <c r="AD12" s="138"/>
      <c r="AE12" s="138"/>
      <c r="AF12" s="138"/>
      <c r="AG12" s="114">
        <v>6.2</v>
      </c>
      <c r="AH12" s="114"/>
    </row>
    <row r="13" spans="1:40" ht="35.25" customHeight="1" x14ac:dyDescent="0.15">
      <c r="B13" s="95"/>
      <c r="C13" s="29" t="s">
        <v>69</v>
      </c>
      <c r="D13" s="29"/>
      <c r="E13" s="29"/>
      <c r="F13" s="29"/>
      <c r="G13" s="29"/>
      <c r="H13" s="29"/>
      <c r="I13" s="29"/>
      <c r="J13" s="137"/>
      <c r="K13" s="138">
        <v>1681236</v>
      </c>
      <c r="L13" s="138"/>
      <c r="M13" s="138"/>
      <c r="N13" s="138"/>
      <c r="O13" s="114">
        <v>7.4</v>
      </c>
      <c r="P13" s="114"/>
      <c r="Q13" s="138">
        <v>1413520</v>
      </c>
      <c r="R13" s="138"/>
      <c r="S13" s="138"/>
      <c r="T13" s="138"/>
      <c r="U13" s="114">
        <v>6.5</v>
      </c>
      <c r="V13" s="114"/>
      <c r="W13" s="138">
        <v>4777487</v>
      </c>
      <c r="X13" s="138"/>
      <c r="Y13" s="138"/>
      <c r="Z13" s="138"/>
      <c r="AA13" s="114">
        <v>18.2</v>
      </c>
      <c r="AB13" s="114"/>
      <c r="AC13" s="138">
        <v>994004</v>
      </c>
      <c r="AD13" s="138"/>
      <c r="AE13" s="138"/>
      <c r="AF13" s="138"/>
      <c r="AG13" s="114">
        <v>4.3</v>
      </c>
      <c r="AH13" s="114"/>
    </row>
    <row r="14" spans="1:40" ht="35.25" customHeight="1" x14ac:dyDescent="0.15">
      <c r="B14" s="95"/>
      <c r="C14" s="29" t="s">
        <v>47</v>
      </c>
      <c r="D14" s="29"/>
      <c r="E14" s="29"/>
      <c r="F14" s="29"/>
      <c r="G14" s="29"/>
      <c r="H14" s="29"/>
      <c r="I14" s="29"/>
      <c r="J14" s="137"/>
      <c r="K14" s="138">
        <v>2988252</v>
      </c>
      <c r="L14" s="138"/>
      <c r="M14" s="138"/>
      <c r="N14" s="138"/>
      <c r="O14" s="114">
        <v>13.1</v>
      </c>
      <c r="P14" s="114"/>
      <c r="Q14" s="138">
        <v>3019530</v>
      </c>
      <c r="R14" s="138"/>
      <c r="S14" s="138"/>
      <c r="T14" s="138"/>
      <c r="U14" s="114">
        <v>13.8</v>
      </c>
      <c r="V14" s="114"/>
      <c r="W14" s="138">
        <v>3108684</v>
      </c>
      <c r="X14" s="138"/>
      <c r="Y14" s="138"/>
      <c r="Z14" s="138"/>
      <c r="AA14" s="114">
        <v>11.8</v>
      </c>
      <c r="AB14" s="114"/>
      <c r="AC14" s="138">
        <v>3275257</v>
      </c>
      <c r="AD14" s="138"/>
      <c r="AE14" s="138"/>
      <c r="AF14" s="138"/>
      <c r="AG14" s="114">
        <v>14.2</v>
      </c>
      <c r="AH14" s="114"/>
    </row>
    <row r="15" spans="1:40" ht="35.25" customHeight="1" x14ac:dyDescent="0.15">
      <c r="B15" s="95"/>
      <c r="C15" s="29" t="s">
        <v>74</v>
      </c>
      <c r="D15" s="29"/>
      <c r="E15" s="29"/>
      <c r="F15" s="29"/>
      <c r="G15" s="29"/>
      <c r="H15" s="29"/>
      <c r="I15" s="29"/>
      <c r="J15" s="137"/>
      <c r="K15" s="138">
        <v>38689</v>
      </c>
      <c r="L15" s="138"/>
      <c r="M15" s="138"/>
      <c r="N15" s="138"/>
      <c r="O15" s="114">
        <v>0.2</v>
      </c>
      <c r="P15" s="114"/>
      <c r="Q15" s="138">
        <v>35784</v>
      </c>
      <c r="R15" s="138"/>
      <c r="S15" s="138"/>
      <c r="T15" s="138"/>
      <c r="U15" s="114">
        <v>0.2</v>
      </c>
      <c r="V15" s="114"/>
      <c r="W15" s="138">
        <v>5162</v>
      </c>
      <c r="X15" s="138"/>
      <c r="Y15" s="138"/>
      <c r="Z15" s="138"/>
      <c r="AA15" s="114">
        <v>0</v>
      </c>
      <c r="AB15" s="114"/>
      <c r="AC15" s="138">
        <v>188479</v>
      </c>
      <c r="AD15" s="138"/>
      <c r="AE15" s="138"/>
      <c r="AF15" s="138"/>
      <c r="AG15" s="114">
        <v>0.8</v>
      </c>
      <c r="AH15" s="114"/>
    </row>
    <row r="16" spans="1:40" ht="35.25" customHeight="1" x14ac:dyDescent="0.15">
      <c r="B16" s="95"/>
      <c r="C16" s="29" t="s">
        <v>75</v>
      </c>
      <c r="D16" s="29"/>
      <c r="E16" s="29"/>
      <c r="F16" s="29"/>
      <c r="G16" s="29"/>
      <c r="H16" s="29"/>
      <c r="I16" s="29"/>
      <c r="J16" s="137"/>
      <c r="K16" s="138">
        <v>556271</v>
      </c>
      <c r="L16" s="138"/>
      <c r="M16" s="138"/>
      <c r="N16" s="138"/>
      <c r="O16" s="114">
        <v>2.4</v>
      </c>
      <c r="P16" s="114"/>
      <c r="Q16" s="138">
        <v>447769</v>
      </c>
      <c r="R16" s="138"/>
      <c r="S16" s="138"/>
      <c r="T16" s="138"/>
      <c r="U16" s="114">
        <v>2</v>
      </c>
      <c r="V16" s="114"/>
      <c r="W16" s="138">
        <v>380576</v>
      </c>
      <c r="X16" s="138"/>
      <c r="Y16" s="138"/>
      <c r="Z16" s="138"/>
      <c r="AA16" s="114">
        <v>1.5</v>
      </c>
      <c r="AB16" s="114"/>
      <c r="AC16" s="138">
        <v>378807</v>
      </c>
      <c r="AD16" s="138"/>
      <c r="AE16" s="138"/>
      <c r="AF16" s="138"/>
      <c r="AG16" s="114">
        <v>1.6</v>
      </c>
      <c r="AH16" s="114"/>
    </row>
    <row r="17" spans="2:34" ht="35.25" customHeight="1" x14ac:dyDescent="0.15">
      <c r="B17" s="95"/>
      <c r="C17" s="29" t="s">
        <v>76</v>
      </c>
      <c r="D17" s="29"/>
      <c r="E17" s="29"/>
      <c r="F17" s="29"/>
      <c r="G17" s="29"/>
      <c r="H17" s="29"/>
      <c r="I17" s="29"/>
      <c r="J17" s="137"/>
      <c r="K17" s="138">
        <v>338000</v>
      </c>
      <c r="L17" s="138"/>
      <c r="M17" s="138"/>
      <c r="N17" s="138"/>
      <c r="O17" s="114">
        <v>1.5</v>
      </c>
      <c r="P17" s="114"/>
      <c r="Q17" s="138">
        <v>365000</v>
      </c>
      <c r="R17" s="138"/>
      <c r="S17" s="138"/>
      <c r="T17" s="138"/>
      <c r="U17" s="114">
        <v>1.7</v>
      </c>
      <c r="V17" s="114"/>
      <c r="W17" s="138">
        <v>338000</v>
      </c>
      <c r="X17" s="138"/>
      <c r="Y17" s="138"/>
      <c r="Z17" s="138"/>
      <c r="AA17" s="114">
        <v>1.3</v>
      </c>
      <c r="AB17" s="114"/>
      <c r="AC17" s="138">
        <v>334000</v>
      </c>
      <c r="AD17" s="138"/>
      <c r="AE17" s="138"/>
      <c r="AF17" s="138"/>
      <c r="AG17" s="114">
        <v>1.4</v>
      </c>
      <c r="AH17" s="114"/>
    </row>
    <row r="18" spans="2:34" ht="35.25" customHeight="1" x14ac:dyDescent="0.15">
      <c r="B18" s="95"/>
      <c r="C18" s="29" t="s">
        <v>77</v>
      </c>
      <c r="D18" s="29"/>
      <c r="E18" s="29"/>
      <c r="F18" s="29"/>
      <c r="G18" s="29"/>
      <c r="H18" s="29"/>
      <c r="I18" s="29"/>
      <c r="J18" s="137"/>
      <c r="K18" s="138">
        <v>2369706</v>
      </c>
      <c r="L18" s="138"/>
      <c r="M18" s="138"/>
      <c r="N18" s="138"/>
      <c r="O18" s="114">
        <v>10.4</v>
      </c>
      <c r="P18" s="114"/>
      <c r="Q18" s="138">
        <v>2179200</v>
      </c>
      <c r="R18" s="138"/>
      <c r="S18" s="138"/>
      <c r="T18" s="138"/>
      <c r="U18" s="114">
        <v>10</v>
      </c>
      <c r="V18" s="114"/>
      <c r="W18" s="138">
        <v>2624037</v>
      </c>
      <c r="X18" s="138"/>
      <c r="Y18" s="138"/>
      <c r="Z18" s="138"/>
      <c r="AA18" s="114">
        <v>10</v>
      </c>
      <c r="AB18" s="114"/>
      <c r="AC18" s="138">
        <v>2673265</v>
      </c>
      <c r="AD18" s="138"/>
      <c r="AE18" s="138"/>
      <c r="AF18" s="138"/>
      <c r="AG18" s="114">
        <v>11.6</v>
      </c>
      <c r="AH18" s="114"/>
    </row>
    <row r="19" spans="2:34" ht="35.25" customHeight="1" x14ac:dyDescent="0.15">
      <c r="B19" s="139"/>
      <c r="C19" s="116" t="s">
        <v>122</v>
      </c>
      <c r="D19" s="116"/>
      <c r="E19" s="116"/>
      <c r="F19" s="116"/>
      <c r="G19" s="116"/>
      <c r="H19" s="116"/>
      <c r="I19" s="116"/>
      <c r="J19" s="140"/>
      <c r="K19" s="73">
        <v>50000</v>
      </c>
      <c r="L19" s="73"/>
      <c r="M19" s="73"/>
      <c r="N19" s="73"/>
      <c r="O19" s="141">
        <v>0.2</v>
      </c>
      <c r="P19" s="141"/>
      <c r="Q19" s="73">
        <v>50000</v>
      </c>
      <c r="R19" s="73"/>
      <c r="S19" s="73"/>
      <c r="T19" s="73"/>
      <c r="U19" s="141">
        <v>0.2</v>
      </c>
      <c r="V19" s="141"/>
      <c r="W19" s="73">
        <v>40000</v>
      </c>
      <c r="X19" s="73"/>
      <c r="Y19" s="73"/>
      <c r="Z19" s="73"/>
      <c r="AA19" s="141">
        <v>0.2</v>
      </c>
      <c r="AB19" s="141"/>
      <c r="AC19" s="73">
        <v>40000</v>
      </c>
      <c r="AD19" s="73"/>
      <c r="AE19" s="73"/>
      <c r="AF19" s="73"/>
      <c r="AG19" s="141">
        <v>0.2</v>
      </c>
      <c r="AH19" s="141"/>
    </row>
    <row r="20" spans="2:34" ht="30" customHeight="1" x14ac:dyDescent="0.15">
      <c r="X20" s="142"/>
      <c r="Y20" s="142"/>
      <c r="Z20" s="142"/>
      <c r="AA20" s="142"/>
      <c r="AB20" s="142"/>
      <c r="AC20" s="19" t="s">
        <v>48</v>
      </c>
      <c r="AD20" s="19"/>
      <c r="AE20" s="19"/>
      <c r="AF20" s="19"/>
      <c r="AG20" s="19"/>
      <c r="AH20" s="19"/>
    </row>
  </sheetData>
  <mergeCells count="146">
    <mergeCell ref="AG19:AH19"/>
    <mergeCell ref="AC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