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tsushi\Downloads\choshi\test\2011\3\"/>
    </mc:Choice>
  </mc:AlternateContent>
  <xr:revisionPtr revIDLastSave="0" documentId="8_{DFFA168D-DAD1-4378-AB00-694D58004975}" xr6:coauthVersionLast="47" xr6:coauthVersionMax="47" xr10:uidLastSave="{00000000-0000-0000-0000-000000000000}"/>
  <bookViews>
    <workbookView xWindow="3465" yWindow="3465" windowWidth="21600" windowHeight="11385" xr2:uid="{79B4A946-FC02-450A-91FB-102A2AA2B5C5}"/>
  </bookViews>
  <sheets>
    <sheet name="3-1" sheetId="2" r:id="rId1"/>
    <sheet name="3-2" sheetId="3" r:id="rId2"/>
    <sheet name="3-3" sheetId="4" r:id="rId3"/>
    <sheet name="3-4" sheetId="5" r:id="rId4"/>
    <sheet name="3-5" sheetId="6" r:id="rId5"/>
    <sheet name="3-6" sheetId="7" r:id="rId6"/>
    <sheet name="3-7" sheetId="8" r:id="rId7"/>
    <sheet name="3-8_3-10" sheetId="9" r:id="rId8"/>
    <sheet name="3-11" sheetId="10" r:id="rId9"/>
    <sheet name="3-12_1_2" sheetId="11" r:id="rId10"/>
    <sheet name="3-12_1_2_2" sheetId="12" r:id="rId11"/>
    <sheet name="3-13_3-14" sheetId="13" r:id="rId12"/>
    <sheet name="3-15_3-16" sheetId="14" r:id="rId13"/>
    <sheet name="3-17_3-18" sheetId="15" r:id="rId14"/>
    <sheet name="3-19_3-20" sheetId="16" r:id="rId15"/>
  </sheets>
  <definedNames>
    <definedName name="_xlnm.Print_Area" localSheetId="0">'3-1'!$B$1:$AV$54</definedName>
    <definedName name="_xlnm.Print_Area" localSheetId="4">'3-5'!$A$1:$Z$29</definedName>
    <definedName name="_xlnm.Print_Area" localSheetId="5">'3-6'!$A$1:$AI$51</definedName>
    <definedName name="_xlnm.Print_Area" localSheetId="6">'3-7'!$A$1:$CG$43</definedName>
    <definedName name="_xlnm.Print_Titles" localSheetId="0">'3-1'!$5:$6</definedName>
    <definedName name="_xlnm.Print_Titles" localSheetId="10">'3-12_1_2_2'!$A:$G</definedName>
    <definedName name="_xlnm.Print_Titles" localSheetId="2">'3-3'!$A:$F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6" l="1"/>
  <c r="X21" i="15"/>
  <c r="H25" i="14"/>
  <c r="H24" i="14"/>
  <c r="H23" i="14"/>
  <c r="H22" i="14"/>
  <c r="H21" i="14"/>
  <c r="H20" i="14"/>
  <c r="H19" i="14"/>
  <c r="H18" i="14"/>
  <c r="H17" i="14"/>
  <c r="H16" i="14"/>
  <c r="H15" i="14"/>
  <c r="H14" i="14"/>
  <c r="H13" i="14"/>
  <c r="H12" i="14"/>
  <c r="H11" i="14"/>
  <c r="H10" i="14"/>
  <c r="H9" i="14"/>
  <c r="H6" i="14" s="1"/>
  <c r="H8" i="14"/>
  <c r="H7" i="14"/>
  <c r="X6" i="14"/>
  <c r="T6" i="14"/>
  <c r="C8" i="13"/>
  <c r="C7" i="13"/>
  <c r="T6" i="13"/>
  <c r="P6" i="13"/>
  <c r="C6" i="13"/>
  <c r="H43" i="12"/>
  <c r="H42" i="12"/>
  <c r="H41" i="12"/>
  <c r="H40" i="12"/>
  <c r="H39" i="12"/>
  <c r="H38" i="12"/>
  <c r="H37" i="12"/>
  <c r="H36" i="12"/>
  <c r="H35" i="12"/>
  <c r="H34" i="12"/>
  <c r="H33" i="12"/>
  <c r="H32" i="12"/>
  <c r="H31" i="12"/>
  <c r="H30" i="12"/>
  <c r="H29" i="12"/>
  <c r="H28" i="12"/>
  <c r="H27" i="12"/>
  <c r="H26" i="12"/>
  <c r="H25" i="12"/>
  <c r="BA24" i="12"/>
  <c r="AX24" i="12"/>
  <c r="AU24" i="12"/>
  <c r="AR24" i="12"/>
  <c r="AO24" i="12"/>
  <c r="AL24" i="12"/>
  <c r="AI24" i="12"/>
  <c r="AF24" i="12"/>
  <c r="AC24" i="12"/>
  <c r="Z24" i="12"/>
  <c r="W24" i="12"/>
  <c r="T24" i="12"/>
  <c r="Q24" i="12"/>
  <c r="N24" i="12"/>
  <c r="H24" i="12" s="1"/>
  <c r="K24" i="12"/>
  <c r="H23" i="12"/>
  <c r="H22" i="12"/>
  <c r="H21" i="12"/>
  <c r="H20" i="12"/>
  <c r="H19" i="12"/>
  <c r="H18" i="12"/>
  <c r="H17" i="12"/>
  <c r="H16" i="12"/>
  <c r="H15" i="12"/>
  <c r="H14" i="12"/>
  <c r="H13" i="12"/>
  <c r="H12" i="12"/>
  <c r="H11" i="12"/>
  <c r="H10" i="12"/>
  <c r="H9" i="12"/>
  <c r="H8" i="12"/>
  <c r="H7" i="12"/>
  <c r="H6" i="12"/>
  <c r="H5" i="12"/>
  <c r="BA4" i="12"/>
  <c r="AX4" i="12"/>
  <c r="AU4" i="12"/>
  <c r="AR4" i="12"/>
  <c r="AO4" i="12"/>
  <c r="AL4" i="12"/>
  <c r="AI4" i="12"/>
  <c r="AF4" i="12"/>
  <c r="AC4" i="12"/>
  <c r="Z4" i="12"/>
  <c r="W4" i="12"/>
  <c r="T4" i="12"/>
  <c r="Q4" i="12"/>
  <c r="N4" i="12"/>
  <c r="K4" i="12"/>
  <c r="H4" i="12" s="1"/>
  <c r="AC28" i="11"/>
  <c r="Z28" i="11"/>
  <c r="W28" i="11"/>
  <c r="T28" i="11"/>
  <c r="Q28" i="11"/>
  <c r="N28" i="11"/>
  <c r="K28" i="11"/>
  <c r="H28" i="11"/>
  <c r="AC5" i="11"/>
  <c r="Z5" i="11"/>
  <c r="W5" i="11"/>
  <c r="T5" i="11"/>
  <c r="Q5" i="11"/>
  <c r="N5" i="11"/>
  <c r="K5" i="11"/>
  <c r="H5" i="11"/>
  <c r="H51" i="10"/>
  <c r="H50" i="10"/>
  <c r="H49" i="10"/>
  <c r="H48" i="10"/>
  <c r="H47" i="10"/>
  <c r="H46" i="10"/>
  <c r="H45" i="10"/>
  <c r="H44" i="10"/>
  <c r="H43" i="10"/>
  <c r="H42" i="10"/>
  <c r="H41" i="10"/>
  <c r="H40" i="10"/>
  <c r="H39" i="10"/>
  <c r="H38" i="10"/>
  <c r="H37" i="10"/>
  <c r="H36" i="10"/>
  <c r="H35" i="10"/>
  <c r="H32" i="10" s="1"/>
  <c r="H34" i="10"/>
  <c r="H33" i="10"/>
  <c r="W32" i="10"/>
  <c r="T32" i="10"/>
  <c r="Q32" i="10"/>
  <c r="N32" i="10"/>
  <c r="K32" i="10"/>
  <c r="H26" i="10"/>
  <c r="H25" i="10"/>
  <c r="H24" i="10"/>
  <c r="H23" i="10"/>
  <c r="H22" i="10"/>
  <c r="H21" i="10"/>
  <c r="H20" i="10"/>
  <c r="H18" i="10"/>
  <c r="H17" i="10"/>
  <c r="H16" i="10"/>
  <c r="H15" i="10"/>
  <c r="H14" i="10"/>
  <c r="H13" i="10"/>
  <c r="H12" i="10"/>
  <c r="H11" i="10"/>
  <c r="H10" i="10"/>
  <c r="H9" i="10"/>
  <c r="H8" i="10"/>
  <c r="H7" i="10" s="1"/>
  <c r="W7" i="10"/>
  <c r="T7" i="10"/>
  <c r="Q7" i="10"/>
  <c r="N7" i="10"/>
  <c r="K7" i="10"/>
  <c r="M26" i="9"/>
  <c r="M25" i="9"/>
  <c r="AE24" i="9"/>
  <c r="AB24" i="9"/>
  <c r="Y24" i="9"/>
  <c r="V24" i="9"/>
  <c r="S24" i="9"/>
  <c r="P24" i="9"/>
  <c r="M24" i="9"/>
  <c r="J24" i="9"/>
  <c r="G24" i="9"/>
  <c r="BS40" i="8"/>
  <c r="BS38" i="8"/>
  <c r="AX38" i="8"/>
  <c r="AC38" i="8"/>
  <c r="H38" i="8"/>
  <c r="BS37" i="8"/>
  <c r="AX37" i="8"/>
  <c r="AC37" i="8"/>
  <c r="H37" i="8"/>
  <c r="BS36" i="8"/>
  <c r="AX36" i="8"/>
  <c r="AC36" i="8"/>
  <c r="H36" i="8"/>
  <c r="BS35" i="8"/>
  <c r="AX35" i="8"/>
  <c r="AC35" i="8"/>
  <c r="H35" i="8"/>
  <c r="BS34" i="8"/>
  <c r="AX34" i="8"/>
  <c r="AC34" i="8"/>
  <c r="H34" i="8"/>
  <c r="CC33" i="8"/>
  <c r="BX33" i="8"/>
  <c r="BS33" i="8"/>
  <c r="BH33" i="8"/>
  <c r="BC33" i="8"/>
  <c r="AX33" i="8" s="1"/>
  <c r="AM33" i="8"/>
  <c r="AH33" i="8"/>
  <c r="AC33" i="8"/>
  <c r="R33" i="8"/>
  <c r="M33" i="8"/>
  <c r="H33" i="8" s="1"/>
  <c r="BS31" i="8"/>
  <c r="AX31" i="8"/>
  <c r="AC31" i="8"/>
  <c r="H31" i="8"/>
  <c r="BS30" i="8"/>
  <c r="AX30" i="8"/>
  <c r="AC30" i="8"/>
  <c r="H30" i="8"/>
  <c r="BS29" i="8"/>
  <c r="AX29" i="8"/>
  <c r="AC29" i="8"/>
  <c r="H29" i="8"/>
  <c r="BS28" i="8"/>
  <c r="AX28" i="8"/>
  <c r="AC28" i="8"/>
  <c r="H28" i="8"/>
  <c r="BS27" i="8"/>
  <c r="AX27" i="8"/>
  <c r="AC27" i="8"/>
  <c r="H27" i="8"/>
  <c r="CC26" i="8"/>
  <c r="BX26" i="8"/>
  <c r="BS26" i="8" s="1"/>
  <c r="BH26" i="8"/>
  <c r="BC26" i="8"/>
  <c r="AX26" i="8"/>
  <c r="AM26" i="8"/>
  <c r="AH26" i="8"/>
  <c r="AC26" i="8"/>
  <c r="R26" i="8"/>
  <c r="M26" i="8"/>
  <c r="H26" i="8"/>
  <c r="BS24" i="8"/>
  <c r="AX24" i="8"/>
  <c r="AC24" i="8"/>
  <c r="H24" i="8"/>
  <c r="BS23" i="8"/>
  <c r="AX23" i="8"/>
  <c r="AC23" i="8"/>
  <c r="H23" i="8"/>
  <c r="BS22" i="8"/>
  <c r="AX22" i="8"/>
  <c r="AC22" i="8"/>
  <c r="H22" i="8"/>
  <c r="BS21" i="8"/>
  <c r="AX21" i="8"/>
  <c r="AC21" i="8"/>
  <c r="H21" i="8"/>
  <c r="BS20" i="8"/>
  <c r="AX20" i="8"/>
  <c r="AC20" i="8"/>
  <c r="H20" i="8"/>
  <c r="CC19" i="8"/>
  <c r="BS19" i="8" s="1"/>
  <c r="BX19" i="8"/>
  <c r="BH19" i="8"/>
  <c r="BC19" i="8"/>
  <c r="AX19" i="8"/>
  <c r="AM19" i="8"/>
  <c r="AC19" i="8" s="1"/>
  <c r="AH19" i="8"/>
  <c r="R19" i="8"/>
  <c r="M19" i="8"/>
  <c r="H19" i="8"/>
  <c r="BS17" i="8"/>
  <c r="AX17" i="8"/>
  <c r="AC17" i="8"/>
  <c r="H17" i="8"/>
  <c r="BS16" i="8"/>
  <c r="AX16" i="8"/>
  <c r="AC16" i="8"/>
  <c r="H16" i="8"/>
  <c r="BS15" i="8"/>
  <c r="AX15" i="8"/>
  <c r="AC15" i="8"/>
  <c r="H15" i="8"/>
  <c r="BS14" i="8"/>
  <c r="AX14" i="8"/>
  <c r="AC14" i="8"/>
  <c r="H14" i="8"/>
  <c r="BS13" i="8"/>
  <c r="AX13" i="8"/>
  <c r="AC13" i="8"/>
  <c r="H13" i="8"/>
  <c r="CC12" i="8"/>
  <c r="BX12" i="8"/>
  <c r="BS12" i="8"/>
  <c r="BH12" i="8"/>
  <c r="BC12" i="8"/>
  <c r="AX12" i="8" s="1"/>
  <c r="AM12" i="8"/>
  <c r="AH12" i="8"/>
  <c r="AC12" i="8"/>
  <c r="R12" i="8"/>
  <c r="CC42" i="8" s="1"/>
  <c r="M12" i="8"/>
  <c r="H12" i="8" s="1"/>
  <c r="BS10" i="8"/>
  <c r="AX10" i="8"/>
  <c r="AC10" i="8"/>
  <c r="H10" i="8"/>
  <c r="BS9" i="8"/>
  <c r="AX9" i="8"/>
  <c r="AC9" i="8"/>
  <c r="H9" i="8"/>
  <c r="BS8" i="8"/>
  <c r="AX8" i="8"/>
  <c r="AC8" i="8"/>
  <c r="H8" i="8"/>
  <c r="BS7" i="8"/>
  <c r="AX7" i="8"/>
  <c r="AC7" i="8"/>
  <c r="H7" i="8"/>
  <c r="BS6" i="8"/>
  <c r="AX6" i="8"/>
  <c r="AC6" i="8"/>
  <c r="H6" i="8"/>
  <c r="CC5" i="8"/>
  <c r="BX5" i="8"/>
  <c r="BS5" i="8" s="1"/>
  <c r="BH5" i="8"/>
  <c r="BC5" i="8"/>
  <c r="AX5" i="8"/>
  <c r="AM5" i="8"/>
  <c r="AH5" i="8"/>
  <c r="AC5" i="8" s="1"/>
  <c r="R5" i="8"/>
  <c r="M5" i="8"/>
  <c r="H5" i="8"/>
  <c r="AB38" i="7"/>
  <c r="X38" i="7"/>
  <c r="T38" i="7"/>
  <c r="P38" i="7"/>
  <c r="L38" i="7"/>
  <c r="H38" i="7"/>
  <c r="AF38" i="7" s="1"/>
  <c r="AB13" i="7"/>
  <c r="X13" i="7"/>
  <c r="T13" i="7"/>
  <c r="P13" i="7"/>
  <c r="L13" i="7"/>
  <c r="H13" i="7"/>
  <c r="AF13" i="7" s="1"/>
  <c r="X19" i="6"/>
  <c r="V19" i="6"/>
  <c r="T19" i="6"/>
  <c r="R19" i="6"/>
  <c r="P19" i="6"/>
  <c r="N19" i="6" s="1"/>
  <c r="BC49" i="5"/>
  <c r="AJ49" i="5"/>
  <c r="Q49" i="5"/>
  <c r="BC48" i="5"/>
  <c r="Q48" i="5"/>
  <c r="BC47" i="5"/>
  <c r="AJ47" i="5"/>
  <c r="Q47" i="5"/>
  <c r="BS46" i="5"/>
  <c r="BP46" i="5"/>
  <c r="BM46" i="5"/>
  <c r="BC46" i="5"/>
  <c r="AJ46" i="5"/>
  <c r="Q46" i="5"/>
  <c r="BC45" i="5"/>
  <c r="AJ45" i="5"/>
  <c r="Q45" i="5"/>
  <c r="BV44" i="5"/>
  <c r="BC44" i="5"/>
  <c r="AJ44" i="5"/>
  <c r="Q44" i="5"/>
  <c r="BV43" i="5"/>
  <c r="BC43" i="5"/>
  <c r="BV27" i="5" s="1"/>
  <c r="AJ43" i="5"/>
  <c r="Q43" i="5"/>
  <c r="BV42" i="5"/>
  <c r="AJ42" i="5"/>
  <c r="Q42" i="5"/>
  <c r="BV41" i="5"/>
  <c r="BV46" i="5" s="1"/>
  <c r="AZ41" i="5"/>
  <c r="BS49" i="5" s="1"/>
  <c r="AW41" i="5"/>
  <c r="BP49" i="5" s="1"/>
  <c r="AT41" i="5"/>
  <c r="AJ41" i="5"/>
  <c r="Q41" i="5"/>
  <c r="AJ40" i="5"/>
  <c r="Q40" i="5"/>
  <c r="BS39" i="5"/>
  <c r="BP39" i="5"/>
  <c r="BM39" i="5"/>
  <c r="BM49" i="5" s="1"/>
  <c r="BC39" i="5"/>
  <c r="AJ39" i="5"/>
  <c r="Q39" i="5"/>
  <c r="BC38" i="5"/>
  <c r="AJ38" i="5"/>
  <c r="Q38" i="5"/>
  <c r="BV37" i="5"/>
  <c r="BC37" i="5"/>
  <c r="AJ37" i="5"/>
  <c r="Q37" i="5"/>
  <c r="BV36" i="5"/>
  <c r="BC36" i="5"/>
  <c r="AJ36" i="5"/>
  <c r="Q36" i="5"/>
  <c r="BV35" i="5"/>
  <c r="BC35" i="5"/>
  <c r="AJ35" i="5"/>
  <c r="Q35" i="5"/>
  <c r="BV34" i="5"/>
  <c r="BC34" i="5"/>
  <c r="Q34" i="5"/>
  <c r="BV33" i="5"/>
  <c r="AJ33" i="5"/>
  <c r="BV32" i="5"/>
  <c r="BC32" i="5"/>
  <c r="AJ32" i="5"/>
  <c r="Q32" i="5"/>
  <c r="BV31" i="5"/>
  <c r="AJ31" i="5"/>
  <c r="Q31" i="5"/>
  <c r="BV30" i="5"/>
  <c r="BV39" i="5" s="1"/>
  <c r="BC30" i="5"/>
  <c r="AJ30" i="5"/>
  <c r="Q30" i="5"/>
  <c r="BV29" i="5"/>
  <c r="AJ29" i="5"/>
  <c r="Q29" i="5"/>
  <c r="BC28" i="5"/>
  <c r="AJ28" i="5"/>
  <c r="Q28" i="5"/>
  <c r="BS27" i="5"/>
  <c r="BP27" i="5"/>
  <c r="BM27" i="5"/>
  <c r="BC27" i="5"/>
  <c r="AJ27" i="5"/>
  <c r="Q27" i="5"/>
  <c r="BC26" i="5"/>
  <c r="AJ26" i="5"/>
  <c r="Q26" i="5"/>
  <c r="BV25" i="5"/>
  <c r="BC25" i="5"/>
  <c r="AJ25" i="5"/>
  <c r="Q25" i="5"/>
  <c r="BV24" i="5"/>
  <c r="BC24" i="5"/>
  <c r="AJ24" i="5"/>
  <c r="Q24" i="5"/>
  <c r="BV23" i="5"/>
  <c r="BC23" i="5"/>
  <c r="AJ23" i="5"/>
  <c r="Q23" i="5"/>
  <c r="BV22" i="5"/>
  <c r="BC22" i="5"/>
  <c r="AJ22" i="5"/>
  <c r="Q22" i="5"/>
  <c r="BV21" i="5"/>
  <c r="BC21" i="5"/>
  <c r="AJ21" i="5"/>
  <c r="Q21" i="5"/>
  <c r="BV20" i="5"/>
  <c r="BC20" i="5"/>
  <c r="AJ20" i="5"/>
  <c r="Q20" i="5"/>
  <c r="BV19" i="5"/>
  <c r="BC19" i="5"/>
  <c r="AJ19" i="5"/>
  <c r="Q19" i="5"/>
  <c r="BV18" i="5"/>
  <c r="BC18" i="5"/>
  <c r="AJ18" i="5"/>
  <c r="Q18" i="5"/>
  <c r="BV17" i="5"/>
  <c r="BC17" i="5"/>
  <c r="AJ17" i="5"/>
  <c r="Q17" i="5"/>
  <c r="BV16" i="5"/>
  <c r="BC16" i="5"/>
  <c r="AJ16" i="5"/>
  <c r="Q16" i="5"/>
  <c r="BV15" i="5"/>
  <c r="BC15" i="5"/>
  <c r="AJ15" i="5"/>
  <c r="BV14" i="5"/>
  <c r="BC14" i="5"/>
  <c r="AJ14" i="5"/>
  <c r="Q14" i="5"/>
  <c r="BV13" i="5"/>
  <c r="BC13" i="5"/>
  <c r="AJ13" i="5"/>
  <c r="Q13" i="5"/>
  <c r="BV12" i="5"/>
  <c r="BC12" i="5"/>
  <c r="BC41" i="5" s="1"/>
  <c r="AJ12" i="5"/>
  <c r="Q12" i="5"/>
  <c r="BC11" i="5"/>
  <c r="AJ11" i="5"/>
  <c r="Q11" i="5"/>
  <c r="BV10" i="5"/>
  <c r="BC10" i="5"/>
  <c r="AJ10" i="5"/>
  <c r="Q10" i="5"/>
  <c r="BC9" i="5"/>
  <c r="AJ9" i="5"/>
  <c r="BV8" i="5"/>
  <c r="BC8" i="5"/>
  <c r="AJ8" i="5"/>
  <c r="Q8" i="5"/>
  <c r="BV7" i="5"/>
  <c r="BC7" i="5"/>
  <c r="AJ7" i="5"/>
  <c r="Q7" i="5"/>
  <c r="BV6" i="5"/>
  <c r="BC6" i="5"/>
  <c r="AJ6" i="5"/>
  <c r="Q6" i="5"/>
  <c r="BV5" i="5"/>
  <c r="AJ5" i="5"/>
  <c r="Q5" i="5"/>
  <c r="AY10" i="4"/>
  <c r="AU10" i="4"/>
  <c r="AQ10" i="4"/>
  <c r="AM10" i="4"/>
  <c r="AI10" i="4"/>
  <c r="AE10" i="4"/>
  <c r="AA10" i="4"/>
  <c r="W10" i="4"/>
  <c r="S10" i="4"/>
  <c r="O10" i="4"/>
  <c r="K10" i="4"/>
  <c r="G10" i="4"/>
  <c r="AY5" i="4"/>
  <c r="AU5" i="4"/>
  <c r="AQ5" i="4"/>
  <c r="AM5" i="4"/>
  <c r="AI5" i="4"/>
  <c r="AE5" i="4"/>
  <c r="AA5" i="4"/>
  <c r="W5" i="4"/>
  <c r="S5" i="4"/>
  <c r="O5" i="4"/>
  <c r="K5" i="4"/>
  <c r="G5" i="4"/>
  <c r="P48" i="3"/>
  <c r="P46" i="3"/>
  <c r="P45" i="3"/>
  <c r="P44" i="3"/>
  <c r="P43" i="3"/>
  <c r="P42" i="3"/>
  <c r="P41" i="3"/>
  <c r="P40" i="3"/>
  <c r="P39" i="3"/>
  <c r="P38" i="3"/>
  <c r="P37" i="3"/>
  <c r="P36" i="3"/>
  <c r="P35" i="3"/>
  <c r="P34" i="3"/>
  <c r="P33" i="3"/>
  <c r="P32" i="3"/>
  <c r="P31" i="3"/>
  <c r="P30" i="3"/>
  <c r="P29" i="3"/>
  <c r="P28" i="3"/>
  <c r="P27" i="3"/>
  <c r="P26" i="3"/>
  <c r="P25" i="3"/>
  <c r="P24" i="3"/>
  <c r="P23" i="3"/>
  <c r="P22" i="3"/>
  <c r="P21" i="3"/>
  <c r="P20" i="3"/>
  <c r="P19" i="3"/>
  <c r="P18" i="3"/>
  <c r="P17" i="3"/>
  <c r="P16" i="3"/>
  <c r="P15" i="3"/>
  <c r="P14" i="3"/>
  <c r="P13" i="3"/>
  <c r="P12" i="3"/>
  <c r="P11" i="3"/>
  <c r="P10" i="3"/>
  <c r="P9" i="3"/>
  <c r="P8" i="3"/>
  <c r="P7" i="3"/>
  <c r="P6" i="3"/>
  <c r="P5" i="3"/>
  <c r="K48" i="2"/>
  <c r="K47" i="2"/>
  <c r="K43" i="2"/>
  <c r="K42" i="2"/>
  <c r="K41" i="2"/>
  <c r="K40" i="2"/>
  <c r="K39" i="2"/>
  <c r="K38" i="2"/>
  <c r="K37" i="2"/>
  <c r="K36" i="2"/>
  <c r="K35" i="2"/>
  <c r="K34" i="2"/>
  <c r="K33" i="2"/>
  <c r="K32" i="2"/>
  <c r="K31" i="2"/>
  <c r="K30" i="2"/>
  <c r="K29" i="2"/>
  <c r="K28" i="2"/>
  <c r="K27" i="2"/>
  <c r="K26" i="2"/>
  <c r="K25" i="2"/>
  <c r="K24" i="2"/>
  <c r="K23" i="2"/>
  <c r="K22" i="2"/>
  <c r="K18" i="2"/>
  <c r="K15" i="2"/>
  <c r="K14" i="2"/>
  <c r="K13" i="2"/>
  <c r="K12" i="2"/>
  <c r="K11" i="2"/>
  <c r="K10" i="2"/>
  <c r="K8" i="2"/>
  <c r="K7" i="2"/>
  <c r="BX42" i="8" l="1"/>
  <c r="BS42" i="8" s="1"/>
  <c r="BV49" i="5"/>
</calcChain>
</file>

<file path=xl/sharedStrings.xml><?xml version="1.0" encoding="utf-8"?>
<sst xmlns="http://schemas.openxmlformats.org/spreadsheetml/2006/main" count="1329" uniqueCount="481">
  <si>
    <t>３　人　口</t>
    <rPh sb="2" eb="3">
      <t>ジン</t>
    </rPh>
    <rPh sb="4" eb="5">
      <t>クチ</t>
    </rPh>
    <phoneticPr fontId="4"/>
  </si>
  <si>
    <t>3-1　世帯数及び人口の推移</t>
    <rPh sb="4" eb="7">
      <t>セタイスウ</t>
    </rPh>
    <rPh sb="7" eb="8">
      <t>オヨ</t>
    </rPh>
    <rPh sb="9" eb="11">
      <t>ジンコウ</t>
    </rPh>
    <rPh sb="12" eb="14">
      <t>スイイ</t>
    </rPh>
    <phoneticPr fontId="4"/>
  </si>
  <si>
    <t>年</t>
    <rPh sb="0" eb="1">
      <t>ネン</t>
    </rPh>
    <phoneticPr fontId="4"/>
  </si>
  <si>
    <t>世帯数</t>
    <rPh sb="0" eb="3">
      <t>セタイスウ</t>
    </rPh>
    <phoneticPr fontId="4"/>
  </si>
  <si>
    <t>人　　　　　口</t>
    <rPh sb="0" eb="1">
      <t>ヒト</t>
    </rPh>
    <rPh sb="6" eb="7">
      <t>クチ</t>
    </rPh>
    <phoneticPr fontId="4"/>
  </si>
  <si>
    <r>
      <t xml:space="preserve">人口密度
</t>
    </r>
    <r>
      <rPr>
        <sz val="10"/>
        <rFont val="ＭＳ 明朝"/>
        <family val="1"/>
        <charset val="128"/>
      </rPr>
      <t>(1K㎡当たり)</t>
    </r>
    <rPh sb="0" eb="2">
      <t>ジンコウ</t>
    </rPh>
    <rPh sb="2" eb="4">
      <t>ミツド</t>
    </rPh>
    <rPh sb="9" eb="10">
      <t>ア</t>
    </rPh>
    <phoneticPr fontId="4"/>
  </si>
  <si>
    <t>備考</t>
    <rPh sb="0" eb="1">
      <t>ソナエ</t>
    </rPh>
    <rPh sb="1" eb="2">
      <t>コウ</t>
    </rPh>
    <phoneticPr fontId="4"/>
  </si>
  <si>
    <t>総 数</t>
    <rPh sb="0" eb="1">
      <t>フサ</t>
    </rPh>
    <rPh sb="2" eb="3">
      <t>カズ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</si>
  <si>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</si>
  <si>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</si>
  <si>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昭和</t>
    <rPh sb="0" eb="2">
      <t>ショウワ</t>
    </rPh>
    <phoneticPr fontId="4"/>
  </si>
  <si>
    <t>･･･</t>
    <phoneticPr fontId="4"/>
  </si>
  <si>
    <t>人口調査１０月１日</t>
    <rPh sb="0" eb="2">
      <t>ジンコウ</t>
    </rPh>
    <rPh sb="2" eb="4">
      <t>チョウサ</t>
    </rPh>
    <rPh sb="6" eb="7">
      <t>ガツ</t>
    </rPh>
    <rPh sb="8" eb="9">
      <t>ニチ</t>
    </rPh>
    <phoneticPr fontId="4"/>
  </si>
  <si>
    <t>国勢調査</t>
    <rPh sb="0" eb="2">
      <t>コクセイ</t>
    </rPh>
    <rPh sb="2" eb="4">
      <t>チョウサ</t>
    </rPh>
    <phoneticPr fontId="4"/>
  </si>
  <si>
    <t>合併２月１１日高神村8,864人海上村3,496人</t>
    <rPh sb="0" eb="2">
      <t>ガッペイ</t>
    </rPh>
    <rPh sb="3" eb="4">
      <t>ガツ</t>
    </rPh>
    <rPh sb="6" eb="7">
      <t>ニチ</t>
    </rPh>
    <rPh sb="7" eb="8">
      <t>タカ</t>
    </rPh>
    <rPh sb="8" eb="9">
      <t>カミ</t>
    </rPh>
    <rPh sb="9" eb="10">
      <t>ムラ</t>
    </rPh>
    <rPh sb="15" eb="16">
      <t>ニン</t>
    </rPh>
    <rPh sb="16" eb="18">
      <t>ウナカミ</t>
    </rPh>
    <rPh sb="18" eb="19">
      <t>ムラ</t>
    </rPh>
    <rPh sb="24" eb="25">
      <t>ニン</t>
    </rPh>
    <phoneticPr fontId="4"/>
  </si>
  <si>
    <t>人口調査１１月１日</t>
    <rPh sb="0" eb="2">
      <t>ジンコウ</t>
    </rPh>
    <rPh sb="2" eb="4">
      <t>チョウサ</t>
    </rPh>
    <rPh sb="6" eb="7">
      <t>ガツ</t>
    </rPh>
    <rPh sb="8" eb="9">
      <t>ニチ</t>
    </rPh>
    <phoneticPr fontId="4"/>
  </si>
  <si>
    <t>　　〃　　４月２６日</t>
    <rPh sb="6" eb="7">
      <t>ガツ</t>
    </rPh>
    <rPh sb="9" eb="10">
      <t>ニチ</t>
    </rPh>
    <phoneticPr fontId="4"/>
  </si>
  <si>
    <t>臨時国勢調査１０月１日</t>
    <rPh sb="0" eb="2">
      <t>リンジ</t>
    </rPh>
    <rPh sb="2" eb="4">
      <t>コクセイ</t>
    </rPh>
    <rPh sb="4" eb="6">
      <t>チョウサ</t>
    </rPh>
    <rPh sb="8" eb="9">
      <t>ガツ</t>
    </rPh>
    <rPh sb="10" eb="11">
      <t>ニチ</t>
    </rPh>
    <phoneticPr fontId="4"/>
  </si>
  <si>
    <t>常住人口調査8月１日</t>
    <rPh sb="0" eb="2">
      <t>ジョウジュウ</t>
    </rPh>
    <rPh sb="2" eb="4">
      <t>ジンコウ</t>
    </rPh>
    <rPh sb="4" eb="6">
      <t>チョウサ</t>
    </rPh>
    <rPh sb="7" eb="8">
      <t>ガツ</t>
    </rPh>
    <rPh sb="9" eb="10">
      <t>ニチ</t>
    </rPh>
    <phoneticPr fontId="4"/>
  </si>
  <si>
    <t>合併４月１日船木村3,854人椎柴村5,019人</t>
    <rPh sb="0" eb="2">
      <t>ガッペイ</t>
    </rPh>
    <rPh sb="3" eb="4">
      <t>ガツ</t>
    </rPh>
    <rPh sb="5" eb="6">
      <t>ニチ</t>
    </rPh>
    <rPh sb="6" eb="7">
      <t>フナ</t>
    </rPh>
    <rPh sb="7" eb="9">
      <t>キムラ</t>
    </rPh>
    <rPh sb="14" eb="15">
      <t>ニン</t>
    </rPh>
    <rPh sb="15" eb="17">
      <t>シイシバ</t>
    </rPh>
    <rPh sb="17" eb="18">
      <t>ムラ</t>
    </rPh>
    <rPh sb="23" eb="24">
      <t>ニン</t>
    </rPh>
    <phoneticPr fontId="4"/>
  </si>
  <si>
    <t>合併２月１１日豊里村3,808人編入旭市の一部29人</t>
    <rPh sb="0" eb="2">
      <t>ガッペイ</t>
    </rPh>
    <rPh sb="3" eb="4">
      <t>ガツ</t>
    </rPh>
    <rPh sb="6" eb="7">
      <t>ニチ</t>
    </rPh>
    <rPh sb="7" eb="9">
      <t>トヨサト</t>
    </rPh>
    <rPh sb="9" eb="10">
      <t>ムラ</t>
    </rPh>
    <rPh sb="15" eb="16">
      <t>ニン</t>
    </rPh>
    <rPh sb="16" eb="18">
      <t>ヘンニュウ</t>
    </rPh>
    <rPh sb="18" eb="19">
      <t>アサヒ</t>
    </rPh>
    <rPh sb="19" eb="20">
      <t>シ</t>
    </rPh>
    <rPh sb="21" eb="23">
      <t>イチブ</t>
    </rPh>
    <rPh sb="25" eb="26">
      <t>ニン</t>
    </rPh>
    <phoneticPr fontId="4"/>
  </si>
  <si>
    <t>合併４月１０日豊岡村4,154人</t>
    <rPh sb="0" eb="2">
      <t>ガッペイ</t>
    </rPh>
    <rPh sb="3" eb="4">
      <t>ガツ</t>
    </rPh>
    <rPh sb="6" eb="7">
      <t>ニチ</t>
    </rPh>
    <rPh sb="7" eb="10">
      <t>トヨオカムラ</t>
    </rPh>
    <rPh sb="15" eb="16">
      <t>ニン</t>
    </rPh>
    <phoneticPr fontId="4"/>
  </si>
  <si>
    <t>分離４月１日一部を飯岡村へ△1,292人</t>
    <rPh sb="0" eb="2">
      <t>ブンリ</t>
    </rPh>
    <rPh sb="3" eb="4">
      <t>ガツ</t>
    </rPh>
    <rPh sb="5" eb="6">
      <t>ニチ</t>
    </rPh>
    <rPh sb="6" eb="8">
      <t>イチブ</t>
    </rPh>
    <rPh sb="9" eb="11">
      <t>イイオカ</t>
    </rPh>
    <rPh sb="11" eb="12">
      <t>ムラ</t>
    </rPh>
    <rPh sb="19" eb="20">
      <t>ニン</t>
    </rPh>
    <phoneticPr fontId="4"/>
  </si>
  <si>
    <t>編入８月１日飯岡村の一部120人</t>
    <rPh sb="0" eb="2">
      <t>ヘンニュウ</t>
    </rPh>
    <rPh sb="3" eb="4">
      <t>ガツ</t>
    </rPh>
    <rPh sb="5" eb="6">
      <t>ニチ</t>
    </rPh>
    <rPh sb="6" eb="8">
      <t>イイオカ</t>
    </rPh>
    <rPh sb="8" eb="9">
      <t>ムラ</t>
    </rPh>
    <rPh sb="10" eb="12">
      <t>イチブ</t>
    </rPh>
    <rPh sb="15" eb="16">
      <t>ニン</t>
    </rPh>
    <phoneticPr fontId="4"/>
  </si>
  <si>
    <t>　〃</t>
    <phoneticPr fontId="4"/>
  </si>
  <si>
    <t>千葉県毎月常住人口１０月１日</t>
    <rPh sb="0" eb="3">
      <t>チバケン</t>
    </rPh>
    <rPh sb="3" eb="5">
      <t>マイツキ</t>
    </rPh>
    <rPh sb="5" eb="7">
      <t>ジョウジュウ</t>
    </rPh>
    <rPh sb="7" eb="9">
      <t>ジンコウ</t>
    </rPh>
    <rPh sb="11" eb="12">
      <t>ガツ</t>
    </rPh>
    <rPh sb="13" eb="14">
      <t>ニチ</t>
    </rPh>
    <phoneticPr fontId="4"/>
  </si>
  <si>
    <t>平成</t>
    <rPh sb="0" eb="2">
      <t>ヘイセイ</t>
    </rPh>
    <phoneticPr fontId="4"/>
  </si>
  <si>
    <t>元</t>
    <rPh sb="0" eb="1">
      <t>ゲン</t>
    </rPh>
    <phoneticPr fontId="4"/>
  </si>
  <si>
    <t>資料　情報室</t>
    <rPh sb="0" eb="2">
      <t>シリョウ</t>
    </rPh>
    <rPh sb="3" eb="5">
      <t>ジョウホウ</t>
    </rPh>
    <rPh sb="5" eb="6">
      <t>シツ</t>
    </rPh>
    <phoneticPr fontId="4"/>
  </si>
  <si>
    <t xml:space="preserve"> 3-2　住民基本台帳人口の推移</t>
  </si>
  <si>
    <t>(各年３月３１日現在)</t>
    <rPh sb="1" eb="3">
      <t>カクネン</t>
    </rPh>
    <rPh sb="4" eb="5">
      <t>ガツ</t>
    </rPh>
    <rPh sb="7" eb="8">
      <t>ニチ</t>
    </rPh>
    <rPh sb="8" eb="10">
      <t>ゲンザイ</t>
    </rPh>
    <phoneticPr fontId="4"/>
  </si>
  <si>
    <t>人口</t>
    <rPh sb="0" eb="2">
      <t>ジンコウ</t>
    </rPh>
    <phoneticPr fontId="4"/>
  </si>
  <si>
    <t>総数</t>
    <rPh sb="0" eb="2">
      <t>ソウスウ</t>
    </rPh>
    <phoneticPr fontId="4"/>
  </si>
  <si>
    <t>3 - 3 　月 別 世 帯 数 及 び 人 口 の 推 移</t>
    <phoneticPr fontId="4"/>
  </si>
  <si>
    <t>(各月末現在）</t>
    <rPh sb="1" eb="3">
      <t>カクツキ</t>
    </rPh>
    <rPh sb="3" eb="4">
      <t>マツ</t>
    </rPh>
    <rPh sb="4" eb="6">
      <t>ゲンザイ</t>
    </rPh>
    <phoneticPr fontId="4"/>
  </si>
  <si>
    <t>１　月</t>
    <rPh sb="2" eb="3">
      <t>ガツ</t>
    </rPh>
    <phoneticPr fontId="4"/>
  </si>
  <si>
    <t>２　月</t>
    <phoneticPr fontId="4"/>
  </si>
  <si>
    <t>３　月</t>
    <phoneticPr fontId="4"/>
  </si>
  <si>
    <t>４　月</t>
    <phoneticPr fontId="4"/>
  </si>
  <si>
    <t>５　月</t>
    <phoneticPr fontId="4"/>
  </si>
  <si>
    <t>６　月</t>
    <phoneticPr fontId="4"/>
  </si>
  <si>
    <t>７　月</t>
    <rPh sb="2" eb="3">
      <t>ガツ</t>
    </rPh>
    <phoneticPr fontId="4"/>
  </si>
  <si>
    <t>８　月</t>
    <phoneticPr fontId="4"/>
  </si>
  <si>
    <t>９　月</t>
    <phoneticPr fontId="4"/>
  </si>
  <si>
    <t>１０ 月</t>
    <phoneticPr fontId="4"/>
  </si>
  <si>
    <t>１１ 月</t>
    <phoneticPr fontId="4"/>
  </si>
  <si>
    <t>１２ 月</t>
    <phoneticPr fontId="4"/>
  </si>
  <si>
    <t>平 成</t>
    <rPh sb="0" eb="1">
      <t>タイラ</t>
    </rPh>
    <rPh sb="2" eb="3">
      <t>シゲル</t>
    </rPh>
    <phoneticPr fontId="4"/>
  </si>
  <si>
    <t>世 帯 数</t>
    <rPh sb="0" eb="1">
      <t>ヨ</t>
    </rPh>
    <rPh sb="2" eb="3">
      <t>オビ</t>
    </rPh>
    <rPh sb="4" eb="5">
      <t>カズ</t>
    </rPh>
    <phoneticPr fontId="4"/>
  </si>
  <si>
    <t>人　口</t>
    <rPh sb="0" eb="1">
      <t>ヒト</t>
    </rPh>
    <rPh sb="2" eb="3">
      <t>クチ</t>
    </rPh>
    <phoneticPr fontId="4"/>
  </si>
  <si>
    <t>資料 住民基本台帳人口</t>
    <rPh sb="0" eb="2">
      <t>シリョウ</t>
    </rPh>
    <rPh sb="3" eb="5">
      <t>ジュウミン</t>
    </rPh>
    <rPh sb="5" eb="7">
      <t>キホン</t>
    </rPh>
    <rPh sb="7" eb="9">
      <t>ダイチョウ</t>
    </rPh>
    <rPh sb="9" eb="11">
      <t>ジンコウ</t>
    </rPh>
    <phoneticPr fontId="4"/>
  </si>
  <si>
    <t xml:space="preserve"> 3 - 4 　住 民 基 本 台 帳 町 丁 別 世 帯 数 及 び 人 口</t>
    <phoneticPr fontId="4"/>
  </si>
  <si>
    <t>(平成２３年１０月１日現在)</t>
    <rPh sb="1" eb="3">
      <t>ヘイセイ</t>
    </rPh>
    <rPh sb="5" eb="6">
      <t>ネン</t>
    </rPh>
    <rPh sb="8" eb="9">
      <t>ガツ</t>
    </rPh>
    <rPh sb="10" eb="11">
      <t>ニチ</t>
    </rPh>
    <rPh sb="11" eb="13">
      <t>ゲンザイ</t>
    </rPh>
    <phoneticPr fontId="4"/>
  </si>
  <si>
    <t>町　丁　名</t>
    <rPh sb="0" eb="1">
      <t>マチ</t>
    </rPh>
    <rPh sb="2" eb="3">
      <t>チョウ</t>
    </rPh>
    <rPh sb="4" eb="5">
      <t>メイ</t>
    </rPh>
    <phoneticPr fontId="4"/>
  </si>
  <si>
    <t>世帯数</t>
    <rPh sb="0" eb="1">
      <t>ヨ</t>
    </rPh>
    <rPh sb="1" eb="2">
      <t>オビ</t>
    </rPh>
    <rPh sb="2" eb="3">
      <t>カズ</t>
    </rPh>
    <phoneticPr fontId="4"/>
  </si>
  <si>
    <t>町　　丁　　名</t>
    <rPh sb="0" eb="1">
      <t>マチ</t>
    </rPh>
    <rPh sb="3" eb="4">
      <t>チョウ</t>
    </rPh>
    <rPh sb="6" eb="7">
      <t>メイ</t>
    </rPh>
    <phoneticPr fontId="4"/>
  </si>
  <si>
    <t>計</t>
    <rPh sb="0" eb="1">
      <t>ケイ</t>
    </rPh>
    <phoneticPr fontId="4"/>
  </si>
  <si>
    <t>外川町１丁目</t>
    <rPh sb="0" eb="2">
      <t>トカワ</t>
    </rPh>
    <rPh sb="2" eb="3">
      <t>チョウ</t>
    </rPh>
    <rPh sb="4" eb="6">
      <t>チョウメ</t>
    </rPh>
    <phoneticPr fontId="4"/>
  </si>
  <si>
    <t>後飯町</t>
    <rPh sb="0" eb="3">
      <t>ゴハンチョウ</t>
    </rPh>
    <phoneticPr fontId="4"/>
  </si>
  <si>
    <t>松本町６丁目</t>
    <rPh sb="0" eb="3">
      <t>マツモトチョウ</t>
    </rPh>
    <rPh sb="4" eb="6">
      <t>チョウメ</t>
    </rPh>
    <phoneticPr fontId="4"/>
  </si>
  <si>
    <t>-</t>
    <phoneticPr fontId="4"/>
  </si>
  <si>
    <t>高田町７丁目</t>
    <rPh sb="0" eb="2">
      <t>タカダ</t>
    </rPh>
    <rPh sb="2" eb="3">
      <t>チョウ</t>
    </rPh>
    <phoneticPr fontId="4"/>
  </si>
  <si>
    <t>　〃　２丁目</t>
    <rPh sb="4" eb="6">
      <t>チョウメ</t>
    </rPh>
    <phoneticPr fontId="4"/>
  </si>
  <si>
    <t>飯沼町</t>
    <rPh sb="0" eb="2">
      <t>イイヌマ</t>
    </rPh>
    <rPh sb="2" eb="3">
      <t>チョウ</t>
    </rPh>
    <phoneticPr fontId="4"/>
  </si>
  <si>
    <t>本城町１丁目</t>
  </si>
  <si>
    <t>岡野台町１丁目</t>
  </si>
  <si>
    <t>　〃　３丁目</t>
    <rPh sb="4" eb="6">
      <t>チョウメ</t>
    </rPh>
    <phoneticPr fontId="4"/>
  </si>
  <si>
    <t>東  町</t>
    <rPh sb="0" eb="1">
      <t>ヒガシ</t>
    </rPh>
    <rPh sb="3" eb="4">
      <t>チョウ</t>
    </rPh>
    <phoneticPr fontId="4"/>
  </si>
  <si>
    <t>　〃　２丁目</t>
  </si>
  <si>
    <t>　  〃　２丁目</t>
    <phoneticPr fontId="4"/>
  </si>
  <si>
    <t>　〃　４丁目</t>
    <rPh sb="4" eb="6">
      <t>チョウメ</t>
    </rPh>
    <phoneticPr fontId="4"/>
  </si>
  <si>
    <t>馬場町</t>
    <rPh sb="0" eb="2">
      <t>ババ</t>
    </rPh>
    <rPh sb="2" eb="3">
      <t>チョウ</t>
    </rPh>
    <phoneticPr fontId="4"/>
  </si>
  <si>
    <t>　〃　３丁目</t>
  </si>
  <si>
    <t>　  〃　３丁目</t>
    <phoneticPr fontId="4"/>
  </si>
  <si>
    <t>　〃　５丁目</t>
    <rPh sb="4" eb="6">
      <t>チョウメ</t>
    </rPh>
    <phoneticPr fontId="4"/>
  </si>
  <si>
    <t>南  町</t>
    <rPh sb="0" eb="1">
      <t>ミナミ</t>
    </rPh>
    <rPh sb="3" eb="4">
      <t>チョウ</t>
    </rPh>
    <phoneticPr fontId="4"/>
  </si>
  <si>
    <t>　〃　４丁目</t>
  </si>
  <si>
    <t>　  〃　４丁目</t>
  </si>
  <si>
    <t>外川台町</t>
    <rPh sb="0" eb="2">
      <t>トカワ</t>
    </rPh>
    <rPh sb="2" eb="3">
      <t>ダイ</t>
    </rPh>
    <rPh sb="3" eb="4">
      <t>チョウ</t>
    </rPh>
    <phoneticPr fontId="4"/>
  </si>
  <si>
    <t>陣屋町</t>
    <rPh sb="0" eb="2">
      <t>ジンヤ</t>
    </rPh>
    <rPh sb="2" eb="3">
      <t>チョウ</t>
    </rPh>
    <phoneticPr fontId="4"/>
  </si>
  <si>
    <t>　〃　５丁目</t>
  </si>
  <si>
    <t>三門町</t>
  </si>
  <si>
    <t>長崎町</t>
    <rPh sb="0" eb="3">
      <t>ナガサキチョウ</t>
    </rPh>
    <phoneticPr fontId="4"/>
  </si>
  <si>
    <t>前宿町</t>
    <rPh sb="0" eb="3">
      <t>マエジュクチョウ</t>
    </rPh>
    <phoneticPr fontId="4"/>
  </si>
  <si>
    <t>　〃　６丁目</t>
  </si>
  <si>
    <t>中島町１丁目</t>
  </si>
  <si>
    <t>犬吠埼</t>
    <rPh sb="0" eb="2">
      <t>イヌボウ</t>
    </rPh>
    <rPh sb="2" eb="3">
      <t>サキ</t>
    </rPh>
    <phoneticPr fontId="4"/>
  </si>
  <si>
    <t>新生町１丁目</t>
    <rPh sb="0" eb="2">
      <t>アラオイ</t>
    </rPh>
    <rPh sb="2" eb="3">
      <t>チョウ</t>
    </rPh>
    <rPh sb="4" eb="6">
      <t>チョウメ</t>
    </rPh>
    <phoneticPr fontId="4"/>
  </si>
  <si>
    <t>長塚町１丁目</t>
  </si>
  <si>
    <t xml:space="preserve">  〃  ２丁目</t>
    <phoneticPr fontId="4"/>
  </si>
  <si>
    <t>君ケ浜</t>
    <rPh sb="0" eb="1">
      <t>キミ</t>
    </rPh>
    <rPh sb="2" eb="3">
      <t>ハマ</t>
    </rPh>
    <phoneticPr fontId="4"/>
  </si>
  <si>
    <t>正明寺町</t>
  </si>
  <si>
    <t>犬  若</t>
    <rPh sb="0" eb="1">
      <t>イヌ</t>
    </rPh>
    <rPh sb="3" eb="4">
      <t>ワカ</t>
    </rPh>
    <phoneticPr fontId="4"/>
  </si>
  <si>
    <t>中央町</t>
    <rPh sb="0" eb="2">
      <t>チュウオウ</t>
    </rPh>
    <rPh sb="2" eb="3">
      <t>チョウ</t>
    </rPh>
    <phoneticPr fontId="4"/>
  </si>
  <si>
    <t>船木町</t>
  </si>
  <si>
    <t>潮見町</t>
    <rPh sb="0" eb="3">
      <t>シオミチョウ</t>
    </rPh>
    <phoneticPr fontId="4"/>
  </si>
  <si>
    <t>末広町</t>
    <rPh sb="0" eb="2">
      <t>スエヒロ</t>
    </rPh>
    <rPh sb="2" eb="3">
      <t>チョウ</t>
    </rPh>
    <phoneticPr fontId="4"/>
  </si>
  <si>
    <t>白石町</t>
  </si>
  <si>
    <t>高神東町</t>
    <rPh sb="0" eb="2">
      <t>タカガミ</t>
    </rPh>
    <rPh sb="2" eb="3">
      <t>ヒガシ</t>
    </rPh>
    <rPh sb="3" eb="4">
      <t>チョウ</t>
    </rPh>
    <phoneticPr fontId="4"/>
  </si>
  <si>
    <t>双葉町</t>
    <rPh sb="0" eb="2">
      <t>フタバ</t>
    </rPh>
    <rPh sb="2" eb="3">
      <t>チョウ</t>
    </rPh>
    <phoneticPr fontId="4"/>
  </si>
  <si>
    <t>新　町</t>
    <phoneticPr fontId="4"/>
  </si>
  <si>
    <t>高神西町</t>
    <rPh sb="0" eb="2">
      <t>タカガミ</t>
    </rPh>
    <rPh sb="2" eb="3">
      <t>ニシ</t>
    </rPh>
    <rPh sb="3" eb="4">
      <t>チョウ</t>
    </rPh>
    <phoneticPr fontId="4"/>
  </si>
  <si>
    <t>妙見町</t>
    <rPh sb="0" eb="3">
      <t>ミョウケンチョウ</t>
    </rPh>
    <phoneticPr fontId="4"/>
  </si>
  <si>
    <t>野尻町</t>
  </si>
  <si>
    <t>天王台</t>
    <rPh sb="0" eb="3">
      <t>テンノウダイ</t>
    </rPh>
    <phoneticPr fontId="4"/>
  </si>
  <si>
    <t>台  町</t>
    <rPh sb="0" eb="1">
      <t>ダイ</t>
    </rPh>
    <rPh sb="3" eb="4">
      <t>チョウ</t>
    </rPh>
    <phoneticPr fontId="4"/>
  </si>
  <si>
    <t>　〃　７丁目</t>
  </si>
  <si>
    <t>小船木町１丁目</t>
  </si>
  <si>
    <t>高神原町</t>
    <rPh sb="0" eb="2">
      <t>タカガミ</t>
    </rPh>
    <rPh sb="2" eb="3">
      <t>ハラ</t>
    </rPh>
    <rPh sb="3" eb="4">
      <t>チョウ</t>
    </rPh>
    <phoneticPr fontId="4"/>
  </si>
  <si>
    <t>東芝町</t>
    <rPh sb="0" eb="1">
      <t>ヒガシ</t>
    </rPh>
    <rPh sb="1" eb="2">
      <t>シバ</t>
    </rPh>
    <rPh sb="2" eb="3">
      <t>チョウ</t>
    </rPh>
    <phoneticPr fontId="4"/>
  </si>
  <si>
    <t>松岸町１丁目</t>
  </si>
  <si>
    <t xml:space="preserve">  　〃  ２丁目</t>
    <phoneticPr fontId="4"/>
  </si>
  <si>
    <t>小畑町</t>
    <rPh sb="0" eb="3">
      <t>オバタチョウ</t>
    </rPh>
    <phoneticPr fontId="4"/>
  </si>
  <si>
    <t>西芝町</t>
    <rPh sb="0" eb="3">
      <t>ニシシバチョウ</t>
    </rPh>
    <phoneticPr fontId="4"/>
  </si>
  <si>
    <t>塚本町</t>
  </si>
  <si>
    <t>小畑新町</t>
    <rPh sb="0" eb="4">
      <t>コバタケシンマチ</t>
    </rPh>
    <phoneticPr fontId="4"/>
  </si>
  <si>
    <t>栄  町１丁目</t>
    <rPh sb="0" eb="1">
      <t>サカエ</t>
    </rPh>
    <rPh sb="3" eb="4">
      <t>チョウ</t>
    </rPh>
    <rPh sb="5" eb="7">
      <t>チョウメ</t>
    </rPh>
    <phoneticPr fontId="4"/>
  </si>
  <si>
    <t>忍　町</t>
    <phoneticPr fontId="4"/>
  </si>
  <si>
    <t>名洗町</t>
    <rPh sb="0" eb="1">
      <t>ナ</t>
    </rPh>
    <rPh sb="1" eb="2">
      <t>アラ</t>
    </rPh>
    <rPh sb="2" eb="3">
      <t>チョウ</t>
    </rPh>
    <phoneticPr fontId="4"/>
  </si>
  <si>
    <t>猿田町</t>
  </si>
  <si>
    <t>川口町１丁目</t>
    <rPh sb="0" eb="2">
      <t>カワグチ</t>
    </rPh>
    <rPh sb="2" eb="3">
      <t>チョウ</t>
    </rPh>
    <rPh sb="4" eb="6">
      <t>チョウメ</t>
    </rPh>
    <phoneticPr fontId="4"/>
  </si>
  <si>
    <t>松岸見晴台</t>
  </si>
  <si>
    <t>茶畑町</t>
  </si>
  <si>
    <t>垣根町１丁目</t>
  </si>
  <si>
    <t>長山町</t>
  </si>
  <si>
    <t>植松町</t>
    <rPh sb="0" eb="3">
      <t>ウエマツチョウ</t>
    </rPh>
    <phoneticPr fontId="4"/>
  </si>
  <si>
    <t>若宮町</t>
    <rPh sb="0" eb="2">
      <t>ワカミヤ</t>
    </rPh>
    <rPh sb="2" eb="3">
      <t>チョウ</t>
    </rPh>
    <phoneticPr fontId="4"/>
  </si>
  <si>
    <t>小長町</t>
  </si>
  <si>
    <t>明神町１丁目</t>
    <rPh sb="0" eb="3">
      <t>ミョウジンチョウ</t>
    </rPh>
    <rPh sb="4" eb="6">
      <t>チョウメ</t>
    </rPh>
    <phoneticPr fontId="4"/>
  </si>
  <si>
    <t>大橋町</t>
    <rPh sb="0" eb="3">
      <t>オオハシチョウ</t>
    </rPh>
    <phoneticPr fontId="4"/>
  </si>
  <si>
    <t>垣根見晴台</t>
  </si>
  <si>
    <t>三軒町</t>
    <rPh sb="0" eb="2">
      <t>サンケン</t>
    </rPh>
    <rPh sb="2" eb="3">
      <t>チョウ</t>
    </rPh>
    <phoneticPr fontId="4"/>
  </si>
  <si>
    <t>柴崎町１丁目</t>
  </si>
  <si>
    <t>西部地区計</t>
  </si>
  <si>
    <t>笠上町</t>
    <rPh sb="0" eb="3">
      <t>カサガミチョウ</t>
    </rPh>
    <phoneticPr fontId="4"/>
  </si>
  <si>
    <t>唐子町</t>
    <rPh sb="0" eb="2">
      <t>カラコ</t>
    </rPh>
    <rPh sb="2" eb="3">
      <t>チョウ</t>
    </rPh>
    <phoneticPr fontId="4"/>
  </si>
  <si>
    <t>黒生町</t>
    <rPh sb="0" eb="1">
      <t>クロ</t>
    </rPh>
    <rPh sb="1" eb="2">
      <t>セイ</t>
    </rPh>
    <rPh sb="2" eb="3">
      <t>チョウ</t>
    </rPh>
    <phoneticPr fontId="4"/>
  </si>
  <si>
    <t>今宮町</t>
    <rPh sb="0" eb="2">
      <t>イマミヤ</t>
    </rPh>
    <rPh sb="2" eb="3">
      <t>チョウ</t>
    </rPh>
    <phoneticPr fontId="4"/>
  </si>
  <si>
    <t>富川町</t>
  </si>
  <si>
    <t>海鹿島町</t>
    <rPh sb="0" eb="4">
      <t>アシカジマチョウ</t>
    </rPh>
    <phoneticPr fontId="4"/>
  </si>
  <si>
    <t>清川町１丁目</t>
    <rPh sb="0" eb="2">
      <t>キヨカワ</t>
    </rPh>
    <rPh sb="2" eb="3">
      <t>チョウ</t>
    </rPh>
    <rPh sb="4" eb="6">
      <t>チョウメ</t>
    </rPh>
    <phoneticPr fontId="4"/>
  </si>
  <si>
    <t>森戸町</t>
  </si>
  <si>
    <t>榊  町</t>
    <rPh sb="0" eb="1">
      <t>サカキ</t>
    </rPh>
    <rPh sb="3" eb="4">
      <t>マチ</t>
    </rPh>
    <phoneticPr fontId="4"/>
  </si>
  <si>
    <t>　〃5,6,7丁目</t>
    <phoneticPr fontId="4"/>
  </si>
  <si>
    <t>笹本町</t>
  </si>
  <si>
    <t>愛宕町</t>
    <rPh sb="0" eb="3">
      <t>アタゴチョウ</t>
    </rPh>
    <phoneticPr fontId="4"/>
  </si>
  <si>
    <t>四日市場町</t>
  </si>
  <si>
    <t>豊里台１丁目</t>
    <phoneticPr fontId="4"/>
  </si>
  <si>
    <t>粟島町</t>
    <rPh sb="0" eb="1">
      <t>アワ</t>
    </rPh>
    <rPh sb="1" eb="2">
      <t>シマ</t>
    </rPh>
    <rPh sb="2" eb="3">
      <t>チョウ</t>
    </rPh>
    <phoneticPr fontId="4"/>
  </si>
  <si>
    <t>四日市場台</t>
    <rPh sb="4" eb="5">
      <t>ダイ</t>
    </rPh>
    <phoneticPr fontId="4"/>
  </si>
  <si>
    <t>　〃  ２丁目</t>
    <phoneticPr fontId="4"/>
  </si>
  <si>
    <t>清水町</t>
    <rPh sb="0" eb="2">
      <t>シミズ</t>
    </rPh>
    <rPh sb="2" eb="3">
      <t>チョウ</t>
    </rPh>
    <phoneticPr fontId="4"/>
  </si>
  <si>
    <t>八幡町</t>
    <rPh sb="0" eb="2">
      <t>ヤハタ</t>
    </rPh>
    <rPh sb="2" eb="3">
      <t>チョウ</t>
    </rPh>
    <phoneticPr fontId="4"/>
  </si>
  <si>
    <t>余山町</t>
  </si>
  <si>
    <t>　〃　３丁目</t>
    <phoneticPr fontId="4"/>
  </si>
  <si>
    <t>幸町　１丁目</t>
    <rPh sb="0" eb="2">
      <t>サイワイチョウ</t>
    </rPh>
    <rPh sb="4" eb="6">
      <t>チョウメ</t>
    </rPh>
    <phoneticPr fontId="4"/>
  </si>
  <si>
    <t>東小川町</t>
    <rPh sb="0" eb="1">
      <t>ヒガシ</t>
    </rPh>
    <rPh sb="1" eb="3">
      <t>オガワ</t>
    </rPh>
    <rPh sb="3" eb="4">
      <t>チョウ</t>
    </rPh>
    <phoneticPr fontId="4"/>
  </si>
  <si>
    <t>三宅町１丁目</t>
  </si>
  <si>
    <t>桜井町</t>
  </si>
  <si>
    <t>西小川町</t>
    <rPh sb="0" eb="1">
      <t>ニシ</t>
    </rPh>
    <rPh sb="1" eb="4">
      <t>オガワチョウ</t>
    </rPh>
    <phoneticPr fontId="4"/>
  </si>
  <si>
    <t>諸持町</t>
  </si>
  <si>
    <t>弥生町１丁目</t>
    <rPh sb="0" eb="2">
      <t>ヤヨイ</t>
    </rPh>
    <rPh sb="2" eb="3">
      <t>チョウ</t>
    </rPh>
    <rPh sb="4" eb="6">
      <t>チョウメ</t>
    </rPh>
    <phoneticPr fontId="4"/>
  </si>
  <si>
    <t>南小川町</t>
    <rPh sb="0" eb="1">
      <t>ミナミ</t>
    </rPh>
    <rPh sb="1" eb="4">
      <t>オガワチョウ</t>
    </rPh>
    <phoneticPr fontId="4"/>
  </si>
  <si>
    <t>宮原町</t>
  </si>
  <si>
    <t>北小川町</t>
    <rPh sb="0" eb="1">
      <t>キタ</t>
    </rPh>
    <rPh sb="1" eb="4">
      <t>オガワチョウ</t>
    </rPh>
    <phoneticPr fontId="4"/>
  </si>
  <si>
    <t>赤塚町</t>
  </si>
  <si>
    <t>本  町</t>
    <rPh sb="0" eb="1">
      <t>ホン</t>
    </rPh>
    <rPh sb="3" eb="4">
      <t>マチ</t>
    </rPh>
    <phoneticPr fontId="4"/>
  </si>
  <si>
    <t>春日町</t>
    <rPh sb="0" eb="3">
      <t>カスガチョウ</t>
    </rPh>
    <phoneticPr fontId="4"/>
  </si>
  <si>
    <t>高野町</t>
  </si>
  <si>
    <t>豊里地区計</t>
  </si>
  <si>
    <t>仲  町</t>
    <rPh sb="0" eb="1">
      <t>ナカ</t>
    </rPh>
    <rPh sb="3" eb="4">
      <t>チョウ</t>
    </rPh>
    <phoneticPr fontId="4"/>
  </si>
  <si>
    <t>春日台町</t>
    <rPh sb="0" eb="3">
      <t>カスガダイ</t>
    </rPh>
    <rPh sb="3" eb="4">
      <t>チョウ</t>
    </rPh>
    <phoneticPr fontId="4"/>
  </si>
  <si>
    <t>通  町</t>
    <rPh sb="0" eb="1">
      <t>トオリ</t>
    </rPh>
    <rPh sb="3" eb="4">
      <t>チョウ</t>
    </rPh>
    <phoneticPr fontId="4"/>
  </si>
  <si>
    <t>上野町</t>
    <rPh sb="0" eb="2">
      <t>ウエノ</t>
    </rPh>
    <rPh sb="2" eb="3">
      <t>チョウ</t>
    </rPh>
    <phoneticPr fontId="4"/>
  </si>
  <si>
    <t>本庁計</t>
    <rPh sb="0" eb="2">
      <t>ホンチョウ</t>
    </rPh>
    <rPh sb="2" eb="3">
      <t>ケイ</t>
    </rPh>
    <phoneticPr fontId="4"/>
  </si>
  <si>
    <t>八木町</t>
    <rPh sb="0" eb="3">
      <t>ヤギチョウ</t>
    </rPh>
    <phoneticPr fontId="4"/>
  </si>
  <si>
    <t>橋本町</t>
    <rPh sb="0" eb="2">
      <t>ハシモト</t>
    </rPh>
    <rPh sb="2" eb="3">
      <t>チョウ</t>
    </rPh>
    <phoneticPr fontId="4"/>
  </si>
  <si>
    <t>三崎町１丁目</t>
    <rPh sb="0" eb="2">
      <t>ミサキ</t>
    </rPh>
    <rPh sb="2" eb="3">
      <t>チョウ</t>
    </rPh>
    <rPh sb="4" eb="6">
      <t>チョウメ</t>
    </rPh>
    <phoneticPr fontId="4"/>
  </si>
  <si>
    <t>小浜町</t>
    <rPh sb="0" eb="3">
      <t>オバマチョウ</t>
    </rPh>
    <phoneticPr fontId="4"/>
  </si>
  <si>
    <t>内浜町</t>
    <rPh sb="0" eb="3">
      <t>ウチハマチョウ</t>
    </rPh>
    <phoneticPr fontId="4"/>
  </si>
  <si>
    <t>芦崎町</t>
  </si>
  <si>
    <t>親田町</t>
    <rPh sb="0" eb="3">
      <t>オヤダチョウ</t>
    </rPh>
    <phoneticPr fontId="4"/>
  </si>
  <si>
    <t>港  町</t>
    <rPh sb="0" eb="1">
      <t>ミナト</t>
    </rPh>
    <rPh sb="3" eb="4">
      <t>チョウ</t>
    </rPh>
    <phoneticPr fontId="4"/>
  </si>
  <si>
    <t>高田町１丁目</t>
    <phoneticPr fontId="4"/>
  </si>
  <si>
    <t>常世田町</t>
    <rPh sb="0" eb="4">
      <t>トコヨダチョウ</t>
    </rPh>
    <phoneticPr fontId="4"/>
  </si>
  <si>
    <t>竹  町</t>
    <rPh sb="0" eb="1">
      <t>タケ</t>
    </rPh>
    <rPh sb="3" eb="4">
      <t>マチ</t>
    </rPh>
    <phoneticPr fontId="4"/>
  </si>
  <si>
    <t>松本町１丁目</t>
    <rPh sb="0" eb="3">
      <t>マツモトチョウ</t>
    </rPh>
    <rPh sb="4" eb="6">
      <t>チョウメ</t>
    </rPh>
    <phoneticPr fontId="4"/>
  </si>
  <si>
    <t>　〃  ２丁目</t>
    <rPh sb="5" eb="7">
      <t>チョウメ</t>
    </rPh>
    <phoneticPr fontId="4"/>
  </si>
  <si>
    <t>和田町</t>
    <rPh sb="0" eb="3">
      <t>ワダチョウ</t>
    </rPh>
    <phoneticPr fontId="4"/>
  </si>
  <si>
    <t>　〃  ３丁目</t>
    <phoneticPr fontId="4"/>
  </si>
  <si>
    <t>豊岡地区計</t>
    <rPh sb="0" eb="2">
      <t>トヨオカ</t>
    </rPh>
    <rPh sb="2" eb="4">
      <t>チク</t>
    </rPh>
    <rPh sb="4" eb="5">
      <t>ケイ</t>
    </rPh>
    <phoneticPr fontId="4"/>
  </si>
  <si>
    <t>田中町</t>
    <rPh sb="0" eb="2">
      <t>タナカ</t>
    </rPh>
    <rPh sb="2" eb="3">
      <t>チョウ</t>
    </rPh>
    <phoneticPr fontId="4"/>
  </si>
  <si>
    <t>　〃  ４丁目</t>
  </si>
  <si>
    <t>新地町</t>
    <rPh sb="0" eb="1">
      <t>シン</t>
    </rPh>
    <rPh sb="1" eb="2">
      <t>チ</t>
    </rPh>
    <rPh sb="2" eb="3">
      <t>チョウ</t>
    </rPh>
    <phoneticPr fontId="4"/>
  </si>
  <si>
    <t>　〃  ５丁目</t>
  </si>
  <si>
    <t>浜  町</t>
    <rPh sb="0" eb="1">
      <t>ハマ</t>
    </rPh>
    <rPh sb="3" eb="4">
      <t>チョウ</t>
    </rPh>
    <phoneticPr fontId="4"/>
  </si>
  <si>
    <t>　〃  ６丁目</t>
  </si>
  <si>
    <t>総  数</t>
    <rPh sb="0" eb="1">
      <t>フサ</t>
    </rPh>
    <rPh sb="3" eb="4">
      <t>カズ</t>
    </rPh>
    <phoneticPr fontId="4"/>
  </si>
  <si>
    <t>資料 情報室</t>
    <rPh sb="0" eb="2">
      <t>シリョウ</t>
    </rPh>
    <rPh sb="3" eb="6">
      <t>ジョウホウシツ</t>
    </rPh>
    <phoneticPr fontId="4"/>
  </si>
  <si>
    <t>3-5　国籍別外国人登録人口</t>
  </si>
  <si>
    <t>国籍</t>
    <rPh sb="0" eb="1">
      <t>クニ</t>
    </rPh>
    <rPh sb="1" eb="2">
      <t>セキ</t>
    </rPh>
    <phoneticPr fontId="4"/>
  </si>
  <si>
    <t>平　成　１８　年</t>
    <phoneticPr fontId="4"/>
  </si>
  <si>
    <t>平　成　１９　年</t>
  </si>
  <si>
    <t>平　成　２０　年</t>
    <phoneticPr fontId="4"/>
  </si>
  <si>
    <t>韓国・朝鮮</t>
    <rPh sb="0" eb="2">
      <t>カンコク</t>
    </rPh>
    <rPh sb="3" eb="5">
      <t>チョウセン</t>
    </rPh>
    <phoneticPr fontId="4"/>
  </si>
  <si>
    <t>中国</t>
    <rPh sb="0" eb="1">
      <t>ナカ</t>
    </rPh>
    <rPh sb="1" eb="2">
      <t>コク</t>
    </rPh>
    <phoneticPr fontId="4"/>
  </si>
  <si>
    <t>フィリピン</t>
    <phoneticPr fontId="4"/>
  </si>
  <si>
    <t>タイ</t>
    <phoneticPr fontId="4"/>
  </si>
  <si>
    <t>イラン</t>
    <phoneticPr fontId="4"/>
  </si>
  <si>
    <t>インドネシア</t>
    <phoneticPr fontId="4"/>
  </si>
  <si>
    <t>ブラジル</t>
    <phoneticPr fontId="4"/>
  </si>
  <si>
    <t>その他</t>
    <rPh sb="2" eb="3">
      <t>ホカ</t>
    </rPh>
    <phoneticPr fontId="4"/>
  </si>
  <si>
    <t>平　成　２１　年</t>
    <phoneticPr fontId="4"/>
  </si>
  <si>
    <t>平　成　２２　年</t>
    <phoneticPr fontId="4"/>
  </si>
  <si>
    <t>平　成　２３　年</t>
    <phoneticPr fontId="4"/>
  </si>
  <si>
    <t>注)外国人登録法に基づき登録された数</t>
    <rPh sb="0" eb="1">
      <t>チュウ</t>
    </rPh>
    <rPh sb="2" eb="4">
      <t>ガイコク</t>
    </rPh>
    <rPh sb="4" eb="5">
      <t>ジン</t>
    </rPh>
    <rPh sb="5" eb="8">
      <t>トウロクホウ</t>
    </rPh>
    <rPh sb="9" eb="10">
      <t>モト</t>
    </rPh>
    <rPh sb="12" eb="14">
      <t>トウロク</t>
    </rPh>
    <rPh sb="17" eb="18">
      <t>カズ</t>
    </rPh>
    <phoneticPr fontId="4"/>
  </si>
  <si>
    <t>資料　市民課</t>
    <rPh sb="0" eb="2">
      <t>シリョウ</t>
    </rPh>
    <rPh sb="3" eb="6">
      <t>シミンカ</t>
    </rPh>
    <phoneticPr fontId="4"/>
  </si>
  <si>
    <t>3-6　人　口　移　動</t>
  </si>
  <si>
    <t>年・月</t>
    <rPh sb="0" eb="1">
      <t>ネン</t>
    </rPh>
    <rPh sb="2" eb="3">
      <t>ツキ</t>
    </rPh>
    <phoneticPr fontId="4"/>
  </si>
  <si>
    <t>自　　　　然　　　　動　　　　態</t>
    <rPh sb="0" eb="1">
      <t>ジ</t>
    </rPh>
    <rPh sb="5" eb="6">
      <t>ゼン</t>
    </rPh>
    <rPh sb="10" eb="11">
      <t>ドウ</t>
    </rPh>
    <rPh sb="15" eb="16">
      <t>タイ</t>
    </rPh>
    <phoneticPr fontId="4"/>
  </si>
  <si>
    <t>出　　　　生</t>
    <rPh sb="0" eb="1">
      <t>デ</t>
    </rPh>
    <rPh sb="5" eb="6">
      <t>ショウ</t>
    </rPh>
    <phoneticPr fontId="4"/>
  </si>
  <si>
    <t>死　　　　亡</t>
    <rPh sb="0" eb="1">
      <t>シ</t>
    </rPh>
    <rPh sb="5" eb="6">
      <t>ボウ</t>
    </rPh>
    <phoneticPr fontId="4"/>
  </si>
  <si>
    <t>自然増減</t>
    <rPh sb="0" eb="2">
      <t>シゼン</t>
    </rPh>
    <rPh sb="2" eb="4">
      <t>ゾウゲン</t>
    </rPh>
    <phoneticPr fontId="4"/>
  </si>
  <si>
    <t>総　数</t>
    <rPh sb="0" eb="1">
      <t>フサ</t>
    </rPh>
    <rPh sb="2" eb="3">
      <t>カズ</t>
    </rPh>
    <phoneticPr fontId="4"/>
  </si>
  <si>
    <t>月</t>
    <rPh sb="0" eb="1">
      <t>ツキ</t>
    </rPh>
    <phoneticPr fontId="4"/>
  </si>
  <si>
    <t>社　　　　会　　　　動　　　　態</t>
    <rPh sb="0" eb="1">
      <t>シャ</t>
    </rPh>
    <rPh sb="5" eb="6">
      <t>カイ</t>
    </rPh>
    <rPh sb="10" eb="11">
      <t>ドウ</t>
    </rPh>
    <rPh sb="15" eb="16">
      <t>タイ</t>
    </rPh>
    <phoneticPr fontId="4"/>
  </si>
  <si>
    <t>転　　　　入</t>
    <rPh sb="0" eb="1">
      <t>テン</t>
    </rPh>
    <rPh sb="5" eb="6">
      <t>イリ</t>
    </rPh>
    <phoneticPr fontId="4"/>
  </si>
  <si>
    <t>転　　　　出</t>
    <rPh sb="0" eb="1">
      <t>テン</t>
    </rPh>
    <rPh sb="5" eb="6">
      <t>デ</t>
    </rPh>
    <phoneticPr fontId="4"/>
  </si>
  <si>
    <t>社会増減</t>
    <rPh sb="0" eb="2">
      <t>シャカイ</t>
    </rPh>
    <rPh sb="2" eb="4">
      <t>ゾウゲン</t>
    </rPh>
    <phoneticPr fontId="4"/>
  </si>
  <si>
    <t>資料　情報室「千葉県毎月常住人口調査」</t>
    <rPh sb="0" eb="2">
      <t>シリョウ</t>
    </rPh>
    <rPh sb="3" eb="5">
      <t>ジョウホウ</t>
    </rPh>
    <rPh sb="5" eb="6">
      <t>シツ</t>
    </rPh>
    <rPh sb="7" eb="10">
      <t>チバケン</t>
    </rPh>
    <rPh sb="10" eb="12">
      <t>マイツキ</t>
    </rPh>
    <rPh sb="12" eb="14">
      <t>ジョウジュウ</t>
    </rPh>
    <rPh sb="14" eb="16">
      <t>ジンコウ</t>
    </rPh>
    <rPh sb="16" eb="18">
      <t>チョウサ</t>
    </rPh>
    <phoneticPr fontId="4"/>
  </si>
  <si>
    <t>3 - 7 　年 齢 男 女 別 人 口</t>
    <phoneticPr fontId="4"/>
  </si>
  <si>
    <t>年　齢</t>
    <rPh sb="0" eb="1">
      <t>トシ</t>
    </rPh>
    <rPh sb="2" eb="3">
      <t>ヨワイ</t>
    </rPh>
    <phoneticPr fontId="4"/>
  </si>
  <si>
    <r>
      <t>0～</t>
    </r>
    <r>
      <rPr>
        <sz val="10"/>
        <color theme="1"/>
        <rFont val="ＭＳ Ｐゴシック"/>
        <family val="2"/>
        <charset val="128"/>
      </rPr>
      <t xml:space="preserve"> 4</t>
    </r>
    <r>
      <rPr>
        <sz val="12"/>
        <rFont val="ＭＳ 明朝"/>
        <family val="1"/>
        <charset val="128"/>
      </rPr>
      <t>歳</t>
    </r>
    <rPh sb="4" eb="5">
      <t>サイ</t>
    </rPh>
    <phoneticPr fontId="4"/>
  </si>
  <si>
    <t>25～29</t>
    <phoneticPr fontId="4"/>
  </si>
  <si>
    <t>50～54</t>
    <phoneticPr fontId="4"/>
  </si>
  <si>
    <t>75～79</t>
    <phoneticPr fontId="4"/>
  </si>
  <si>
    <r>
      <t>5～</t>
    </r>
    <r>
      <rPr>
        <sz val="10"/>
        <color theme="1"/>
        <rFont val="ＭＳ Ｐゴシック"/>
        <family val="2"/>
        <charset val="128"/>
      </rPr>
      <t xml:space="preserve"> </t>
    </r>
    <r>
      <rPr>
        <sz val="12"/>
        <rFont val="ＭＳ 明朝"/>
        <family val="1"/>
        <charset val="128"/>
      </rPr>
      <t>9</t>
    </r>
    <phoneticPr fontId="4"/>
  </si>
  <si>
    <t>30～34</t>
    <phoneticPr fontId="4"/>
  </si>
  <si>
    <t>55～59</t>
    <phoneticPr fontId="4"/>
  </si>
  <si>
    <t>80～84</t>
    <phoneticPr fontId="4"/>
  </si>
  <si>
    <t>10～14</t>
    <phoneticPr fontId="4"/>
  </si>
  <si>
    <t>35～39</t>
    <phoneticPr fontId="4"/>
  </si>
  <si>
    <t>60～64</t>
    <phoneticPr fontId="4"/>
  </si>
  <si>
    <t>85～89</t>
    <phoneticPr fontId="4"/>
  </si>
  <si>
    <t>15～19</t>
    <phoneticPr fontId="4"/>
  </si>
  <si>
    <t>40～44</t>
    <phoneticPr fontId="4"/>
  </si>
  <si>
    <t>65～69</t>
    <phoneticPr fontId="4"/>
  </si>
  <si>
    <t>90～94</t>
    <phoneticPr fontId="4"/>
  </si>
  <si>
    <t>20～24</t>
    <phoneticPr fontId="4"/>
  </si>
  <si>
    <t>45～49</t>
    <phoneticPr fontId="4"/>
  </si>
  <si>
    <t>70～74</t>
    <phoneticPr fontId="4"/>
  </si>
  <si>
    <t>95～99</t>
    <phoneticPr fontId="4"/>
  </si>
  <si>
    <t>100歳以上</t>
    <rPh sb="3" eb="4">
      <t>サイ</t>
    </rPh>
    <rPh sb="4" eb="6">
      <t>イジョウ</t>
    </rPh>
    <phoneticPr fontId="4"/>
  </si>
  <si>
    <t>資料　住民基本台帳人口</t>
    <rPh sb="0" eb="2">
      <t>シリョウ</t>
    </rPh>
    <rPh sb="3" eb="5">
      <t>ジュウミン</t>
    </rPh>
    <rPh sb="5" eb="7">
      <t>キホン</t>
    </rPh>
    <rPh sb="7" eb="9">
      <t>ダイチョウ</t>
    </rPh>
    <rPh sb="9" eb="11">
      <t>ジンコウ</t>
    </rPh>
    <phoneticPr fontId="4"/>
  </si>
  <si>
    <t>3-8　年齢階級別人口及び割合</t>
    <phoneticPr fontId="4"/>
  </si>
  <si>
    <t>年　齢　階　級　別　人　口</t>
    <rPh sb="0" eb="1">
      <t>トシ</t>
    </rPh>
    <rPh sb="2" eb="3">
      <t>ヨワイ</t>
    </rPh>
    <rPh sb="4" eb="5">
      <t>カイ</t>
    </rPh>
    <rPh sb="6" eb="7">
      <t>キュウ</t>
    </rPh>
    <rPh sb="8" eb="9">
      <t>ベツ</t>
    </rPh>
    <rPh sb="10" eb="11">
      <t>ヒト</t>
    </rPh>
    <rPh sb="12" eb="13">
      <t>クチ</t>
    </rPh>
    <phoneticPr fontId="4"/>
  </si>
  <si>
    <t>年齢階級別割合（％）</t>
    <rPh sb="0" eb="2">
      <t>ネンレイ</t>
    </rPh>
    <rPh sb="2" eb="4">
      <t>カイキュウ</t>
    </rPh>
    <rPh sb="4" eb="5">
      <t>ベツ</t>
    </rPh>
    <rPh sb="5" eb="7">
      <t>ワリアイ</t>
    </rPh>
    <phoneticPr fontId="4"/>
  </si>
  <si>
    <t>総　　数</t>
    <rPh sb="0" eb="1">
      <t>フサ</t>
    </rPh>
    <rPh sb="3" eb="4">
      <t>カズ</t>
    </rPh>
    <phoneticPr fontId="4"/>
  </si>
  <si>
    <t>0～14歳</t>
    <rPh sb="4" eb="5">
      <t>サイ</t>
    </rPh>
    <phoneticPr fontId="4"/>
  </si>
  <si>
    <t>15～64歳</t>
    <rPh sb="5" eb="6">
      <t>サイ</t>
    </rPh>
    <phoneticPr fontId="4"/>
  </si>
  <si>
    <t>65歳以上</t>
    <rPh sb="2" eb="3">
      <t>サイ</t>
    </rPh>
    <rPh sb="3" eb="5">
      <t>イジョウ</t>
    </rPh>
    <phoneticPr fontId="4"/>
  </si>
  <si>
    <t>不詳</t>
    <rPh sb="0" eb="2">
      <t>フショウ</t>
    </rPh>
    <phoneticPr fontId="4"/>
  </si>
  <si>
    <t>65歳以上</t>
    <rPh sb="2" eb="5">
      <t>サイイジョウ</t>
    </rPh>
    <phoneticPr fontId="4"/>
  </si>
  <si>
    <r>
      <t>うち</t>
    </r>
    <r>
      <rPr>
        <sz val="12"/>
        <rFont val="ＭＳ 明朝"/>
        <family val="1"/>
        <charset val="128"/>
      </rPr>
      <t>15</t>
    </r>
    <r>
      <rPr>
        <sz val="8"/>
        <rFont val="ＭＳ 明朝"/>
        <family val="1"/>
        <charset val="128"/>
      </rPr>
      <t>～</t>
    </r>
    <r>
      <rPr>
        <sz val="12"/>
        <rFont val="ＭＳ 明朝"/>
        <family val="1"/>
        <charset val="128"/>
      </rPr>
      <t>24歳</t>
    </r>
    <rPh sb="7" eb="8">
      <t>サイ</t>
    </rPh>
    <phoneticPr fontId="4"/>
  </si>
  <si>
    <t>資料　総務省統計局「国勢調査報告」</t>
    <rPh sb="0" eb="2">
      <t>シリョウ</t>
    </rPh>
    <rPh sb="3" eb="6">
      <t>ソウムショウ</t>
    </rPh>
    <rPh sb="6" eb="9">
      <t>トウケイキョク</t>
    </rPh>
    <rPh sb="10" eb="12">
      <t>コクセイ</t>
    </rPh>
    <rPh sb="12" eb="14">
      <t>チョウサ</t>
    </rPh>
    <rPh sb="14" eb="16">
      <t>ホウコク</t>
    </rPh>
    <phoneticPr fontId="4"/>
  </si>
  <si>
    <t>3-9　労働力状態、男女別１５歳以上人口</t>
    <rPh sb="4" eb="7">
      <t>ロウドウリョク</t>
    </rPh>
    <rPh sb="7" eb="9">
      <t>ジョウタイ</t>
    </rPh>
    <rPh sb="10" eb="12">
      <t>ダンジョ</t>
    </rPh>
    <rPh sb="12" eb="13">
      <t>ベツ</t>
    </rPh>
    <rPh sb="15" eb="16">
      <t>サイ</t>
    </rPh>
    <rPh sb="16" eb="18">
      <t>イジョウ</t>
    </rPh>
    <rPh sb="18" eb="20">
      <t>ジンコウ</t>
    </rPh>
    <phoneticPr fontId="4"/>
  </si>
  <si>
    <r>
      <t>(平成１</t>
    </r>
    <r>
      <rPr>
        <sz val="10"/>
        <color theme="1"/>
        <rFont val="ＭＳ Ｐゴシック"/>
        <family val="2"/>
        <charset val="128"/>
      </rPr>
      <t>７</t>
    </r>
    <r>
      <rPr>
        <sz val="12"/>
        <rFont val="ＭＳ 明朝"/>
        <family val="1"/>
        <charset val="128"/>
      </rPr>
      <t>年１０月１日現在)</t>
    </r>
    <rPh sb="1" eb="3">
      <t>ヘイセイ</t>
    </rPh>
    <rPh sb="5" eb="6">
      <t>ネン</t>
    </rPh>
    <rPh sb="8" eb="9">
      <t>ガツ</t>
    </rPh>
    <rPh sb="10" eb="11">
      <t>ニチ</t>
    </rPh>
    <rPh sb="11" eb="13">
      <t>ゲンザイ</t>
    </rPh>
    <phoneticPr fontId="4"/>
  </si>
  <si>
    <t>男　女　別</t>
    <rPh sb="0" eb="1">
      <t>オトコ</t>
    </rPh>
    <rPh sb="2" eb="3">
      <t>オンナ</t>
    </rPh>
    <rPh sb="4" eb="5">
      <t>ベツ</t>
    </rPh>
    <phoneticPr fontId="4"/>
  </si>
  <si>
    <t>総　数
（a）</t>
    <rPh sb="0" eb="1">
      <t>フサ</t>
    </rPh>
    <rPh sb="2" eb="3">
      <t>カズ</t>
    </rPh>
    <phoneticPr fontId="4"/>
  </si>
  <si>
    <t>労　　　働 　　力　　　人　　　口</t>
    <rPh sb="0" eb="1">
      <t>ロウ</t>
    </rPh>
    <rPh sb="4" eb="5">
      <t>ハタラキ</t>
    </rPh>
    <rPh sb="8" eb="9">
      <t>チカラ</t>
    </rPh>
    <rPh sb="12" eb="13">
      <t>ジン</t>
    </rPh>
    <rPh sb="16" eb="17">
      <t>クチ</t>
    </rPh>
    <phoneticPr fontId="4"/>
  </si>
  <si>
    <t>非労働力
人　　口</t>
    <rPh sb="0" eb="1">
      <t>ヒ</t>
    </rPh>
    <rPh sb="1" eb="4">
      <t>ロウドウリョク</t>
    </rPh>
    <rPh sb="5" eb="6">
      <t>ヒト</t>
    </rPh>
    <rPh sb="8" eb="9">
      <t>クチ</t>
    </rPh>
    <phoneticPr fontId="4"/>
  </si>
  <si>
    <t>就　　　　業　　　　者</t>
    <rPh sb="0" eb="1">
      <t>シュウ</t>
    </rPh>
    <rPh sb="5" eb="6">
      <t>ギョウ</t>
    </rPh>
    <rPh sb="10" eb="11">
      <t>シャ</t>
    </rPh>
    <phoneticPr fontId="4"/>
  </si>
  <si>
    <t>完　全　　失業者</t>
    <rPh sb="0" eb="1">
      <t>カン</t>
    </rPh>
    <rPh sb="2" eb="3">
      <t>ゼン</t>
    </rPh>
    <rPh sb="5" eb="7">
      <t>シツギョウ</t>
    </rPh>
    <rPh sb="7" eb="8">
      <t>シャ</t>
    </rPh>
    <phoneticPr fontId="4"/>
  </si>
  <si>
    <t>主に仕事</t>
    <rPh sb="0" eb="1">
      <t>オモ</t>
    </rPh>
    <rPh sb="2" eb="4">
      <t>シゴト</t>
    </rPh>
    <phoneticPr fontId="4"/>
  </si>
  <si>
    <t>家事の
ほか仕事</t>
    <rPh sb="0" eb="2">
      <t>カジ</t>
    </rPh>
    <rPh sb="6" eb="8">
      <t>シゴト</t>
    </rPh>
    <phoneticPr fontId="4"/>
  </si>
  <si>
    <t>通学の
かたわら仕事</t>
    <rPh sb="0" eb="2">
      <t>ツウガク</t>
    </rPh>
    <rPh sb="8" eb="10">
      <t>シゴト</t>
    </rPh>
    <phoneticPr fontId="4"/>
  </si>
  <si>
    <t>仕事を休んでいた</t>
    <rPh sb="0" eb="2">
      <t>シゴト</t>
    </rPh>
    <rPh sb="3" eb="4">
      <t>ヤス</t>
    </rPh>
    <phoneticPr fontId="4"/>
  </si>
  <si>
    <t>総　　　数</t>
    <rPh sb="0" eb="1">
      <t>フサ</t>
    </rPh>
    <rPh sb="4" eb="5">
      <t>カズ</t>
    </rPh>
    <phoneticPr fontId="4"/>
  </si>
  <si>
    <t>注)総数(a)には労働力状態不詳を含む。</t>
    <rPh sb="0" eb="1">
      <t>チュウ</t>
    </rPh>
    <rPh sb="2" eb="4">
      <t>ソウスウ</t>
    </rPh>
    <rPh sb="9" eb="12">
      <t>ロウドウリョク</t>
    </rPh>
    <rPh sb="12" eb="14">
      <t>ジョウタイ</t>
    </rPh>
    <rPh sb="14" eb="16">
      <t>フショウ</t>
    </rPh>
    <rPh sb="17" eb="18">
      <t>フク</t>
    </rPh>
    <phoneticPr fontId="4"/>
  </si>
  <si>
    <t>3-10　昼　間　人　口</t>
    <rPh sb="5" eb="6">
      <t>ヒル</t>
    </rPh>
    <rPh sb="7" eb="8">
      <t>アイダ</t>
    </rPh>
    <rPh sb="9" eb="10">
      <t>ジン</t>
    </rPh>
    <rPh sb="11" eb="12">
      <t>クチ</t>
    </rPh>
    <phoneticPr fontId="4"/>
  </si>
  <si>
    <t>従業地・通学地人口
(昼間人口)</t>
    <rPh sb="0" eb="2">
      <t>ジュウギョウ</t>
    </rPh>
    <rPh sb="2" eb="3">
      <t>チ</t>
    </rPh>
    <rPh sb="4" eb="6">
      <t>ツウガク</t>
    </rPh>
    <rPh sb="6" eb="7">
      <t>チ</t>
    </rPh>
    <rPh sb="7" eb="9">
      <t>ジンコウ</t>
    </rPh>
    <rPh sb="11" eb="13">
      <t>ヒルマ</t>
    </rPh>
    <rPh sb="13" eb="15">
      <t>ジンコウ</t>
    </rPh>
    <phoneticPr fontId="4"/>
  </si>
  <si>
    <t>常住人口</t>
    <rPh sb="0" eb="2">
      <t>ジョウジュウ</t>
    </rPh>
    <rPh sb="2" eb="4">
      <t>ジンコウ</t>
    </rPh>
    <phoneticPr fontId="4"/>
  </si>
  <si>
    <t>流出入状況</t>
    <rPh sb="0" eb="2">
      <t>リュウシュツ</t>
    </rPh>
    <rPh sb="2" eb="3">
      <t>イ</t>
    </rPh>
    <rPh sb="3" eb="5">
      <t>ジョウキョウ</t>
    </rPh>
    <phoneticPr fontId="4"/>
  </si>
  <si>
    <t>常住人口に対する
昼間人口の割合</t>
    <rPh sb="0" eb="2">
      <t>ジョウジュウ</t>
    </rPh>
    <rPh sb="2" eb="4">
      <t>ジンコウ</t>
    </rPh>
    <rPh sb="5" eb="6">
      <t>タイ</t>
    </rPh>
    <rPh sb="9" eb="11">
      <t>ヒルマ</t>
    </rPh>
    <rPh sb="11" eb="13">
      <t>ジンコウ</t>
    </rPh>
    <rPh sb="14" eb="16">
      <t>ワリアイ</t>
    </rPh>
    <phoneticPr fontId="4"/>
  </si>
  <si>
    <t>流入人口</t>
    <rPh sb="0" eb="2">
      <t>リュウニュウ</t>
    </rPh>
    <rPh sb="2" eb="4">
      <t>ジンコウ</t>
    </rPh>
    <phoneticPr fontId="4"/>
  </si>
  <si>
    <t>流出人口</t>
    <rPh sb="0" eb="2">
      <t>リュウシュツ</t>
    </rPh>
    <rPh sb="2" eb="4">
      <t>ジンコウ</t>
    </rPh>
    <phoneticPr fontId="4"/>
  </si>
  <si>
    <t>流入超過数</t>
    <rPh sb="0" eb="2">
      <t>リュウニュウ</t>
    </rPh>
    <rPh sb="2" eb="4">
      <t>チョウカ</t>
    </rPh>
    <rPh sb="4" eb="5">
      <t>スウ</t>
    </rPh>
    <phoneticPr fontId="4"/>
  </si>
  <si>
    <t>△92</t>
    <phoneticPr fontId="4"/>
  </si>
  <si>
    <t>△2</t>
    <phoneticPr fontId="4"/>
  </si>
  <si>
    <t>△952</t>
    <phoneticPr fontId="4"/>
  </si>
  <si>
    <t>△673</t>
    <phoneticPr fontId="4"/>
  </si>
  <si>
    <t>△1,331</t>
    <phoneticPr fontId="4"/>
  </si>
  <si>
    <t>3-11　産業大分類、従業上の地位、１５歳以上就業者数</t>
  </si>
  <si>
    <t>（平成１７年１０月１日現在）</t>
    <rPh sb="1" eb="3">
      <t>ヘイセイ</t>
    </rPh>
    <rPh sb="5" eb="6">
      <t>ネン</t>
    </rPh>
    <rPh sb="8" eb="9">
      <t>ガツ</t>
    </rPh>
    <rPh sb="10" eb="11">
      <t>ニチ</t>
    </rPh>
    <rPh sb="11" eb="13">
      <t>ゲンザイ</t>
    </rPh>
    <phoneticPr fontId="4"/>
  </si>
  <si>
    <t>産業大分類</t>
    <rPh sb="0" eb="1">
      <t>サン</t>
    </rPh>
    <rPh sb="1" eb="2">
      <t>ギョウ</t>
    </rPh>
    <rPh sb="2" eb="5">
      <t>ダイブンルイ</t>
    </rPh>
    <phoneticPr fontId="4"/>
  </si>
  <si>
    <t>総　　　　　　　　　　　数</t>
    <rPh sb="0" eb="1">
      <t>フサ</t>
    </rPh>
    <rPh sb="12" eb="13">
      <t>カズ</t>
    </rPh>
    <phoneticPr fontId="4"/>
  </si>
  <si>
    <t>雇用者</t>
    <rPh sb="0" eb="3">
      <t>コヨウシャ</t>
    </rPh>
    <phoneticPr fontId="4"/>
  </si>
  <si>
    <t>役　員</t>
    <rPh sb="0" eb="1">
      <t>エキ</t>
    </rPh>
    <rPh sb="2" eb="3">
      <t>イン</t>
    </rPh>
    <phoneticPr fontId="4"/>
  </si>
  <si>
    <r>
      <t>雇 人</t>
    </r>
    <r>
      <rPr>
        <sz val="10"/>
        <color theme="1"/>
        <rFont val="ＭＳ Ｐゴシック"/>
        <family val="2"/>
        <charset val="128"/>
      </rPr>
      <t xml:space="preserve"> </t>
    </r>
    <r>
      <rPr>
        <sz val="12"/>
        <rFont val="ＭＳ 明朝"/>
        <family val="1"/>
        <charset val="128"/>
      </rPr>
      <t>の
ある業主</t>
    </r>
    <rPh sb="0" eb="1">
      <t>ヤト</t>
    </rPh>
    <rPh sb="2" eb="3">
      <t>ジン</t>
    </rPh>
    <rPh sb="8" eb="9">
      <t>ギョウ</t>
    </rPh>
    <rPh sb="9" eb="10">
      <t>オモ</t>
    </rPh>
    <phoneticPr fontId="4"/>
  </si>
  <si>
    <r>
      <t>雇 人</t>
    </r>
    <r>
      <rPr>
        <sz val="10"/>
        <color theme="1"/>
        <rFont val="ＭＳ Ｐゴシック"/>
        <family val="2"/>
        <charset val="128"/>
      </rPr>
      <t xml:space="preserve"> </t>
    </r>
    <r>
      <rPr>
        <sz val="12"/>
        <rFont val="ＭＳ 明朝"/>
        <family val="1"/>
        <charset val="128"/>
      </rPr>
      <t>の
ない業主</t>
    </r>
    <rPh sb="0" eb="1">
      <t>ヤト</t>
    </rPh>
    <rPh sb="2" eb="3">
      <t>ジン</t>
    </rPh>
    <rPh sb="8" eb="9">
      <t>ギョウ</t>
    </rPh>
    <rPh sb="9" eb="10">
      <t>オモ</t>
    </rPh>
    <phoneticPr fontId="4"/>
  </si>
  <si>
    <t>家族従業者</t>
    <rPh sb="0" eb="2">
      <t>カゾク</t>
    </rPh>
    <rPh sb="2" eb="3">
      <t>ジュウ</t>
    </rPh>
    <rPh sb="3" eb="4">
      <t>ギョウ</t>
    </rPh>
    <rPh sb="4" eb="5">
      <t>シャ</t>
    </rPh>
    <phoneticPr fontId="4"/>
  </si>
  <si>
    <t>総　 　数</t>
    <rPh sb="0" eb="1">
      <t>フサ</t>
    </rPh>
    <rPh sb="4" eb="5">
      <t>カズ</t>
    </rPh>
    <phoneticPr fontId="4"/>
  </si>
  <si>
    <t>Ａ</t>
    <phoneticPr fontId="4"/>
  </si>
  <si>
    <t>農業</t>
    <rPh sb="0" eb="2">
      <t>ノウギョウ</t>
    </rPh>
    <phoneticPr fontId="4"/>
  </si>
  <si>
    <t>Ｂ</t>
    <phoneticPr fontId="4"/>
  </si>
  <si>
    <t>林業</t>
    <rPh sb="0" eb="2">
      <t>リンギョウ</t>
    </rPh>
    <phoneticPr fontId="4"/>
  </si>
  <si>
    <t>Ｃ</t>
    <phoneticPr fontId="4"/>
  </si>
  <si>
    <t>漁業</t>
    <rPh sb="0" eb="2">
      <t>ギョギョウ</t>
    </rPh>
    <phoneticPr fontId="4"/>
  </si>
  <si>
    <t>Ｄ</t>
    <phoneticPr fontId="4"/>
  </si>
  <si>
    <t>鉱業</t>
    <rPh sb="0" eb="2">
      <t>コウギョウ</t>
    </rPh>
    <phoneticPr fontId="4"/>
  </si>
  <si>
    <t>Ｅ</t>
    <phoneticPr fontId="4"/>
  </si>
  <si>
    <t>建設業</t>
    <rPh sb="0" eb="3">
      <t>ケンセツギョウ</t>
    </rPh>
    <phoneticPr fontId="4"/>
  </si>
  <si>
    <t>Ｆ</t>
    <phoneticPr fontId="4"/>
  </si>
  <si>
    <t>製造業</t>
    <rPh sb="0" eb="3">
      <t>セイゾウギョウ</t>
    </rPh>
    <phoneticPr fontId="4"/>
  </si>
  <si>
    <t>Ｇ</t>
    <phoneticPr fontId="4"/>
  </si>
  <si>
    <t>電気・ガス・熱供給・水道業</t>
    <rPh sb="0" eb="1">
      <t>デン</t>
    </rPh>
    <rPh sb="1" eb="2">
      <t>キ</t>
    </rPh>
    <rPh sb="6" eb="7">
      <t>ネツ</t>
    </rPh>
    <rPh sb="7" eb="9">
      <t>キョウキュウ</t>
    </rPh>
    <rPh sb="10" eb="13">
      <t>スイドウギョウ</t>
    </rPh>
    <phoneticPr fontId="4"/>
  </si>
  <si>
    <t>Ｈ</t>
    <phoneticPr fontId="4"/>
  </si>
  <si>
    <t>情報通信業</t>
    <rPh sb="0" eb="2">
      <t>ジョウホウ</t>
    </rPh>
    <rPh sb="2" eb="4">
      <t>ツウシン</t>
    </rPh>
    <rPh sb="4" eb="5">
      <t>ギョウ</t>
    </rPh>
    <phoneticPr fontId="4"/>
  </si>
  <si>
    <t>Ｉ</t>
    <phoneticPr fontId="4"/>
  </si>
  <si>
    <t>運輸業</t>
    <rPh sb="0" eb="2">
      <t>ウンユ</t>
    </rPh>
    <rPh sb="2" eb="3">
      <t>ギョウ</t>
    </rPh>
    <phoneticPr fontId="4"/>
  </si>
  <si>
    <t>Ｊ</t>
    <phoneticPr fontId="4"/>
  </si>
  <si>
    <t>卸売・小売業</t>
    <rPh sb="0" eb="2">
      <t>オロシウ</t>
    </rPh>
    <rPh sb="3" eb="6">
      <t>コウリギョウ</t>
    </rPh>
    <phoneticPr fontId="4"/>
  </si>
  <si>
    <t>Ｋ</t>
    <phoneticPr fontId="4"/>
  </si>
  <si>
    <t>金融・保険業</t>
    <rPh sb="0" eb="2">
      <t>キンユウ</t>
    </rPh>
    <rPh sb="3" eb="5">
      <t>ホケン</t>
    </rPh>
    <rPh sb="5" eb="6">
      <t>ギョウ</t>
    </rPh>
    <phoneticPr fontId="4"/>
  </si>
  <si>
    <t>Ｌ</t>
    <phoneticPr fontId="4"/>
  </si>
  <si>
    <t>不動産業</t>
    <rPh sb="0" eb="3">
      <t>フドウサン</t>
    </rPh>
    <rPh sb="3" eb="4">
      <t>ギョウ</t>
    </rPh>
    <phoneticPr fontId="4"/>
  </si>
  <si>
    <t>Ｍ</t>
    <phoneticPr fontId="4"/>
  </si>
  <si>
    <t>飲食店，宿泊業</t>
    <rPh sb="0" eb="2">
      <t>インショク</t>
    </rPh>
    <rPh sb="2" eb="3">
      <t>テン</t>
    </rPh>
    <rPh sb="4" eb="6">
      <t>シュクハク</t>
    </rPh>
    <rPh sb="6" eb="7">
      <t>ギョウ</t>
    </rPh>
    <phoneticPr fontId="4"/>
  </si>
  <si>
    <t>Ｎ</t>
    <phoneticPr fontId="4"/>
  </si>
  <si>
    <t>医療，福祉</t>
    <rPh sb="0" eb="2">
      <t>イリョウ</t>
    </rPh>
    <rPh sb="3" eb="5">
      <t>フクシ</t>
    </rPh>
    <phoneticPr fontId="4"/>
  </si>
  <si>
    <t>Ｏ</t>
    <phoneticPr fontId="4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</si>
  <si>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4"/>
  </si>
  <si>
    <t>Ｐ</t>
    <phoneticPr fontId="4"/>
  </si>
  <si>
    <t>複合サービス事業</t>
    <rPh sb="0" eb="2">
      <t>フクゴウ</t>
    </rPh>
    <rPh sb="6" eb="8">
      <t>ジギョウ</t>
    </rPh>
    <phoneticPr fontId="4"/>
  </si>
  <si>
    <t>Ｑ</t>
    <phoneticPr fontId="4"/>
  </si>
  <si>
    <t>サービス業(他に分類されないもの)</t>
    <rPh sb="4" eb="5">
      <t>ギョウ</t>
    </rPh>
    <rPh sb="6" eb="7">
      <t>ホカ</t>
    </rPh>
    <rPh sb="8" eb="10">
      <t>ブンルイ</t>
    </rPh>
    <phoneticPr fontId="4"/>
  </si>
  <si>
    <t>Ｒ</t>
    <phoneticPr fontId="4"/>
  </si>
  <si>
    <t>公務(他に分類されないもの)</t>
    <rPh sb="0" eb="2">
      <t>コウム</t>
    </rPh>
    <rPh sb="3" eb="4">
      <t>ホカ</t>
    </rPh>
    <rPh sb="5" eb="7">
      <t>ブンルイ</t>
    </rPh>
    <phoneticPr fontId="4"/>
  </si>
  <si>
    <t>Ｓ</t>
    <phoneticPr fontId="4"/>
  </si>
  <si>
    <t>分類不能の産業</t>
    <rPh sb="0" eb="2">
      <t>ブンルイ</t>
    </rPh>
    <rPh sb="2" eb="4">
      <t>フノウ</t>
    </rPh>
    <rPh sb="5" eb="7">
      <t>サンギョウ</t>
    </rPh>
    <phoneticPr fontId="4"/>
  </si>
  <si>
    <r>
      <t>(</t>
    </r>
    <r>
      <rPr>
        <sz val="10"/>
        <color theme="1"/>
        <rFont val="ＭＳ Ｐゴシック"/>
        <family val="2"/>
        <charset val="128"/>
      </rPr>
      <t xml:space="preserve"> </t>
    </r>
    <r>
      <rPr>
        <sz val="12"/>
        <rFont val="ＭＳ 明朝"/>
        <family val="1"/>
        <charset val="128"/>
      </rPr>
      <t>う　　　　ち</t>
    </r>
    <r>
      <rPr>
        <sz val="10"/>
        <color theme="1"/>
        <rFont val="ＭＳ Ｐゴシック"/>
        <family val="2"/>
        <charset val="128"/>
      </rPr>
      <t xml:space="preserve"> </t>
    </r>
    <r>
      <rPr>
        <sz val="12"/>
        <rFont val="ＭＳ 明朝"/>
        <family val="1"/>
        <charset val="128"/>
      </rPr>
      <t>)　　　　　男</t>
    </r>
    <rPh sb="15" eb="16">
      <t>オトコ</t>
    </rPh>
    <phoneticPr fontId="4"/>
  </si>
  <si>
    <t>注）１　総数には従業上の地位「不詳」を含む</t>
    <rPh sb="0" eb="1">
      <t>チュウ</t>
    </rPh>
    <rPh sb="4" eb="6">
      <t>ソウスウ</t>
    </rPh>
    <rPh sb="8" eb="10">
      <t>ジュウギョウ</t>
    </rPh>
    <rPh sb="10" eb="11">
      <t>ジョウ</t>
    </rPh>
    <rPh sb="12" eb="14">
      <t>チイ</t>
    </rPh>
    <rPh sb="15" eb="17">
      <t>フショウ</t>
    </rPh>
    <rPh sb="19" eb="20">
      <t>フク</t>
    </rPh>
    <phoneticPr fontId="4"/>
  </si>
  <si>
    <t>　　２　雇人のない業主には「家庭内職者」を含む</t>
    <rPh sb="4" eb="5">
      <t>ヤト</t>
    </rPh>
    <rPh sb="5" eb="6">
      <t>ジン</t>
    </rPh>
    <rPh sb="9" eb="11">
      <t>ギョウシュ</t>
    </rPh>
    <rPh sb="14" eb="17">
      <t>カテイナイ</t>
    </rPh>
    <rPh sb="17" eb="18">
      <t>ショク</t>
    </rPh>
    <rPh sb="18" eb="19">
      <t>シャ</t>
    </rPh>
    <rPh sb="21" eb="22">
      <t>フク</t>
    </rPh>
    <phoneticPr fontId="4"/>
  </si>
  <si>
    <t>3-12　産業大分類、年齢階級、男女別15歳以上就業者数</t>
    <phoneticPr fontId="4"/>
  </si>
  <si>
    <t>15～19歳</t>
    <rPh sb="5" eb="6">
      <t>サイ</t>
    </rPh>
    <phoneticPr fontId="4"/>
  </si>
  <si>
    <t>20～24歳</t>
    <rPh sb="5" eb="6">
      <t>サイ</t>
    </rPh>
    <phoneticPr fontId="4"/>
  </si>
  <si>
    <t>25～29歳</t>
    <rPh sb="5" eb="6">
      <t>サイ</t>
    </rPh>
    <phoneticPr fontId="4"/>
  </si>
  <si>
    <t>30～34歳</t>
    <rPh sb="5" eb="6">
      <t>サイ</t>
    </rPh>
    <phoneticPr fontId="4"/>
  </si>
  <si>
    <t>35～39歳</t>
    <rPh sb="5" eb="6">
      <t>サイ</t>
    </rPh>
    <phoneticPr fontId="4"/>
  </si>
  <si>
    <t>40～44歳</t>
    <rPh sb="5" eb="6">
      <t>サイ</t>
    </rPh>
    <phoneticPr fontId="4"/>
  </si>
  <si>
    <t>45～49歳</t>
    <rPh sb="5" eb="6">
      <t>サイ</t>
    </rPh>
    <phoneticPr fontId="4"/>
  </si>
  <si>
    <t>総　　　　数</t>
    <rPh sb="0" eb="1">
      <t>フサ</t>
    </rPh>
    <rPh sb="5" eb="6">
      <t>カズ</t>
    </rPh>
    <phoneticPr fontId="4"/>
  </si>
  <si>
    <t>電気・ガス・
熱供給・水道業</t>
    <rPh sb="0" eb="1">
      <t>デン</t>
    </rPh>
    <rPh sb="1" eb="2">
      <t>キ</t>
    </rPh>
    <rPh sb="7" eb="8">
      <t>ネツ</t>
    </rPh>
    <rPh sb="8" eb="10">
      <t>キョウキュウ</t>
    </rPh>
    <rPh sb="11" eb="14">
      <t>スイドウギョウ</t>
    </rPh>
    <phoneticPr fontId="4"/>
  </si>
  <si>
    <t>運輸業</t>
    <rPh sb="0" eb="3">
      <t>ウンユギョウ</t>
    </rPh>
    <phoneticPr fontId="4"/>
  </si>
  <si>
    <t>卸売・小売業</t>
    <rPh sb="0" eb="2">
      <t>オロシウリ</t>
    </rPh>
    <rPh sb="3" eb="5">
      <t>コウリ</t>
    </rPh>
    <rPh sb="5" eb="6">
      <t>ギョウ</t>
    </rPh>
    <phoneticPr fontId="4"/>
  </si>
  <si>
    <t>飲食店、宿泊業</t>
    <rPh sb="0" eb="2">
      <t>インショク</t>
    </rPh>
    <rPh sb="2" eb="3">
      <t>テン</t>
    </rPh>
    <rPh sb="4" eb="6">
      <t>シュクハク</t>
    </rPh>
    <rPh sb="6" eb="7">
      <t>ギョウ</t>
    </rPh>
    <phoneticPr fontId="4"/>
  </si>
  <si>
    <t>医療、福祉</t>
    <rPh sb="0" eb="2">
      <t>イリョウ</t>
    </rPh>
    <rPh sb="3" eb="5">
      <t>フクシ</t>
    </rPh>
    <phoneticPr fontId="4"/>
  </si>
  <si>
    <t>教育、学習支援業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4"/>
  </si>
  <si>
    <t>サービス業</t>
    <rPh sb="4" eb="5">
      <t>ギョウ</t>
    </rPh>
    <phoneticPr fontId="4"/>
  </si>
  <si>
    <t>公務</t>
    <rPh sb="0" eb="2">
      <t>コウム</t>
    </rPh>
    <phoneticPr fontId="4"/>
  </si>
  <si>
    <t>50～54歳</t>
    <rPh sb="5" eb="6">
      <t>サイ</t>
    </rPh>
    <phoneticPr fontId="4"/>
  </si>
  <si>
    <t>55～59歳</t>
    <rPh sb="5" eb="6">
      <t>サイ</t>
    </rPh>
    <phoneticPr fontId="4"/>
  </si>
  <si>
    <t>60～64歳</t>
    <rPh sb="5" eb="6">
      <t>サイ</t>
    </rPh>
    <phoneticPr fontId="4"/>
  </si>
  <si>
    <t>65～69歳</t>
    <rPh sb="5" eb="6">
      <t>サイ</t>
    </rPh>
    <phoneticPr fontId="4"/>
  </si>
  <si>
    <t>70～74歳</t>
    <rPh sb="5" eb="6">
      <t>サイ</t>
    </rPh>
    <phoneticPr fontId="4"/>
  </si>
  <si>
    <t>75～79歳</t>
    <rPh sb="5" eb="6">
      <t>サイ</t>
    </rPh>
    <phoneticPr fontId="4"/>
  </si>
  <si>
    <t>80～84歳</t>
    <rPh sb="5" eb="6">
      <t>サイ</t>
    </rPh>
    <phoneticPr fontId="4"/>
  </si>
  <si>
    <t>85歳以上</t>
    <rPh sb="2" eb="3">
      <t>サイ</t>
    </rPh>
    <rPh sb="3" eb="5">
      <t>イジョウ</t>
    </rPh>
    <phoneticPr fontId="4"/>
  </si>
  <si>
    <t>注）総数には「分類不能の産業」を含む</t>
    <rPh sb="0" eb="1">
      <t>チュウ</t>
    </rPh>
    <rPh sb="2" eb="4">
      <t>ソウスウ</t>
    </rPh>
    <rPh sb="7" eb="9">
      <t>ブンルイ</t>
    </rPh>
    <rPh sb="9" eb="11">
      <t>フノウ</t>
    </rPh>
    <rPh sb="12" eb="14">
      <t>サンギョウ</t>
    </rPh>
    <rPh sb="16" eb="17">
      <t>フク</t>
    </rPh>
    <phoneticPr fontId="4"/>
  </si>
  <si>
    <t>3-12　産業大分類、年齢階級、男女別１５歳以上就業者数（つづき）　</t>
  </si>
  <si>
    <t>産業大分類・男女</t>
    <rPh sb="0" eb="2">
      <t>サンギョウ</t>
    </rPh>
    <rPh sb="2" eb="5">
      <t>ダイブンルイ</t>
    </rPh>
    <rPh sb="6" eb="8">
      <t>ダンジョ</t>
    </rPh>
    <phoneticPr fontId="4"/>
  </si>
  <si>
    <t>3-13　１５歳以上就業者、通学者の流入、流出状況</t>
  </si>
  <si>
    <t>（平成１７年１０月１日現在）</t>
    <rPh sb="1" eb="3">
      <t>ヘイセイ</t>
    </rPh>
    <rPh sb="5" eb="6">
      <t>ネン</t>
    </rPh>
    <rPh sb="8" eb="9">
      <t>ガツ</t>
    </rPh>
    <rPh sb="10" eb="13">
      <t>ニチゲンザイ</t>
    </rPh>
    <phoneticPr fontId="4"/>
  </si>
  <si>
    <t>区　分</t>
    <rPh sb="0" eb="1">
      <t>ク</t>
    </rPh>
    <rPh sb="2" eb="3">
      <t>ブン</t>
    </rPh>
    <phoneticPr fontId="4"/>
  </si>
  <si>
    <t>当市で就業・通学する者</t>
    <rPh sb="0" eb="2">
      <t>トウシ</t>
    </rPh>
    <rPh sb="3" eb="5">
      <t>シュウギョウ</t>
    </rPh>
    <rPh sb="6" eb="8">
      <t>ツウガク</t>
    </rPh>
    <rPh sb="10" eb="11">
      <t>モノ</t>
    </rPh>
    <phoneticPr fontId="4"/>
  </si>
  <si>
    <t>当市に常住する就業者及び通学者</t>
    <rPh sb="0" eb="2">
      <t>トウシ</t>
    </rPh>
    <rPh sb="3" eb="5">
      <t>ジョウジュウ</t>
    </rPh>
    <rPh sb="7" eb="10">
      <t>シュウギョウシャ</t>
    </rPh>
    <rPh sb="10" eb="11">
      <t>オヨ</t>
    </rPh>
    <rPh sb="12" eb="15">
      <t>ツウガクシャ</t>
    </rPh>
    <phoneticPr fontId="4"/>
  </si>
  <si>
    <t>当市に常住
する者</t>
    <rPh sb="0" eb="2">
      <t>トウシ</t>
    </rPh>
    <rPh sb="3" eb="5">
      <t>ジョウジュウ</t>
    </rPh>
    <rPh sb="8" eb="9">
      <t>モノ</t>
    </rPh>
    <phoneticPr fontId="4"/>
  </si>
  <si>
    <t>他市区町村に
常住する者</t>
    <rPh sb="0" eb="2">
      <t>タシ</t>
    </rPh>
    <rPh sb="2" eb="3">
      <t>ク</t>
    </rPh>
    <rPh sb="3" eb="4">
      <t>チョウ</t>
    </rPh>
    <rPh sb="4" eb="5">
      <t>ムラ</t>
    </rPh>
    <rPh sb="7" eb="9">
      <t>ジョウジュウ</t>
    </rPh>
    <rPh sb="11" eb="12">
      <t>モノ</t>
    </rPh>
    <phoneticPr fontId="4"/>
  </si>
  <si>
    <t>うち他市区町村で
就業・通学する者</t>
    <rPh sb="2" eb="4">
      <t>タシ</t>
    </rPh>
    <rPh sb="4" eb="5">
      <t>ク</t>
    </rPh>
    <rPh sb="5" eb="7">
      <t>チョウソン</t>
    </rPh>
    <rPh sb="9" eb="11">
      <t>シュウギョウ</t>
    </rPh>
    <rPh sb="12" eb="14">
      <t>ツウガク</t>
    </rPh>
    <rPh sb="16" eb="17">
      <t>モノ</t>
    </rPh>
    <phoneticPr fontId="4"/>
  </si>
  <si>
    <t>就業者</t>
    <rPh sb="0" eb="3">
      <t>シュウギョウシャ</t>
    </rPh>
    <phoneticPr fontId="4"/>
  </si>
  <si>
    <t>通学者</t>
    <rPh sb="0" eb="3">
      <t>ツウガクシャ</t>
    </rPh>
    <phoneticPr fontId="4"/>
  </si>
  <si>
    <t>3-14　１５歳以上就業者、通学者の流入、流出状況内訳</t>
    <rPh sb="7" eb="10">
      <t>サイイジョウ</t>
    </rPh>
    <rPh sb="10" eb="13">
      <t>シュウギョウシャ</t>
    </rPh>
    <rPh sb="14" eb="17">
      <t>ツウガクシャ</t>
    </rPh>
    <rPh sb="18" eb="20">
      <t>リュウニュウ</t>
    </rPh>
    <rPh sb="21" eb="23">
      <t>リュウシュツ</t>
    </rPh>
    <rPh sb="23" eb="25">
      <t>ジョウキョウ</t>
    </rPh>
    <rPh sb="25" eb="27">
      <t>ウチワケ</t>
    </rPh>
    <phoneticPr fontId="4"/>
  </si>
  <si>
    <t>(平成１７年１０月１日現在)</t>
    <rPh sb="1" eb="3">
      <t>ヘイセイ</t>
    </rPh>
    <rPh sb="5" eb="6">
      <t>ネン</t>
    </rPh>
    <rPh sb="8" eb="9">
      <t>ガツ</t>
    </rPh>
    <rPh sb="10" eb="11">
      <t>ニチ</t>
    </rPh>
    <rPh sb="11" eb="13">
      <t>ゲンザイ</t>
    </rPh>
    <phoneticPr fontId="4"/>
  </si>
  <si>
    <t>流　　入　　人　　口</t>
    <rPh sb="0" eb="1">
      <t>リュウ</t>
    </rPh>
    <rPh sb="3" eb="4">
      <t>イリ</t>
    </rPh>
    <rPh sb="6" eb="7">
      <t>ジン</t>
    </rPh>
    <rPh sb="9" eb="10">
      <t>クチ</t>
    </rPh>
    <phoneticPr fontId="4"/>
  </si>
  <si>
    <t>流　　出　　人　　口</t>
    <rPh sb="0" eb="1">
      <t>リュウ</t>
    </rPh>
    <rPh sb="3" eb="4">
      <t>デ</t>
    </rPh>
    <rPh sb="6" eb="7">
      <t>ジン</t>
    </rPh>
    <rPh sb="9" eb="10">
      <t>クチ</t>
    </rPh>
    <phoneticPr fontId="4"/>
  </si>
  <si>
    <t>地　　域</t>
    <rPh sb="0" eb="1">
      <t>チ</t>
    </rPh>
    <rPh sb="3" eb="4">
      <t>イキ</t>
    </rPh>
    <phoneticPr fontId="4"/>
  </si>
  <si>
    <t>千葉県</t>
    <rPh sb="0" eb="3">
      <t>チバケン</t>
    </rPh>
    <phoneticPr fontId="4"/>
  </si>
  <si>
    <t>旭市</t>
    <rPh sb="0" eb="1">
      <t>アサヒ</t>
    </rPh>
    <rPh sb="1" eb="2">
      <t>シ</t>
    </rPh>
    <phoneticPr fontId="4"/>
  </si>
  <si>
    <t>東庄町</t>
    <rPh sb="0" eb="2">
      <t>トウノショウ</t>
    </rPh>
    <rPh sb="2" eb="3">
      <t>マチ</t>
    </rPh>
    <phoneticPr fontId="4"/>
  </si>
  <si>
    <t>八日市場市</t>
    <rPh sb="0" eb="4">
      <t>ヨウカイチバ</t>
    </rPh>
    <rPh sb="4" eb="5">
      <t>シ</t>
    </rPh>
    <phoneticPr fontId="4"/>
  </si>
  <si>
    <t>小見川町</t>
    <rPh sb="0" eb="1">
      <t>ショウ</t>
    </rPh>
    <rPh sb="1" eb="2">
      <t>ミ</t>
    </rPh>
    <rPh sb="2" eb="3">
      <t>カワ</t>
    </rPh>
    <rPh sb="3" eb="4">
      <t>マチ</t>
    </rPh>
    <phoneticPr fontId="4"/>
  </si>
  <si>
    <t>千葉市</t>
    <rPh sb="0" eb="3">
      <t>チバシ</t>
    </rPh>
    <phoneticPr fontId="4"/>
  </si>
  <si>
    <t>小見川町</t>
    <rPh sb="0" eb="3">
      <t>オミガワ</t>
    </rPh>
    <rPh sb="3" eb="4">
      <t>マチ</t>
    </rPh>
    <phoneticPr fontId="4"/>
  </si>
  <si>
    <t>佐原市</t>
    <rPh sb="0" eb="1">
      <t>サ</t>
    </rPh>
    <rPh sb="1" eb="2">
      <t>ハラ</t>
    </rPh>
    <rPh sb="2" eb="3">
      <t>シ</t>
    </rPh>
    <phoneticPr fontId="4"/>
  </si>
  <si>
    <t>成田市</t>
    <rPh sb="0" eb="3">
      <t>ナリタシ</t>
    </rPh>
    <phoneticPr fontId="4"/>
  </si>
  <si>
    <t>その他</t>
    <rPh sb="2" eb="3">
      <t>タ</t>
    </rPh>
    <phoneticPr fontId="4"/>
  </si>
  <si>
    <t>他県</t>
    <rPh sb="0" eb="2">
      <t>タケン</t>
    </rPh>
    <phoneticPr fontId="4"/>
  </si>
  <si>
    <t>茨城県</t>
    <rPh sb="0" eb="3">
      <t>イバラキケン</t>
    </rPh>
    <phoneticPr fontId="4"/>
  </si>
  <si>
    <t>鹿嶋市</t>
    <rPh sb="0" eb="2">
      <t>カシマ</t>
    </rPh>
    <rPh sb="2" eb="3">
      <t>シ</t>
    </rPh>
    <phoneticPr fontId="4"/>
  </si>
  <si>
    <t>潮来市</t>
    <rPh sb="0" eb="2">
      <t>イタコ</t>
    </rPh>
    <rPh sb="2" eb="3">
      <t>シ</t>
    </rPh>
    <phoneticPr fontId="4"/>
  </si>
  <si>
    <t>稲敷市</t>
    <rPh sb="0" eb="2">
      <t>イナシキ</t>
    </rPh>
    <rPh sb="2" eb="3">
      <t>シ</t>
    </rPh>
    <phoneticPr fontId="4"/>
  </si>
  <si>
    <t>神栖市</t>
    <rPh sb="0" eb="2">
      <t>カミス</t>
    </rPh>
    <rPh sb="2" eb="3">
      <t>シ</t>
    </rPh>
    <phoneticPr fontId="4"/>
  </si>
  <si>
    <t>東京都</t>
    <rPh sb="0" eb="3">
      <t>トウキョウト</t>
    </rPh>
    <phoneticPr fontId="4"/>
  </si>
  <si>
    <t>特別区部</t>
    <rPh sb="0" eb="3">
      <t>トクベツク</t>
    </rPh>
    <rPh sb="3" eb="4">
      <t>ブ</t>
    </rPh>
    <phoneticPr fontId="4"/>
  </si>
  <si>
    <t>埼玉県</t>
    <rPh sb="0" eb="2">
      <t>サイタマ</t>
    </rPh>
    <rPh sb="2" eb="3">
      <t>ケン</t>
    </rPh>
    <phoneticPr fontId="4"/>
  </si>
  <si>
    <t>神奈川県</t>
    <rPh sb="0" eb="3">
      <t>カナガワ</t>
    </rPh>
    <rPh sb="3" eb="4">
      <t>ケン</t>
    </rPh>
    <phoneticPr fontId="4"/>
  </si>
  <si>
    <t>その他の県</t>
    <rPh sb="2" eb="3">
      <t>ホカ</t>
    </rPh>
    <rPh sb="4" eb="5">
      <t>ケン</t>
    </rPh>
    <phoneticPr fontId="4"/>
  </si>
  <si>
    <t>3-15　常住地、従業地、産業大分類別１５歳以上就業者数</t>
  </si>
  <si>
    <t>産業大分類</t>
    <phoneticPr fontId="4"/>
  </si>
  <si>
    <t>常住地による就業者数</t>
    <rPh sb="0" eb="2">
      <t>ジョウジュウ</t>
    </rPh>
    <rPh sb="2" eb="3">
      <t>チ</t>
    </rPh>
    <rPh sb="6" eb="9">
      <t>シュウギョウシャ</t>
    </rPh>
    <rPh sb="9" eb="10">
      <t>スウ</t>
    </rPh>
    <phoneticPr fontId="4"/>
  </si>
  <si>
    <t>従業地による就業者数</t>
    <rPh sb="0" eb="2">
      <t>ジュウギョウ</t>
    </rPh>
    <rPh sb="2" eb="3">
      <t>チ</t>
    </rPh>
    <rPh sb="6" eb="8">
      <t>シュウギョウ</t>
    </rPh>
    <rPh sb="8" eb="9">
      <t>シャ</t>
    </rPh>
    <rPh sb="9" eb="10">
      <t>スウ</t>
    </rPh>
    <phoneticPr fontId="4"/>
  </si>
  <si>
    <t>自市区町村
で従業</t>
    <rPh sb="0" eb="1">
      <t>ジ</t>
    </rPh>
    <rPh sb="1" eb="3">
      <t>シク</t>
    </rPh>
    <rPh sb="3" eb="5">
      <t>チョウソン</t>
    </rPh>
    <rPh sb="7" eb="9">
      <t>ジュウギョウ</t>
    </rPh>
    <phoneticPr fontId="4"/>
  </si>
  <si>
    <t>他市区町村
で従業</t>
    <rPh sb="0" eb="1">
      <t>ホカ</t>
    </rPh>
    <rPh sb="1" eb="3">
      <t>シク</t>
    </rPh>
    <rPh sb="3" eb="5">
      <t>チョウソン</t>
    </rPh>
    <rPh sb="7" eb="9">
      <t>ジュウギョウ</t>
    </rPh>
    <phoneticPr fontId="4"/>
  </si>
  <si>
    <t>他市区町村
に常住</t>
    <rPh sb="0" eb="1">
      <t>ホカ</t>
    </rPh>
    <rPh sb="1" eb="3">
      <t>シク</t>
    </rPh>
    <rPh sb="3" eb="5">
      <t>チョウソン</t>
    </rPh>
    <rPh sb="7" eb="9">
      <t>ジョウジュウ</t>
    </rPh>
    <phoneticPr fontId="4"/>
  </si>
  <si>
    <t>総　　　　　　　数</t>
    <rPh sb="0" eb="1">
      <t>フサ</t>
    </rPh>
    <rPh sb="8" eb="9">
      <t>カズ</t>
    </rPh>
    <phoneticPr fontId="4"/>
  </si>
  <si>
    <t>情報通信業</t>
    <rPh sb="0" eb="2">
      <t>ジョウホウ</t>
    </rPh>
    <rPh sb="2" eb="5">
      <t>ツウシンギョウ</t>
    </rPh>
    <phoneticPr fontId="4"/>
  </si>
  <si>
    <t>卸売・小売業</t>
    <rPh sb="0" eb="2">
      <t>オロシウ</t>
    </rPh>
    <rPh sb="3" eb="5">
      <t>コウリ</t>
    </rPh>
    <rPh sb="5" eb="6">
      <t>ギョウ</t>
    </rPh>
    <phoneticPr fontId="4"/>
  </si>
  <si>
    <t>サービス業(他に分類されないもの）</t>
    <rPh sb="4" eb="5">
      <t>ギョウ</t>
    </rPh>
    <rPh sb="6" eb="7">
      <t>ホカ</t>
    </rPh>
    <rPh sb="8" eb="10">
      <t>ブンルイ</t>
    </rPh>
    <phoneticPr fontId="4"/>
  </si>
  <si>
    <r>
      <t>公務(他に分類されないもの</t>
    </r>
    <r>
      <rPr>
        <sz val="10"/>
        <color theme="1"/>
        <rFont val="ＭＳ Ｐゴシック"/>
        <family val="2"/>
        <charset val="128"/>
      </rPr>
      <t>)</t>
    </r>
    <rPh sb="0" eb="2">
      <t>コウム</t>
    </rPh>
    <rPh sb="3" eb="4">
      <t>ホカ</t>
    </rPh>
    <rPh sb="5" eb="7">
      <t>ブンルイ</t>
    </rPh>
    <phoneticPr fontId="4"/>
  </si>
  <si>
    <t xml:space="preserve">  3-16　住居の種類・住宅所有の関係別一般世帯数、
一般世帯人員、１世帯当たり人員</t>
    <rPh sb="7" eb="9">
      <t>ジュウキョ</t>
    </rPh>
    <rPh sb="10" eb="12">
      <t>シュルイ</t>
    </rPh>
    <rPh sb="13" eb="15">
      <t>ジュウタク</t>
    </rPh>
    <rPh sb="15" eb="17">
      <t>ショユウ</t>
    </rPh>
    <rPh sb="18" eb="20">
      <t>カンケイ</t>
    </rPh>
    <rPh sb="20" eb="21">
      <t>ベツ</t>
    </rPh>
    <rPh sb="21" eb="23">
      <t>イッパン</t>
    </rPh>
    <rPh sb="23" eb="25">
      <t>セタイ</t>
    </rPh>
    <rPh sb="25" eb="26">
      <t>スウ</t>
    </rPh>
    <rPh sb="28" eb="30">
      <t>イッパン</t>
    </rPh>
    <rPh sb="30" eb="32">
      <t>セタイ</t>
    </rPh>
    <rPh sb="32" eb="34">
      <t>ジンイン</t>
    </rPh>
    <rPh sb="36" eb="38">
      <t>セタイ</t>
    </rPh>
    <rPh sb="38" eb="39">
      <t>ア</t>
    </rPh>
    <rPh sb="41" eb="43">
      <t>ジンイン</t>
    </rPh>
    <phoneticPr fontId="4"/>
  </si>
  <si>
    <t>（平成２２年１０月１日現在）</t>
    <rPh sb="1" eb="3">
      <t>ヘイセイ</t>
    </rPh>
    <rPh sb="5" eb="6">
      <t>ネン</t>
    </rPh>
    <rPh sb="8" eb="9">
      <t>ガツ</t>
    </rPh>
    <rPh sb="10" eb="11">
      <t>ニチ</t>
    </rPh>
    <rPh sb="11" eb="13">
      <t>ゲンザイ</t>
    </rPh>
    <phoneticPr fontId="4"/>
  </si>
  <si>
    <t>住 居 の 種 類
所 有 の 関 係</t>
    <rPh sb="0" eb="1">
      <t>ジュウ</t>
    </rPh>
    <rPh sb="2" eb="3">
      <t>キョ</t>
    </rPh>
    <rPh sb="6" eb="7">
      <t>タネ</t>
    </rPh>
    <rPh sb="8" eb="9">
      <t>タグイ</t>
    </rPh>
    <rPh sb="11" eb="12">
      <t>トコロ</t>
    </rPh>
    <rPh sb="13" eb="14">
      <t>ユウ</t>
    </rPh>
    <rPh sb="17" eb="18">
      <t>セキ</t>
    </rPh>
    <rPh sb="19" eb="20">
      <t>カカリ</t>
    </rPh>
    <phoneticPr fontId="4"/>
  </si>
  <si>
    <t>世帯人員</t>
    <rPh sb="0" eb="2">
      <t>セタイ</t>
    </rPh>
    <rPh sb="2" eb="4">
      <t>ジンイン</t>
    </rPh>
    <phoneticPr fontId="4"/>
  </si>
  <si>
    <t>１世帯当たり
人員　　</t>
    <rPh sb="1" eb="3">
      <t>セタイ</t>
    </rPh>
    <rPh sb="3" eb="4">
      <t>ア</t>
    </rPh>
    <rPh sb="7" eb="9">
      <t>ジンイン</t>
    </rPh>
    <phoneticPr fontId="4"/>
  </si>
  <si>
    <t>世帯</t>
    <rPh sb="0" eb="2">
      <t>セタイ</t>
    </rPh>
    <phoneticPr fontId="4"/>
  </si>
  <si>
    <t>人</t>
    <rPh sb="0" eb="1">
      <t>ニン</t>
    </rPh>
    <phoneticPr fontId="4"/>
  </si>
  <si>
    <t>住宅に住む一般世帯</t>
    <rPh sb="0" eb="2">
      <t>ジュウタク</t>
    </rPh>
    <rPh sb="3" eb="4">
      <t>ス</t>
    </rPh>
    <rPh sb="5" eb="7">
      <t>イッパン</t>
    </rPh>
    <rPh sb="7" eb="9">
      <t>セタイ</t>
    </rPh>
    <phoneticPr fontId="4"/>
  </si>
  <si>
    <t>主世帯</t>
    <rPh sb="0" eb="1">
      <t>シュ</t>
    </rPh>
    <rPh sb="1" eb="3">
      <t>セタイ</t>
    </rPh>
    <phoneticPr fontId="4"/>
  </si>
  <si>
    <t>持ち家</t>
    <rPh sb="0" eb="1">
      <t>モ</t>
    </rPh>
    <rPh sb="2" eb="3">
      <t>イエ</t>
    </rPh>
    <phoneticPr fontId="4"/>
  </si>
  <si>
    <t>公営・都市機構・公社の借家</t>
    <rPh sb="0" eb="2">
      <t>コウエイ</t>
    </rPh>
    <rPh sb="3" eb="5">
      <t>トシ</t>
    </rPh>
    <rPh sb="5" eb="7">
      <t>キコウ</t>
    </rPh>
    <rPh sb="8" eb="10">
      <t>コウシャ</t>
    </rPh>
    <rPh sb="11" eb="13">
      <t>シャクヤ</t>
    </rPh>
    <phoneticPr fontId="4"/>
  </si>
  <si>
    <t>民営の借家</t>
    <rPh sb="0" eb="2">
      <t>ミンエイ</t>
    </rPh>
    <rPh sb="3" eb="5">
      <t>シャクヤ</t>
    </rPh>
    <phoneticPr fontId="4"/>
  </si>
  <si>
    <t>給与住宅</t>
    <rPh sb="0" eb="2">
      <t>キュウヨ</t>
    </rPh>
    <rPh sb="2" eb="4">
      <t>ジュウタク</t>
    </rPh>
    <phoneticPr fontId="4"/>
  </si>
  <si>
    <t>間借り</t>
    <rPh sb="0" eb="1">
      <t>マ</t>
    </rPh>
    <rPh sb="1" eb="2">
      <t>カ</t>
    </rPh>
    <phoneticPr fontId="4"/>
  </si>
  <si>
    <t>住宅以外に住む一般世帯</t>
    <rPh sb="0" eb="2">
      <t>ジュウタク</t>
    </rPh>
    <rPh sb="2" eb="4">
      <t>イガイ</t>
    </rPh>
    <rPh sb="5" eb="6">
      <t>ス</t>
    </rPh>
    <rPh sb="7" eb="9">
      <t>イッパン</t>
    </rPh>
    <rPh sb="9" eb="11">
      <t>セタイ</t>
    </rPh>
    <phoneticPr fontId="4"/>
  </si>
  <si>
    <t>3-17　世帯の種類、世帯人員別世帯数及び世帯人員</t>
  </si>
  <si>
    <t>総　　　　　数　</t>
    <rPh sb="0" eb="1">
      <t>フサ</t>
    </rPh>
    <rPh sb="6" eb="7">
      <t>カズ</t>
    </rPh>
    <phoneticPr fontId="4"/>
  </si>
  <si>
    <t>一　　　般　　　世　　　帯　</t>
    <rPh sb="0" eb="1">
      <t>イチ</t>
    </rPh>
    <rPh sb="4" eb="5">
      <t>ハン</t>
    </rPh>
    <rPh sb="8" eb="9">
      <t>ヨ</t>
    </rPh>
    <rPh sb="12" eb="13">
      <t>オビ</t>
    </rPh>
    <phoneticPr fontId="4"/>
  </si>
  <si>
    <t>世　　　　帯　　　　数</t>
    <rPh sb="0" eb="1">
      <t>ヨ</t>
    </rPh>
    <rPh sb="5" eb="6">
      <t>オビ</t>
    </rPh>
    <rPh sb="10" eb="11">
      <t>カズ</t>
    </rPh>
    <phoneticPr fontId="4"/>
  </si>
  <si>
    <t>1　人</t>
    <rPh sb="2" eb="3">
      <t>ヒト</t>
    </rPh>
    <phoneticPr fontId="4"/>
  </si>
  <si>
    <t>2　人</t>
    <rPh sb="2" eb="3">
      <t>ヒト</t>
    </rPh>
    <phoneticPr fontId="4"/>
  </si>
  <si>
    <t>3　人</t>
    <rPh sb="2" eb="3">
      <t>ヒト</t>
    </rPh>
    <phoneticPr fontId="4"/>
  </si>
  <si>
    <t>4　人</t>
    <rPh sb="2" eb="3">
      <t>ヒト</t>
    </rPh>
    <phoneticPr fontId="4"/>
  </si>
  <si>
    <t>５人</t>
    <rPh sb="1" eb="2">
      <t>ニン</t>
    </rPh>
    <phoneticPr fontId="4"/>
  </si>
  <si>
    <t>６人</t>
    <rPh sb="1" eb="2">
      <t>ニン</t>
    </rPh>
    <phoneticPr fontId="4"/>
  </si>
  <si>
    <t>一　　般　　世　　帯(つづき)　</t>
    <rPh sb="0" eb="1">
      <t>イチ</t>
    </rPh>
    <rPh sb="3" eb="4">
      <t>ハン</t>
    </rPh>
    <rPh sb="6" eb="7">
      <t>ヨ</t>
    </rPh>
    <rPh sb="9" eb="10">
      <t>オビ</t>
    </rPh>
    <phoneticPr fontId="4"/>
  </si>
  <si>
    <t>施 設 等 の 世 帯</t>
    <rPh sb="0" eb="1">
      <t>シ</t>
    </rPh>
    <rPh sb="2" eb="3">
      <t>セツ</t>
    </rPh>
    <rPh sb="4" eb="5">
      <t>トウ</t>
    </rPh>
    <rPh sb="8" eb="9">
      <t>ヨ</t>
    </rPh>
    <rPh sb="10" eb="11">
      <t>オビ</t>
    </rPh>
    <phoneticPr fontId="4"/>
  </si>
  <si>
    <t>世帯数(つづき)</t>
    <rPh sb="0" eb="1">
      <t>ヨ</t>
    </rPh>
    <rPh sb="1" eb="2">
      <t>オビ</t>
    </rPh>
    <rPh sb="2" eb="3">
      <t>カズ</t>
    </rPh>
    <phoneticPr fontId="4"/>
  </si>
  <si>
    <t>１世帯当
たり人員</t>
    <rPh sb="1" eb="2">
      <t>ヨ</t>
    </rPh>
    <rPh sb="2" eb="3">
      <t>オビ</t>
    </rPh>
    <rPh sb="3" eb="4">
      <t>ア</t>
    </rPh>
    <rPh sb="7" eb="8">
      <t>ジン</t>
    </rPh>
    <rPh sb="8" eb="9">
      <t>イン</t>
    </rPh>
    <phoneticPr fontId="4"/>
  </si>
  <si>
    <t>７人</t>
  </si>
  <si>
    <t>８人</t>
  </si>
  <si>
    <t>９人</t>
  </si>
  <si>
    <t>１０人以上</t>
  </si>
  <si>
    <t>注）総数には不詳を含む</t>
    <rPh sb="0" eb="1">
      <t>チュウ</t>
    </rPh>
    <rPh sb="2" eb="4">
      <t>ソウスウ</t>
    </rPh>
    <rPh sb="6" eb="8">
      <t>フショウ</t>
    </rPh>
    <rPh sb="9" eb="10">
      <t>フク</t>
    </rPh>
    <phoneticPr fontId="4"/>
  </si>
  <si>
    <t>3-18　経済構成別一般世帯数</t>
    <rPh sb="5" eb="7">
      <t>ケイザイ</t>
    </rPh>
    <rPh sb="7" eb="9">
      <t>コウセイ</t>
    </rPh>
    <rPh sb="9" eb="10">
      <t>ベツ</t>
    </rPh>
    <rPh sb="10" eb="12">
      <t>イッパン</t>
    </rPh>
    <rPh sb="12" eb="14">
      <t>セタイ</t>
    </rPh>
    <rPh sb="14" eb="15">
      <t>スウ</t>
    </rPh>
    <phoneticPr fontId="4"/>
  </si>
  <si>
    <t>一般世帯数</t>
    <rPh sb="0" eb="2">
      <t>イッパン</t>
    </rPh>
    <rPh sb="2" eb="5">
      <t>セタイスウ</t>
    </rPh>
    <phoneticPr fontId="4"/>
  </si>
  <si>
    <t>農林漁業
就業者世帯</t>
    <rPh sb="0" eb="2">
      <t>ノウリン</t>
    </rPh>
    <rPh sb="2" eb="4">
      <t>ギョギョウ</t>
    </rPh>
    <rPh sb="5" eb="7">
      <t>シュウギョウ</t>
    </rPh>
    <rPh sb="7" eb="8">
      <t>シャ</t>
    </rPh>
    <rPh sb="8" eb="10">
      <t>セタイ</t>
    </rPh>
    <phoneticPr fontId="4"/>
  </si>
  <si>
    <t>農林漁業・非　　農林漁業就業　　者混合世帯</t>
    <rPh sb="0" eb="2">
      <t>ノウリン</t>
    </rPh>
    <rPh sb="2" eb="4">
      <t>ギョギョウ</t>
    </rPh>
    <rPh sb="5" eb="6">
      <t>ヒ</t>
    </rPh>
    <rPh sb="8" eb="9">
      <t>ノウ</t>
    </rPh>
    <rPh sb="9" eb="10">
      <t>ハヤシ</t>
    </rPh>
    <rPh sb="10" eb="12">
      <t>ギョギョウ</t>
    </rPh>
    <rPh sb="12" eb="14">
      <t>シュウギョウ</t>
    </rPh>
    <rPh sb="16" eb="17">
      <t>シャ</t>
    </rPh>
    <rPh sb="17" eb="18">
      <t>コン</t>
    </rPh>
    <rPh sb="18" eb="19">
      <t>ゴウ</t>
    </rPh>
    <rPh sb="19" eb="21">
      <t>セタイ</t>
    </rPh>
    <phoneticPr fontId="4"/>
  </si>
  <si>
    <t>非農林漁業
就業者世帯</t>
    <rPh sb="0" eb="1">
      <t>ヒ</t>
    </rPh>
    <rPh sb="1" eb="3">
      <t>ノウリン</t>
    </rPh>
    <rPh sb="3" eb="5">
      <t>ギョギョウ</t>
    </rPh>
    <rPh sb="6" eb="9">
      <t>シュウギョウシャ</t>
    </rPh>
    <rPh sb="9" eb="11">
      <t>セタイ</t>
    </rPh>
    <phoneticPr fontId="4"/>
  </si>
  <si>
    <t>非就業者世帯</t>
    <rPh sb="0" eb="1">
      <t>ヒ</t>
    </rPh>
    <rPh sb="1" eb="3">
      <t>シュウギョウ</t>
    </rPh>
    <rPh sb="3" eb="4">
      <t>シャ</t>
    </rPh>
    <rPh sb="4" eb="6">
      <t>セタイ</t>
    </rPh>
    <phoneticPr fontId="4"/>
  </si>
  <si>
    <t>分類不能の
世帯</t>
    <rPh sb="0" eb="2">
      <t>ブンルイ</t>
    </rPh>
    <rPh sb="2" eb="4">
      <t>フノウ</t>
    </rPh>
    <rPh sb="6" eb="8">
      <t>セタイ</t>
    </rPh>
    <phoneticPr fontId="4"/>
  </si>
  <si>
    <t>3-19　人口集中地区人口、面積及び人口密度</t>
  </si>
  <si>
    <t>総人口に対す　　　　　　　　　る人口の割合</t>
    <rPh sb="0" eb="3">
      <t>ソウジンコウ</t>
    </rPh>
    <rPh sb="4" eb="5">
      <t>タイ</t>
    </rPh>
    <rPh sb="16" eb="18">
      <t>ジンコウ</t>
    </rPh>
    <rPh sb="19" eb="21">
      <t>ワリアイ</t>
    </rPh>
    <phoneticPr fontId="4"/>
  </si>
  <si>
    <t>面　　積</t>
    <rPh sb="0" eb="1">
      <t>メン</t>
    </rPh>
    <rPh sb="3" eb="4">
      <t>セキ</t>
    </rPh>
    <phoneticPr fontId="4"/>
  </si>
  <si>
    <t>総面積に対する面積の割合</t>
    <rPh sb="0" eb="3">
      <t>ソウメンセキ</t>
    </rPh>
    <rPh sb="4" eb="5">
      <t>タイ</t>
    </rPh>
    <rPh sb="7" eb="9">
      <t>メンセキ</t>
    </rPh>
    <rPh sb="10" eb="12">
      <t>ワリアイ</t>
    </rPh>
    <phoneticPr fontId="4"/>
  </si>
  <si>
    <t>人　口　密　度
（１ｋ㎡当たり）</t>
    <rPh sb="0" eb="1">
      <t>ヒト</t>
    </rPh>
    <rPh sb="2" eb="3">
      <t>クチ</t>
    </rPh>
    <rPh sb="4" eb="5">
      <t>ミツ</t>
    </rPh>
    <rPh sb="6" eb="7">
      <t>ド</t>
    </rPh>
    <rPh sb="12" eb="13">
      <t>ア</t>
    </rPh>
    <phoneticPr fontId="4"/>
  </si>
  <si>
    <t>％</t>
    <phoneticPr fontId="4"/>
  </si>
  <si>
    <t>ｋ㎡</t>
    <phoneticPr fontId="4"/>
  </si>
  <si>
    <t>3-20　人　口　動　態</t>
    <rPh sb="5" eb="6">
      <t>ジン</t>
    </rPh>
    <rPh sb="7" eb="8">
      <t>クチ</t>
    </rPh>
    <rPh sb="9" eb="10">
      <t>ドウ</t>
    </rPh>
    <rPh sb="11" eb="12">
      <t>タイ</t>
    </rPh>
    <phoneticPr fontId="4"/>
  </si>
  <si>
    <t>出　　　生　　　数</t>
    <rPh sb="0" eb="1">
      <t>デ</t>
    </rPh>
    <rPh sb="4" eb="5">
      <t>ショウ</t>
    </rPh>
    <rPh sb="8" eb="9">
      <t>スウ</t>
    </rPh>
    <phoneticPr fontId="4"/>
  </si>
  <si>
    <t>死　　　亡　　　数</t>
    <rPh sb="0" eb="1">
      <t>シ</t>
    </rPh>
    <rPh sb="4" eb="5">
      <t>ボウ</t>
    </rPh>
    <rPh sb="8" eb="9">
      <t>カズ</t>
    </rPh>
    <phoneticPr fontId="4"/>
  </si>
  <si>
    <t>うち2,500ｇ未満</t>
    <rPh sb="8" eb="10">
      <t>ミマン</t>
    </rPh>
    <phoneticPr fontId="4"/>
  </si>
  <si>
    <t>うち乳児死亡数</t>
    <rPh sb="2" eb="4">
      <t>ニュウジ</t>
    </rPh>
    <rPh sb="4" eb="7">
      <t>シボウスウ</t>
    </rPh>
    <phoneticPr fontId="4"/>
  </si>
  <si>
    <t>うち新生児死亡数</t>
    <rPh sb="2" eb="5">
      <t>シンセイジ</t>
    </rPh>
    <rPh sb="5" eb="8">
      <t>シボウスウ</t>
    </rPh>
    <phoneticPr fontId="4"/>
  </si>
  <si>
    <t>婚姻件数</t>
    <rPh sb="0" eb="1">
      <t>コン</t>
    </rPh>
    <rPh sb="1" eb="2">
      <t>イン</t>
    </rPh>
    <rPh sb="2" eb="4">
      <t>ケンスウ</t>
    </rPh>
    <phoneticPr fontId="4"/>
  </si>
  <si>
    <t>離婚件数</t>
    <rPh sb="0" eb="1">
      <t>ハナレ</t>
    </rPh>
    <rPh sb="1" eb="2">
      <t>コン</t>
    </rPh>
    <rPh sb="2" eb="4">
      <t>ケンスウ</t>
    </rPh>
    <phoneticPr fontId="4"/>
  </si>
  <si>
    <r>
      <t xml:space="preserve">出　生　率
</t>
    </r>
    <r>
      <rPr>
        <sz val="9"/>
        <rFont val="ＭＳ 明朝"/>
        <family val="1"/>
        <charset val="128"/>
      </rPr>
      <t>（人口千人につき）</t>
    </r>
    <rPh sb="0" eb="1">
      <t>デ</t>
    </rPh>
    <rPh sb="2" eb="3">
      <t>ショウ</t>
    </rPh>
    <rPh sb="4" eb="5">
      <t>リツ</t>
    </rPh>
    <rPh sb="8" eb="10">
      <t>ジンコウ</t>
    </rPh>
    <rPh sb="10" eb="12">
      <t>センニン</t>
    </rPh>
    <phoneticPr fontId="4"/>
  </si>
  <si>
    <r>
      <t xml:space="preserve">死　亡　率
</t>
    </r>
    <r>
      <rPr>
        <sz val="9"/>
        <rFont val="ＭＳ 明朝"/>
        <family val="1"/>
        <charset val="128"/>
      </rPr>
      <t>（人口千人につき）</t>
    </r>
    <rPh sb="0" eb="1">
      <t>シ</t>
    </rPh>
    <rPh sb="2" eb="3">
      <t>ボウ</t>
    </rPh>
    <rPh sb="4" eb="5">
      <t>リツ</t>
    </rPh>
    <rPh sb="8" eb="10">
      <t>ジンコウ</t>
    </rPh>
    <rPh sb="10" eb="12">
      <t>センニン</t>
    </rPh>
    <phoneticPr fontId="4"/>
  </si>
  <si>
    <r>
      <t xml:space="preserve">婚　姻　率
</t>
    </r>
    <r>
      <rPr>
        <sz val="9"/>
        <rFont val="ＭＳ 明朝"/>
        <family val="1"/>
        <charset val="128"/>
      </rPr>
      <t>（人口千人につき）</t>
    </r>
    <rPh sb="0" eb="1">
      <t>コン</t>
    </rPh>
    <rPh sb="2" eb="3">
      <t>イン</t>
    </rPh>
    <rPh sb="4" eb="5">
      <t>リツ</t>
    </rPh>
    <rPh sb="8" eb="10">
      <t>ジンコウ</t>
    </rPh>
    <rPh sb="10" eb="12">
      <t>センニン</t>
    </rPh>
    <phoneticPr fontId="4"/>
  </si>
  <si>
    <r>
      <t xml:space="preserve">離　婚　率
</t>
    </r>
    <r>
      <rPr>
        <sz val="9"/>
        <rFont val="ＭＳ 明朝"/>
        <family val="1"/>
        <charset val="128"/>
      </rPr>
      <t>（人口千人につき）</t>
    </r>
    <rPh sb="0" eb="1">
      <t>ハナレ</t>
    </rPh>
    <rPh sb="2" eb="3">
      <t>コン</t>
    </rPh>
    <rPh sb="4" eb="5">
      <t>リツ</t>
    </rPh>
    <rPh sb="8" eb="10">
      <t>ジンコウ</t>
    </rPh>
    <rPh sb="10" eb="12">
      <t>センニン</t>
    </rPh>
    <phoneticPr fontId="4"/>
  </si>
  <si>
    <t>注）比率計算に用いた人口は、各年10月1日現在の国勢調査又は常住人口</t>
    <rPh sb="0" eb="1">
      <t>チュウ</t>
    </rPh>
    <rPh sb="2" eb="4">
      <t>ヒリツ</t>
    </rPh>
    <rPh sb="4" eb="6">
      <t>ケイサン</t>
    </rPh>
    <rPh sb="7" eb="8">
      <t>モチ</t>
    </rPh>
    <rPh sb="10" eb="12">
      <t>ジンコウ</t>
    </rPh>
    <rPh sb="14" eb="16">
      <t>カクネン</t>
    </rPh>
    <rPh sb="18" eb="19">
      <t>ガツ</t>
    </rPh>
    <rPh sb="20" eb="21">
      <t>ニチ</t>
    </rPh>
    <rPh sb="21" eb="23">
      <t>ゲンザイ</t>
    </rPh>
    <rPh sb="24" eb="26">
      <t>コクセイ</t>
    </rPh>
    <rPh sb="26" eb="28">
      <t>チョウサ</t>
    </rPh>
    <rPh sb="28" eb="29">
      <t>マタ</t>
    </rPh>
    <rPh sb="30" eb="32">
      <t>ジョウジュウ</t>
    </rPh>
    <rPh sb="32" eb="34">
      <t>ジンコウ</t>
    </rPh>
    <phoneticPr fontId="4"/>
  </si>
  <si>
    <t>資料 千葉県「衛生統計年報」</t>
    <rPh sb="0" eb="2">
      <t>シリョウ</t>
    </rPh>
    <rPh sb="3" eb="6">
      <t>チバケン</t>
    </rPh>
    <rPh sb="7" eb="9">
      <t>エイセイ</t>
    </rPh>
    <rPh sb="9" eb="11">
      <t>トウケイ</t>
    </rPh>
    <rPh sb="11" eb="13">
      <t>ネンポウ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</si>
</sst>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6" formatCode="&quot;¥&quot;#,##0_);[Red]\(&quot;¥&quot;#,##0\)"/>
    <numFmt numFmtId="42" formatCode="_(&quot;¥&quot;* #,##0_);_(&quot;¥&quot;* \(#,##0\);_(&quot;¥&quot;* &quot;-&quot;_);_(@_)"/>
    <numFmt numFmtId="41" formatCode="_(* #,##0_);_(* \(#,##0\);_(* &quot;-&quot;_);_(@_)"/>
    <numFmt numFmtId="43" formatCode="_(* #,##0.00_);_(* \(#,##0.00\);_(* &quot;-&quot;??_);_(@_)"/>
    <numFmt numFmtId="176" formatCode="#,##0_ "/>
    <numFmt numFmtId="177" formatCode="#,##0.0_ "/>
    <numFmt numFmtId="178" formatCode="0_ "/>
    <numFmt numFmtId="179" formatCode="#,##0;&quot;△ &quot;#,##0"/>
    <numFmt numFmtId="180" formatCode="_ * #,##0.0_ ;_ * \-#,##0.0_ ;_ * &quot;-&quot;?_ ;_ @_ "/>
    <numFmt numFmtId="181" formatCode="#,##0.000_ "/>
  </numFmts>
  <fonts count="16" x14ac:knownFonts="1">
    <font>
      <sz val="10"/>
      <color theme="1"/>
      <name val="ＭＳ Ｐゴシック"/>
      <family val="2"/>
      <charset val="128"/>
    </font>
    <font>
      <sz val="12"/>
      <name val="ＭＳ 明朝"/>
      <family val="1"/>
      <charset val="128"/>
    </font>
    <font>
      <sz val="6"/>
      <name val="ＭＳ Ｐゴシック"/>
      <family val="2"/>
      <charset val="128"/>
    </font>
    <font>
      <b/>
      <sz val="18"/>
      <color indexed="9"/>
      <name val="ＭＳ ゴシック"/>
      <family val="3"/>
      <charset val="128"/>
    </font>
    <font>
      <sz val="6"/>
      <name val="ＭＳ 明朝"/>
      <family val="1"/>
      <charset val="128"/>
    </font>
    <font>
      <b/>
      <sz val="16"/>
      <name val="ＭＳ 明朝"/>
      <family val="1"/>
      <charset val="128"/>
    </font>
    <font>
      <b/>
      <sz val="12"/>
      <name val="ＭＳ 明朝"/>
      <family val="1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b/>
      <sz val="14"/>
      <name val="ＭＳ 明朝"/>
      <family val="1"/>
      <charset val="128"/>
    </font>
    <font>
      <sz val="11"/>
      <name val="ＭＳ 明朝"/>
      <family val="1"/>
      <charset val="128"/>
    </font>
    <font>
      <sz val="15"/>
      <name val="ＭＳ 明朝"/>
      <family val="1"/>
      <charset val="128"/>
    </font>
    <font>
      <sz val="16"/>
      <name val="ＭＳ 明朝"/>
      <family val="1"/>
      <charset val="128"/>
    </font>
    <font>
      <sz val="13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4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</cellStyleXfs>
  <cellXfs count="453">
    <xf numFmtId="0" fontId="0" fillId="0" borderId="0" xfId="0">
      <alignment vertical="center"/>
    </xf>
    <xf numFmtId="0" fontId="1" fillId="0" borderId="0" xfId="1">
      <alignment vertical="center"/>
    </xf>
    <xf numFmtId="0" fontId="3" fillId="2" borderId="0" xfId="1" applyFont="1" applyFill="1" applyAlignment="1">
      <alignment horizontal="left" vertical="center"/>
    </xf>
    <xf numFmtId="0" fontId="3" fillId="0" borderId="0" xfId="1" applyFont="1">
      <alignment vertical="center"/>
    </xf>
    <xf numFmtId="0" fontId="5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1" fillId="0" borderId="2" xfId="1" applyBorder="1" applyAlignment="1">
      <alignment horizontal="center" vertical="center"/>
    </xf>
    <xf numFmtId="0" fontId="1" fillId="0" borderId="2" xfId="1" applyBorder="1" applyAlignment="1">
      <alignment horizontal="center" vertical="center" wrapText="1"/>
    </xf>
    <xf numFmtId="0" fontId="1" fillId="0" borderId="3" xfId="1" applyBorder="1" applyAlignment="1">
      <alignment horizontal="distributed" vertical="center" justifyLastLine="1"/>
    </xf>
    <xf numFmtId="0" fontId="1" fillId="0" borderId="1" xfId="1" applyBorder="1" applyAlignment="1">
      <alignment horizontal="distributed" vertical="center" justifyLastLine="1"/>
    </xf>
    <xf numFmtId="0" fontId="7" fillId="0" borderId="4" xfId="1" applyFont="1" applyBorder="1" applyAlignment="1">
      <alignment horizontal="center" vertical="center"/>
    </xf>
    <xf numFmtId="0" fontId="1" fillId="0" borderId="5" xfId="1" applyBorder="1" applyAlignment="1">
      <alignment horizontal="center" vertical="center"/>
    </xf>
    <xf numFmtId="0" fontId="1" fillId="0" borderId="6" xfId="1" applyBorder="1" applyAlignment="1">
      <alignment horizontal="distributed" vertical="center" justifyLastLine="1"/>
    </xf>
    <xf numFmtId="0" fontId="1" fillId="0" borderId="4" xfId="1" applyBorder="1" applyAlignment="1">
      <alignment horizontal="distributed" vertical="center" justifyLastLine="1"/>
    </xf>
    <xf numFmtId="0" fontId="1" fillId="0" borderId="0" xfId="1" applyAlignment="1">
      <alignment horizontal="center" vertical="center"/>
    </xf>
    <xf numFmtId="0" fontId="7" fillId="0" borderId="0" xfId="1" applyFont="1" applyAlignment="1">
      <alignment horizontal="center" vertical="center"/>
    </xf>
    <xf numFmtId="176" fontId="7" fillId="0" borderId="7" xfId="1" applyNumberFormat="1" applyFont="1" applyBorder="1" applyAlignment="1">
      <alignment horizontal="right" vertical="center"/>
    </xf>
    <xf numFmtId="176" fontId="7" fillId="0" borderId="0" xfId="1" applyNumberFormat="1" applyFont="1" applyAlignment="1">
      <alignment horizontal="right" vertical="center"/>
    </xf>
    <xf numFmtId="41" fontId="7" fillId="0" borderId="0" xfId="1" applyNumberFormat="1" applyFont="1" applyAlignment="1">
      <alignment horizontal="right" vertical="center"/>
    </xf>
    <xf numFmtId="41" fontId="7" fillId="0" borderId="8" xfId="1" applyNumberFormat="1" applyFont="1" applyBorder="1" applyAlignment="1">
      <alignment horizontal="right" vertical="center"/>
    </xf>
    <xf numFmtId="0" fontId="1" fillId="0" borderId="7" xfId="1" applyBorder="1" applyAlignment="1">
      <alignment horizontal="left" vertical="center"/>
    </xf>
    <xf numFmtId="0" fontId="1" fillId="0" borderId="0" xfId="1" applyAlignment="1">
      <alignment horizontal="left" vertical="center"/>
    </xf>
    <xf numFmtId="41" fontId="7" fillId="0" borderId="7" xfId="1" applyNumberFormat="1" applyFont="1" applyBorder="1" applyAlignment="1">
      <alignment horizontal="right" vertical="center"/>
    </xf>
    <xf numFmtId="177" fontId="7" fillId="0" borderId="0" xfId="1" applyNumberFormat="1" applyFont="1" applyAlignment="1">
      <alignment horizontal="right" vertical="center"/>
    </xf>
    <xf numFmtId="177" fontId="7" fillId="0" borderId="8" xfId="1" applyNumberFormat="1" applyFont="1" applyBorder="1" applyAlignment="1">
      <alignment horizontal="right" vertical="center"/>
    </xf>
    <xf numFmtId="0" fontId="1" fillId="0" borderId="0" xfId="1" applyAlignment="1">
      <alignment horizontal="center" vertical="center"/>
    </xf>
    <xf numFmtId="0" fontId="1" fillId="0" borderId="4" xfId="1" applyBorder="1" applyAlignment="1">
      <alignment horizontal="center" vertical="center"/>
    </xf>
    <xf numFmtId="0" fontId="1" fillId="0" borderId="4" xfId="1" applyBorder="1">
      <alignment vertical="center"/>
    </xf>
    <xf numFmtId="176" fontId="7" fillId="0" borderId="6" xfId="1" applyNumberFormat="1" applyFont="1" applyBorder="1" applyAlignment="1">
      <alignment horizontal="right" vertical="center"/>
    </xf>
    <xf numFmtId="176" fontId="7" fillId="0" borderId="4" xfId="1" applyNumberFormat="1" applyFont="1" applyBorder="1" applyAlignment="1">
      <alignment horizontal="right" vertical="center"/>
    </xf>
    <xf numFmtId="177" fontId="7" fillId="0" borderId="4" xfId="1" applyNumberFormat="1" applyFont="1" applyBorder="1" applyAlignment="1">
      <alignment horizontal="right" vertical="center"/>
    </xf>
    <xf numFmtId="177" fontId="7" fillId="0" borderId="9" xfId="1" applyNumberFormat="1" applyFont="1" applyBorder="1" applyAlignment="1">
      <alignment horizontal="right" vertical="center"/>
    </xf>
    <xf numFmtId="0" fontId="1" fillId="0" borderId="10" xfId="1" applyBorder="1" applyAlignment="1">
      <alignment horizontal="right" vertical="center"/>
    </xf>
    <xf numFmtId="0" fontId="9" fillId="0" borderId="0" xfId="1" applyFont="1" applyAlignment="1">
      <alignment horizontal="center" vertical="center"/>
    </xf>
    <xf numFmtId="0" fontId="1" fillId="0" borderId="11" xfId="1" applyBorder="1" applyAlignment="1">
      <alignment horizontal="right" vertical="center"/>
    </xf>
    <xf numFmtId="0" fontId="1" fillId="0" borderId="12" xfId="1" applyBorder="1" applyAlignment="1">
      <alignment horizontal="center" vertical="center"/>
    </xf>
    <xf numFmtId="0" fontId="1" fillId="0" borderId="13" xfId="1" applyBorder="1" applyAlignment="1">
      <alignment horizontal="center" vertical="center"/>
    </xf>
    <xf numFmtId="0" fontId="1" fillId="0" borderId="14" xfId="1" applyBorder="1" applyAlignment="1">
      <alignment horizontal="distributed" vertical="center" justifyLastLine="1"/>
    </xf>
    <xf numFmtId="0" fontId="1" fillId="0" borderId="13" xfId="1" applyBorder="1" applyAlignment="1">
      <alignment horizontal="distributed" vertical="center" justifyLastLine="1"/>
    </xf>
    <xf numFmtId="0" fontId="1" fillId="0" borderId="15" xfId="1" applyBorder="1" applyAlignment="1">
      <alignment horizontal="distributed" vertical="center" justifyLastLine="1"/>
    </xf>
    <xf numFmtId="0" fontId="1" fillId="0" borderId="15" xfId="1" applyBorder="1">
      <alignment vertical="center"/>
    </xf>
    <xf numFmtId="0" fontId="1" fillId="0" borderId="16" xfId="1" applyBorder="1" applyAlignment="1">
      <alignment horizontal="center" vertical="center"/>
    </xf>
    <xf numFmtId="0" fontId="1" fillId="0" borderId="17" xfId="1" applyBorder="1" applyAlignment="1">
      <alignment horizontal="center" vertical="center"/>
    </xf>
    <xf numFmtId="0" fontId="1" fillId="0" borderId="9" xfId="1" applyBorder="1" applyAlignment="1">
      <alignment horizontal="distributed" vertical="center" justifyLastLine="1"/>
    </xf>
    <xf numFmtId="0" fontId="1" fillId="0" borderId="17" xfId="1" applyBorder="1" applyAlignment="1">
      <alignment horizontal="distributed" vertical="center" justifyLastLine="1"/>
    </xf>
    <xf numFmtId="0" fontId="1" fillId="0" borderId="18" xfId="1" applyBorder="1" applyAlignment="1">
      <alignment horizontal="distributed" vertical="center" justifyLastLine="1"/>
    </xf>
    <xf numFmtId="0" fontId="1" fillId="0" borderId="16" xfId="1" applyBorder="1" applyAlignment="1">
      <alignment horizontal="distributed" vertical="center" justifyLastLine="1"/>
    </xf>
    <xf numFmtId="0" fontId="1" fillId="0" borderId="18" xfId="1" applyBorder="1">
      <alignment vertical="center"/>
    </xf>
    <xf numFmtId="0" fontId="1" fillId="0" borderId="10" xfId="1" applyBorder="1">
      <alignment vertical="center"/>
    </xf>
    <xf numFmtId="0" fontId="1" fillId="0" borderId="10" xfId="1" applyBorder="1" applyAlignment="1">
      <alignment horizontal="right" vertical="center"/>
    </xf>
    <xf numFmtId="0" fontId="9" fillId="0" borderId="0" xfId="1" applyFont="1" applyAlignment="1"/>
    <xf numFmtId="0" fontId="8" fillId="0" borderId="0" xfId="1" applyFont="1">
      <alignment vertical="center"/>
    </xf>
    <xf numFmtId="0" fontId="8" fillId="0" borderId="11" xfId="1" applyFont="1" applyBorder="1" applyAlignment="1">
      <alignment horizontal="right" vertical="center"/>
    </xf>
    <xf numFmtId="0" fontId="8" fillId="0" borderId="12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0" fontId="8" fillId="0" borderId="13" xfId="1" applyFont="1" applyBorder="1" applyAlignment="1">
      <alignment horizontal="center" vertical="center"/>
    </xf>
    <xf numFmtId="14" fontId="8" fillId="0" borderId="0" xfId="1" applyNumberFormat="1" applyFont="1" applyAlignment="1">
      <alignment horizontal="center" vertical="center" textRotation="255"/>
    </xf>
    <xf numFmtId="0" fontId="8" fillId="0" borderId="0" xfId="1" applyFont="1" applyAlignment="1">
      <alignment horizontal="center" vertical="center"/>
    </xf>
    <xf numFmtId="0" fontId="8" fillId="0" borderId="8" xfId="1" applyFont="1" applyBorder="1" applyAlignment="1">
      <alignment horizontal="center" vertical="center"/>
    </xf>
    <xf numFmtId="176" fontId="10" fillId="0" borderId="7" xfId="1" applyNumberFormat="1" applyFont="1" applyBorder="1" applyAlignment="1">
      <alignment horizontal="right" vertical="center"/>
    </xf>
    <xf numFmtId="176" fontId="10" fillId="0" borderId="0" xfId="1" applyNumberFormat="1" applyFont="1" applyAlignment="1">
      <alignment horizontal="right" vertical="center"/>
    </xf>
    <xf numFmtId="0" fontId="8" fillId="0" borderId="0" xfId="1" applyFont="1" applyAlignment="1">
      <alignment horizontal="center" vertical="center" textRotation="255"/>
    </xf>
    <xf numFmtId="0" fontId="10" fillId="0" borderId="0" xfId="1" applyFont="1" applyAlignment="1">
      <alignment horizontal="center" vertical="center"/>
    </xf>
    <xf numFmtId="14" fontId="8" fillId="0" borderId="0" xfId="1" applyNumberFormat="1" applyFont="1" applyAlignment="1">
      <alignment horizontal="center" vertical="top" textRotation="255"/>
    </xf>
    <xf numFmtId="14" fontId="8" fillId="0" borderId="0" xfId="1" applyNumberFormat="1" applyFont="1" applyAlignment="1">
      <alignment vertical="center" textRotation="255"/>
    </xf>
    <xf numFmtId="14" fontId="8" fillId="0" borderId="8" xfId="1" applyNumberFormat="1" applyFont="1" applyBorder="1" applyAlignment="1">
      <alignment vertical="center" textRotation="255"/>
    </xf>
    <xf numFmtId="14" fontId="10" fillId="0" borderId="7" xfId="1" applyNumberFormat="1" applyFont="1" applyBorder="1" applyAlignment="1">
      <alignment horizontal="right" vertical="center" textRotation="255"/>
    </xf>
    <xf numFmtId="14" fontId="10" fillId="0" borderId="0" xfId="1" applyNumberFormat="1" applyFont="1" applyAlignment="1">
      <alignment horizontal="right" vertical="center" textRotation="255"/>
    </xf>
    <xf numFmtId="14" fontId="8" fillId="0" borderId="0" xfId="1" applyNumberFormat="1" applyFont="1" applyAlignment="1">
      <alignment horizontal="center" vertical="center" textRotation="255"/>
    </xf>
    <xf numFmtId="0" fontId="8" fillId="0" borderId="0" xfId="1" applyFont="1" applyAlignment="1">
      <alignment horizontal="center" vertical="center" textRotation="255"/>
    </xf>
    <xf numFmtId="0" fontId="8" fillId="0" borderId="0" xfId="1" applyFont="1" applyAlignment="1">
      <alignment horizontal="center" vertical="center"/>
    </xf>
    <xf numFmtId="0" fontId="8" fillId="0" borderId="8" xfId="1" applyFont="1" applyBorder="1" applyAlignment="1">
      <alignment horizontal="center" vertical="center"/>
    </xf>
    <xf numFmtId="176" fontId="10" fillId="0" borderId="7" xfId="1" applyNumberFormat="1" applyFont="1" applyBorder="1" applyAlignment="1">
      <alignment horizontal="right" vertical="center"/>
    </xf>
    <xf numFmtId="176" fontId="10" fillId="0" borderId="0" xfId="1" applyNumberFormat="1" applyFont="1" applyAlignment="1">
      <alignment horizontal="right" vertical="center"/>
    </xf>
    <xf numFmtId="0" fontId="8" fillId="0" borderId="4" xfId="1" applyFont="1" applyBorder="1">
      <alignment vertical="center"/>
    </xf>
    <xf numFmtId="0" fontId="8" fillId="0" borderId="9" xfId="1" applyFont="1" applyBorder="1">
      <alignment vertical="center"/>
    </xf>
    <xf numFmtId="0" fontId="8" fillId="0" borderId="10" xfId="1" applyFont="1" applyBorder="1" applyAlignment="1">
      <alignment horizontal="left" vertical="center"/>
    </xf>
    <xf numFmtId="0" fontId="8" fillId="0" borderId="10" xfId="1" applyFont="1" applyBorder="1">
      <alignment vertical="center"/>
    </xf>
    <xf numFmtId="0" fontId="8" fillId="0" borderId="0" xfId="1" applyFont="1" applyAlignment="1">
      <alignment horizontal="right" vertical="center"/>
    </xf>
    <xf numFmtId="0" fontId="5" fillId="0" borderId="0" xfId="1" applyFont="1" applyAlignment="1">
      <alignment horizontal="center"/>
    </xf>
    <xf numFmtId="0" fontId="9" fillId="0" borderId="0" xfId="1" applyFont="1" applyAlignment="1">
      <alignment horizontal="center"/>
    </xf>
    <xf numFmtId="0" fontId="1" fillId="0" borderId="0" xfId="1" applyAlignment="1">
      <alignment horizontal="distributed" vertical="center"/>
    </xf>
    <xf numFmtId="0" fontId="1" fillId="0" borderId="0" xfId="1" applyAlignment="1">
      <alignment horizontal="right" vertical="center"/>
    </xf>
    <xf numFmtId="0" fontId="7" fillId="0" borderId="14" xfId="1" applyFont="1" applyBorder="1" applyAlignment="1">
      <alignment horizontal="center" vertical="center"/>
    </xf>
    <xf numFmtId="0" fontId="7" fillId="0" borderId="15" xfId="1" applyFont="1" applyBorder="1" applyAlignment="1">
      <alignment horizontal="center" vertical="center"/>
    </xf>
    <xf numFmtId="0" fontId="7" fillId="0" borderId="13" xfId="1" applyFont="1" applyBorder="1" applyAlignment="1">
      <alignment horizontal="center" vertical="center"/>
    </xf>
    <xf numFmtId="0" fontId="7" fillId="0" borderId="19" xfId="1" applyFont="1" applyBorder="1" applyAlignment="1">
      <alignment horizontal="center" vertical="center"/>
    </xf>
    <xf numFmtId="0" fontId="7" fillId="0" borderId="12" xfId="1" applyFont="1" applyBorder="1" applyAlignment="1">
      <alignment horizontal="center" vertical="center"/>
    </xf>
    <xf numFmtId="0" fontId="7" fillId="0" borderId="20" xfId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7" fillId="0" borderId="9" xfId="1" applyFont="1" applyBorder="1" applyAlignment="1">
      <alignment horizontal="center" vertical="center"/>
    </xf>
    <xf numFmtId="0" fontId="7" fillId="0" borderId="18" xfId="1" applyFont="1" applyBorder="1" applyAlignment="1">
      <alignment horizontal="center" vertical="center"/>
    </xf>
    <xf numFmtId="0" fontId="7" fillId="0" borderId="5" xfId="1" applyFont="1" applyBorder="1" applyAlignment="1">
      <alignment horizontal="center" vertical="center"/>
    </xf>
    <xf numFmtId="0" fontId="7" fillId="0" borderId="21" xfId="1" applyFont="1" applyBorder="1" applyAlignment="1">
      <alignment horizontal="center" vertical="center"/>
    </xf>
    <xf numFmtId="0" fontId="7" fillId="0" borderId="16" xfId="1" applyFont="1" applyBorder="1" applyAlignment="1">
      <alignment horizontal="center" vertical="center"/>
    </xf>
    <xf numFmtId="0" fontId="7" fillId="0" borderId="17" xfId="1" applyFont="1" applyBorder="1" applyAlignment="1">
      <alignment horizontal="center" vertical="center"/>
    </xf>
    <xf numFmtId="0" fontId="7" fillId="0" borderId="22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7" fillId="0" borderId="10" xfId="1" applyFont="1" applyBorder="1" applyAlignment="1">
      <alignment horizontal="left" vertical="center"/>
    </xf>
    <xf numFmtId="0" fontId="7" fillId="0" borderId="23" xfId="1" applyFont="1" applyBorder="1" applyAlignment="1">
      <alignment horizontal="left" vertical="center"/>
    </xf>
    <xf numFmtId="176" fontId="11" fillId="0" borderId="0" xfId="1" applyNumberFormat="1" applyFont="1" applyAlignment="1">
      <alignment horizontal="right" vertical="center"/>
    </xf>
    <xf numFmtId="176" fontId="7" fillId="0" borderId="24" xfId="1" applyNumberFormat="1" applyFont="1" applyBorder="1" applyAlignment="1">
      <alignment horizontal="right" vertical="center"/>
    </xf>
    <xf numFmtId="0" fontId="7" fillId="0" borderId="0" xfId="1" applyFont="1" applyAlignment="1">
      <alignment horizontal="left" vertical="center"/>
    </xf>
    <xf numFmtId="0" fontId="7" fillId="0" borderId="8" xfId="1" applyFont="1" applyBorder="1" applyAlignment="1">
      <alignment horizontal="left" vertical="center"/>
    </xf>
    <xf numFmtId="176" fontId="11" fillId="0" borderId="10" xfId="1" applyNumberFormat="1" applyFont="1" applyBorder="1" applyAlignment="1">
      <alignment horizontal="right" vertical="center"/>
    </xf>
    <xf numFmtId="176" fontId="11" fillId="0" borderId="25" xfId="1" applyNumberFormat="1" applyFont="1" applyBorder="1" applyAlignment="1">
      <alignment horizontal="right" vertical="center"/>
    </xf>
    <xf numFmtId="176" fontId="12" fillId="0" borderId="0" xfId="1" applyNumberFormat="1" applyFont="1" applyAlignment="1">
      <alignment horizontal="right" vertical="center"/>
    </xf>
    <xf numFmtId="41" fontId="11" fillId="0" borderId="0" xfId="1" applyNumberFormat="1" applyFont="1" applyAlignment="1">
      <alignment horizontal="right" vertical="center"/>
    </xf>
    <xf numFmtId="0" fontId="7" fillId="0" borderId="0" xfId="1" applyFont="1" applyAlignment="1">
      <alignment horizontal="left" vertical="center" readingOrder="1"/>
    </xf>
    <xf numFmtId="0" fontId="7" fillId="0" borderId="8" xfId="1" applyFont="1" applyBorder="1" applyAlignment="1">
      <alignment horizontal="left" vertical="center" readingOrder="1"/>
    </xf>
    <xf numFmtId="176" fontId="11" fillId="0" borderId="7" xfId="1" applyNumberFormat="1" applyFont="1" applyBorder="1" applyAlignment="1">
      <alignment horizontal="right" vertical="center"/>
    </xf>
    <xf numFmtId="41" fontId="7" fillId="0" borderId="24" xfId="1" applyNumberFormat="1" applyFont="1" applyBorder="1" applyAlignment="1">
      <alignment horizontal="right" vertical="center"/>
    </xf>
    <xf numFmtId="42" fontId="11" fillId="0" borderId="7" xfId="1" applyNumberFormat="1" applyFont="1" applyBorder="1" applyAlignment="1">
      <alignment horizontal="right" vertical="center"/>
    </xf>
    <xf numFmtId="42" fontId="11" fillId="0" borderId="0" xfId="1" applyNumberFormat="1" applyFont="1" applyAlignment="1">
      <alignment horizontal="right" vertical="center"/>
    </xf>
    <xf numFmtId="41" fontId="11" fillId="0" borderId="7" xfId="1" applyNumberFormat="1" applyFont="1" applyBorder="1" applyAlignment="1">
      <alignment horizontal="right" vertical="center"/>
    </xf>
    <xf numFmtId="0" fontId="1" fillId="0" borderId="8" xfId="1" applyBorder="1">
      <alignment vertical="center"/>
    </xf>
    <xf numFmtId="0" fontId="11" fillId="0" borderId="0" xfId="1" applyFont="1">
      <alignment vertical="center"/>
    </xf>
    <xf numFmtId="0" fontId="9" fillId="0" borderId="0" xfId="1" applyFont="1" applyAlignment="1">
      <alignment horizontal="left" vertical="center"/>
    </xf>
    <xf numFmtId="0" fontId="9" fillId="0" borderId="8" xfId="1" applyFont="1" applyBorder="1" applyAlignment="1">
      <alignment horizontal="left" vertical="center"/>
    </xf>
    <xf numFmtId="178" fontId="11" fillId="0" borderId="7" xfId="1" applyNumberFormat="1" applyFont="1" applyBorder="1" applyAlignment="1">
      <alignment horizontal="right" vertical="center"/>
    </xf>
    <xf numFmtId="178" fontId="11" fillId="0" borderId="0" xfId="1" applyNumberFormat="1" applyFont="1" applyAlignment="1">
      <alignment horizontal="right" vertical="center"/>
    </xf>
    <xf numFmtId="178" fontId="12" fillId="0" borderId="0" xfId="1" applyNumberFormat="1" applyFont="1" applyAlignment="1">
      <alignment horizontal="right" vertical="center"/>
    </xf>
    <xf numFmtId="41" fontId="11" fillId="0" borderId="25" xfId="1" applyNumberFormat="1" applyFont="1" applyBorder="1" applyAlignment="1">
      <alignment horizontal="right" vertical="center"/>
    </xf>
    <xf numFmtId="176" fontId="11" fillId="0" borderId="0" xfId="1" applyNumberFormat="1" applyFont="1">
      <alignment vertical="center"/>
    </xf>
    <xf numFmtId="0" fontId="1" fillId="0" borderId="8" xfId="1" applyBorder="1" applyAlignment="1">
      <alignment horizontal="distributed" vertical="center"/>
    </xf>
    <xf numFmtId="176" fontId="7" fillId="0" borderId="24" xfId="1" applyNumberFormat="1" applyFont="1" applyBorder="1">
      <alignment vertical="center"/>
    </xf>
    <xf numFmtId="0" fontId="7" fillId="0" borderId="4" xfId="1" applyFont="1" applyBorder="1" applyAlignment="1">
      <alignment horizontal="left" vertical="center"/>
    </xf>
    <xf numFmtId="0" fontId="7" fillId="0" borderId="9" xfId="1" applyFont="1" applyBorder="1" applyAlignment="1">
      <alignment horizontal="left" vertical="center"/>
    </xf>
    <xf numFmtId="176" fontId="11" fillId="0" borderId="4" xfId="1" applyNumberFormat="1" applyFont="1" applyBorder="1" applyAlignment="1">
      <alignment horizontal="right" vertical="center"/>
    </xf>
    <xf numFmtId="176" fontId="11" fillId="0" borderId="26" xfId="1" applyNumberFormat="1" applyFont="1" applyBorder="1" applyAlignment="1">
      <alignment horizontal="right" vertical="center"/>
    </xf>
    <xf numFmtId="176" fontId="7" fillId="0" borderId="21" xfId="1" applyNumberFormat="1" applyFont="1" applyBorder="1" applyAlignment="1">
      <alignment horizontal="right" vertical="center"/>
    </xf>
    <xf numFmtId="176" fontId="12" fillId="0" borderId="4" xfId="1" applyNumberFormat="1" applyFont="1" applyBorder="1" applyAlignment="1">
      <alignment horizontal="right" vertical="center"/>
    </xf>
    <xf numFmtId="176" fontId="11" fillId="0" borderId="6" xfId="1" applyNumberFormat="1" applyFont="1" applyBorder="1" applyAlignment="1">
      <alignment horizontal="right" vertical="center"/>
    </xf>
    <xf numFmtId="0" fontId="9" fillId="0" borderId="4" xfId="1" applyFont="1" applyBorder="1" applyAlignment="1">
      <alignment horizontal="center" vertical="center" justifyLastLine="1"/>
    </xf>
    <xf numFmtId="0" fontId="9" fillId="0" borderId="4" xfId="1" applyFont="1" applyBorder="1" applyAlignment="1">
      <alignment vertical="center" justifyLastLine="1"/>
    </xf>
    <xf numFmtId="0" fontId="9" fillId="0" borderId="9" xfId="1" applyFont="1" applyBorder="1" applyAlignment="1">
      <alignment vertical="center" justifyLastLine="1"/>
    </xf>
    <xf numFmtId="38" fontId="11" fillId="0" borderId="4" xfId="1" applyNumberFormat="1" applyFont="1" applyBorder="1" applyAlignment="1">
      <alignment horizontal="right" vertical="center"/>
    </xf>
    <xf numFmtId="0" fontId="7" fillId="0" borderId="0" xfId="1" applyFont="1" applyAlignment="1">
      <alignment horizontal="right" vertical="center"/>
    </xf>
    <xf numFmtId="41" fontId="1" fillId="0" borderId="0" xfId="1" applyNumberFormat="1" applyAlignment="1">
      <alignment horizontal="center" vertical="center"/>
    </xf>
    <xf numFmtId="41" fontId="7" fillId="0" borderId="11" xfId="1" applyNumberFormat="1" applyFont="1" applyBorder="1" applyAlignment="1">
      <alignment horizontal="right"/>
    </xf>
    <xf numFmtId="176" fontId="1" fillId="0" borderId="0" xfId="1" applyNumberFormat="1" applyAlignment="1">
      <alignment horizontal="center" vertical="center"/>
    </xf>
    <xf numFmtId="0" fontId="7" fillId="0" borderId="1" xfId="1" applyFont="1" applyBorder="1" applyAlignment="1">
      <alignment horizontal="distributed" vertical="center" justifyLastLine="1"/>
    </xf>
    <xf numFmtId="0" fontId="7" fillId="0" borderId="14" xfId="1" applyFont="1" applyBorder="1" applyAlignment="1">
      <alignment horizontal="distributed" vertical="center" justifyLastLine="1"/>
    </xf>
    <xf numFmtId="41" fontId="7" fillId="0" borderId="27" xfId="1" applyNumberFormat="1" applyFont="1" applyBorder="1" applyAlignment="1">
      <alignment horizontal="center" vertical="center"/>
    </xf>
    <xf numFmtId="41" fontId="7" fillId="0" borderId="3" xfId="1" applyNumberFormat="1" applyFont="1" applyBorder="1" applyAlignment="1">
      <alignment horizontal="center" vertical="center"/>
    </xf>
    <xf numFmtId="0" fontId="7" fillId="0" borderId="4" xfId="1" applyFont="1" applyBorder="1" applyAlignment="1">
      <alignment horizontal="distributed" vertical="center" justifyLastLine="1"/>
    </xf>
    <xf numFmtId="0" fontId="7" fillId="0" borderId="9" xfId="1" applyFont="1" applyBorder="1" applyAlignment="1">
      <alignment horizontal="distributed" vertical="center" justifyLastLine="1"/>
    </xf>
    <xf numFmtId="41" fontId="7" fillId="0" borderId="5" xfId="1" applyNumberFormat="1" applyFont="1" applyBorder="1" applyAlignment="1">
      <alignment horizontal="center" vertical="center"/>
    </xf>
    <xf numFmtId="41" fontId="7" fillId="0" borderId="17" xfId="1" applyNumberFormat="1" applyFont="1" applyBorder="1" applyAlignment="1">
      <alignment horizontal="center" vertical="center"/>
    </xf>
    <xf numFmtId="0" fontId="9" fillId="0" borderId="10" xfId="1" applyFont="1" applyBorder="1" applyAlignment="1">
      <alignment horizontal="distributed" vertical="center" indent="1"/>
    </xf>
    <xf numFmtId="0" fontId="9" fillId="0" borderId="23" xfId="1" applyFont="1" applyBorder="1" applyAlignment="1">
      <alignment horizontal="distributed" vertical="center" indent="1"/>
    </xf>
    <xf numFmtId="41" fontId="9" fillId="0" borderId="10" xfId="1" applyNumberFormat="1" applyFont="1" applyBorder="1" applyAlignment="1">
      <alignment horizontal="right" vertical="center"/>
    </xf>
    <xf numFmtId="41" fontId="9" fillId="0" borderId="0" xfId="1" applyNumberFormat="1" applyFont="1" applyAlignment="1">
      <alignment horizontal="right" vertical="center"/>
    </xf>
    <xf numFmtId="41" fontId="9" fillId="0" borderId="10" xfId="2" applyNumberFormat="1" applyFont="1" applyBorder="1" applyAlignment="1">
      <alignment horizontal="right" vertical="center"/>
    </xf>
    <xf numFmtId="0" fontId="7" fillId="0" borderId="0" xfId="1" applyFont="1" applyAlignment="1">
      <alignment horizontal="distributed" vertical="center" indent="1"/>
    </xf>
    <xf numFmtId="0" fontId="7" fillId="0" borderId="8" xfId="1" applyFont="1" applyBorder="1" applyAlignment="1">
      <alignment horizontal="distributed" vertical="center" indent="1"/>
    </xf>
    <xf numFmtId="41" fontId="7" fillId="0" borderId="0" xfId="2" applyNumberFormat="1" applyFont="1" applyBorder="1" applyAlignment="1">
      <alignment horizontal="right" vertical="center"/>
    </xf>
    <xf numFmtId="41" fontId="7" fillId="0" borderId="0" xfId="2" applyNumberFormat="1" applyFont="1" applyAlignment="1">
      <alignment horizontal="right" vertical="center"/>
    </xf>
    <xf numFmtId="0" fontId="13" fillId="0" borderId="0" xfId="1" applyFont="1" applyAlignment="1">
      <alignment horizontal="distributed" vertical="center" indent="1"/>
    </xf>
    <xf numFmtId="0" fontId="13" fillId="0" borderId="8" xfId="1" applyFont="1" applyBorder="1" applyAlignment="1">
      <alignment horizontal="distributed" vertical="center" indent="1"/>
    </xf>
    <xf numFmtId="0" fontId="7" fillId="0" borderId="4" xfId="1" applyFont="1" applyBorder="1" applyAlignment="1">
      <alignment horizontal="distributed" vertical="center" indent="1"/>
    </xf>
    <xf numFmtId="0" fontId="7" fillId="0" borderId="9" xfId="1" applyFont="1" applyBorder="1" applyAlignment="1">
      <alignment horizontal="distributed" vertical="center" indent="1"/>
    </xf>
    <xf numFmtId="41" fontId="7" fillId="0" borderId="4" xfId="1" applyNumberFormat="1" applyFont="1" applyBorder="1" applyAlignment="1">
      <alignment horizontal="right" vertical="center"/>
    </xf>
    <xf numFmtId="41" fontId="7" fillId="0" borderId="4" xfId="2" applyNumberFormat="1" applyFont="1" applyBorder="1" applyAlignment="1">
      <alignment horizontal="right" vertical="center"/>
    </xf>
    <xf numFmtId="0" fontId="7" fillId="0" borderId="0" xfId="1" applyFont="1" applyAlignment="1">
      <alignment horizontal="distributed" vertical="center"/>
    </xf>
    <xf numFmtId="41" fontId="7" fillId="0" borderId="0" xfId="1" applyNumberFormat="1" applyFont="1">
      <alignment vertical="center"/>
    </xf>
    <xf numFmtId="41" fontId="7" fillId="0" borderId="10" xfId="1" applyNumberFormat="1" applyFont="1" applyBorder="1" applyAlignment="1">
      <alignment horizontal="left" vertical="center"/>
    </xf>
    <xf numFmtId="41" fontId="7" fillId="0" borderId="10" xfId="1" applyNumberFormat="1" applyFont="1" applyBorder="1" applyAlignment="1">
      <alignment horizontal="center" vertical="center"/>
    </xf>
    <xf numFmtId="41" fontId="7" fillId="0" borderId="0" xfId="1" applyNumberFormat="1" applyFont="1" applyAlignment="1">
      <alignment horizontal="center" vertical="center"/>
    </xf>
    <xf numFmtId="41" fontId="7" fillId="0" borderId="0" xfId="1" applyNumberFormat="1" applyFont="1" applyAlignment="1">
      <alignment horizontal="distributed" vertical="center"/>
    </xf>
    <xf numFmtId="0" fontId="7" fillId="0" borderId="0" xfId="1" applyFont="1">
      <alignment vertical="center"/>
    </xf>
    <xf numFmtId="41" fontId="1" fillId="0" borderId="0" xfId="1" applyNumberFormat="1">
      <alignment vertical="center"/>
    </xf>
    <xf numFmtId="0" fontId="1" fillId="0" borderId="10" xfId="1" applyBorder="1">
      <alignment vertical="center"/>
    </xf>
    <xf numFmtId="41" fontId="7" fillId="0" borderId="10" xfId="1" applyNumberFormat="1" applyFont="1" applyBorder="1" applyAlignment="1">
      <alignment horizontal="right" vertical="center"/>
    </xf>
    <xf numFmtId="0" fontId="1" fillId="0" borderId="0" xfId="1" applyAlignment="1">
      <alignment horizontal="distributed" vertical="center" justifyLastLine="1"/>
    </xf>
    <xf numFmtId="0" fontId="1" fillId="0" borderId="8" xfId="1" applyBorder="1" applyAlignment="1">
      <alignment horizontal="distributed" vertical="center" justifyLastLine="1"/>
    </xf>
    <xf numFmtId="179" fontId="7" fillId="0" borderId="0" xfId="1" applyNumberFormat="1" applyFont="1" applyAlignment="1">
      <alignment horizontal="right" vertical="center"/>
    </xf>
    <xf numFmtId="0" fontId="9" fillId="0" borderId="0" xfId="1" applyFont="1" applyAlignment="1">
      <alignment horizontal="right" vertical="center"/>
    </xf>
    <xf numFmtId="0" fontId="6" fillId="0" borderId="0" xfId="1" applyFont="1">
      <alignment vertical="center"/>
    </xf>
    <xf numFmtId="176" fontId="9" fillId="0" borderId="7" xfId="1" applyNumberFormat="1" applyFont="1" applyBorder="1" applyAlignment="1">
      <alignment horizontal="right" vertical="center"/>
    </xf>
    <xf numFmtId="176" fontId="9" fillId="0" borderId="0" xfId="1" applyNumberFormat="1" applyFont="1" applyAlignment="1">
      <alignment horizontal="right" vertical="center"/>
    </xf>
    <xf numFmtId="179" fontId="9" fillId="0" borderId="0" xfId="1" applyNumberFormat="1" applyFont="1" applyAlignment="1">
      <alignment horizontal="right" vertical="center"/>
    </xf>
    <xf numFmtId="0" fontId="7" fillId="0" borderId="4" xfId="1" applyFont="1" applyBorder="1" applyAlignment="1">
      <alignment horizontal="right" vertical="center"/>
    </xf>
    <xf numFmtId="179" fontId="7" fillId="0" borderId="4" xfId="1" applyNumberFormat="1" applyFont="1" applyBorder="1" applyAlignment="1">
      <alignment horizontal="right" vertical="center"/>
    </xf>
    <xf numFmtId="0" fontId="6" fillId="0" borderId="0" xfId="1" applyFont="1" applyAlignment="1">
      <alignment horizontal="center" vertical="center"/>
    </xf>
    <xf numFmtId="0" fontId="10" fillId="0" borderId="11" xfId="1" applyFont="1" applyBorder="1" applyAlignment="1">
      <alignment horizontal="right"/>
    </xf>
    <xf numFmtId="0" fontId="1" fillId="0" borderId="28" xfId="1" applyBorder="1" applyAlignment="1">
      <alignment horizontal="center" vertical="center"/>
    </xf>
    <xf numFmtId="0" fontId="1" fillId="0" borderId="29" xfId="1" applyBorder="1" applyAlignment="1">
      <alignment horizontal="center" vertical="center"/>
    </xf>
    <xf numFmtId="0" fontId="1" fillId="0" borderId="7" xfId="1" applyBorder="1" applyAlignment="1">
      <alignment horizontal="center" vertical="center"/>
    </xf>
    <xf numFmtId="0" fontId="1" fillId="0" borderId="24" xfId="1" applyBorder="1" applyAlignment="1">
      <alignment horizontal="center" vertical="center"/>
    </xf>
    <xf numFmtId="0" fontId="1" fillId="0" borderId="8" xfId="1" applyBorder="1" applyAlignment="1">
      <alignment horizontal="center" vertical="center"/>
    </xf>
    <xf numFmtId="0" fontId="1" fillId="0" borderId="25" xfId="1" applyBorder="1" applyAlignment="1">
      <alignment horizontal="center" vertical="center"/>
    </xf>
    <xf numFmtId="0" fontId="1" fillId="0" borderId="23" xfId="1" applyBorder="1" applyAlignment="1">
      <alignment horizontal="center" vertical="center"/>
    </xf>
    <xf numFmtId="176" fontId="1" fillId="0" borderId="7" xfId="1" applyNumberFormat="1" applyBorder="1" applyAlignment="1">
      <alignment horizontal="right" vertical="center"/>
    </xf>
    <xf numFmtId="176" fontId="1" fillId="0" borderId="0" xfId="1" applyNumberFormat="1" applyAlignment="1">
      <alignment horizontal="right" vertical="center"/>
    </xf>
    <xf numFmtId="0" fontId="1" fillId="0" borderId="24" xfId="1" applyBorder="1" applyAlignment="1">
      <alignment horizontal="center" vertical="center"/>
    </xf>
    <xf numFmtId="0" fontId="1" fillId="0" borderId="8" xfId="1" applyBorder="1" applyAlignment="1">
      <alignment horizontal="center" vertical="center"/>
    </xf>
    <xf numFmtId="176" fontId="1" fillId="0" borderId="25" xfId="1" applyNumberFormat="1" applyBorder="1" applyAlignment="1">
      <alignment horizontal="right" vertical="center"/>
    </xf>
    <xf numFmtId="176" fontId="1" fillId="0" borderId="0" xfId="1" applyNumberFormat="1" applyAlignment="1">
      <alignment horizontal="center" vertical="center"/>
    </xf>
    <xf numFmtId="176" fontId="1" fillId="0" borderId="8" xfId="1" applyNumberFormat="1" applyBorder="1" applyAlignment="1">
      <alignment horizontal="center" vertical="center"/>
    </xf>
    <xf numFmtId="176" fontId="1" fillId="0" borderId="24" xfId="1" applyNumberFormat="1" applyBorder="1" applyAlignment="1">
      <alignment horizontal="center" vertical="center"/>
    </xf>
    <xf numFmtId="0" fontId="1" fillId="0" borderId="24" xfId="1" applyBorder="1">
      <alignment vertical="center"/>
    </xf>
    <xf numFmtId="0" fontId="1" fillId="0" borderId="25" xfId="1" applyBorder="1">
      <alignment vertical="center"/>
    </xf>
    <xf numFmtId="0" fontId="1" fillId="0" borderId="7" xfId="1" applyBorder="1">
      <alignment vertical="center"/>
    </xf>
    <xf numFmtId="41" fontId="1" fillId="0" borderId="0" xfId="1" applyNumberFormat="1" applyAlignment="1">
      <alignment horizontal="right" vertical="center"/>
    </xf>
    <xf numFmtId="176" fontId="1" fillId="0" borderId="7" xfId="1" applyNumberFormat="1" applyBorder="1" applyAlignment="1">
      <alignment horizontal="right" vertical="center"/>
    </xf>
    <xf numFmtId="176" fontId="1" fillId="0" borderId="0" xfId="1" applyNumberFormat="1" applyAlignment="1">
      <alignment horizontal="right" vertical="center"/>
    </xf>
    <xf numFmtId="176" fontId="1" fillId="0" borderId="25" xfId="1" applyNumberFormat="1" applyBorder="1" applyAlignment="1">
      <alignment horizontal="right" vertical="center"/>
    </xf>
    <xf numFmtId="176" fontId="1" fillId="0" borderId="8" xfId="1" applyNumberFormat="1" applyBorder="1" applyAlignment="1">
      <alignment horizontal="center" vertical="center"/>
    </xf>
    <xf numFmtId="176" fontId="1" fillId="0" borderId="24" xfId="1" applyNumberFormat="1" applyBorder="1" applyAlignment="1">
      <alignment horizontal="center" vertical="center"/>
    </xf>
    <xf numFmtId="41" fontId="1" fillId="0" borderId="0" xfId="1" applyNumberFormat="1" applyAlignment="1">
      <alignment horizontal="right" vertical="center"/>
    </xf>
    <xf numFmtId="0" fontId="1" fillId="0" borderId="6" xfId="1" applyBorder="1">
      <alignment vertical="center"/>
    </xf>
    <xf numFmtId="0" fontId="1" fillId="0" borderId="26" xfId="1" applyBorder="1">
      <alignment vertical="center"/>
    </xf>
    <xf numFmtId="176" fontId="6" fillId="0" borderId="7" xfId="1" applyNumberFormat="1" applyFont="1" applyBorder="1" applyAlignment="1">
      <alignment horizontal="right" vertical="center"/>
    </xf>
    <xf numFmtId="176" fontId="6" fillId="0" borderId="0" xfId="1" applyNumberFormat="1" applyFont="1" applyAlignment="1">
      <alignment horizontal="right" vertical="center"/>
    </xf>
    <xf numFmtId="176" fontId="6" fillId="0" borderId="4" xfId="1" applyNumberFormat="1" applyFont="1" applyBorder="1" applyAlignment="1">
      <alignment horizontal="right" vertical="center"/>
    </xf>
    <xf numFmtId="176" fontId="10" fillId="0" borderId="10" xfId="1" applyNumberFormat="1" applyFont="1" applyBorder="1" applyAlignment="1">
      <alignment horizontal="right" vertical="center"/>
    </xf>
    <xf numFmtId="0" fontId="10" fillId="0" borderId="10" xfId="1" applyFont="1" applyBorder="1" applyAlignment="1">
      <alignment horizontal="right" vertical="center"/>
    </xf>
    <xf numFmtId="0" fontId="1" fillId="0" borderId="15" xfId="1" applyBorder="1">
      <alignment vertical="center"/>
    </xf>
    <xf numFmtId="0" fontId="1" fillId="0" borderId="30" xfId="1" applyBorder="1" applyAlignment="1">
      <alignment horizontal="distributed" vertical="center" justifyLastLine="1"/>
    </xf>
    <xf numFmtId="0" fontId="1" fillId="0" borderId="10" xfId="1" applyBorder="1" applyAlignment="1">
      <alignment horizontal="distributed" vertical="center" justifyLastLine="1"/>
    </xf>
    <xf numFmtId="0" fontId="1" fillId="0" borderId="23" xfId="1" applyBorder="1" applyAlignment="1">
      <alignment horizontal="distributed" vertical="center" justifyLastLine="1"/>
    </xf>
    <xf numFmtId="0" fontId="8" fillId="0" borderId="5" xfId="1" applyFont="1" applyBorder="1" applyAlignment="1">
      <alignment horizontal="center" vertical="center"/>
    </xf>
    <xf numFmtId="41" fontId="7" fillId="0" borderId="30" xfId="1" applyNumberFormat="1" applyFont="1" applyBorder="1" applyAlignment="1">
      <alignment horizontal="right" vertical="center"/>
    </xf>
    <xf numFmtId="180" fontId="7" fillId="0" borderId="0" xfId="1" applyNumberFormat="1" applyFont="1" applyAlignment="1">
      <alignment horizontal="right" vertical="center"/>
    </xf>
    <xf numFmtId="41" fontId="7" fillId="0" borderId="6" xfId="1" applyNumberFormat="1" applyFont="1" applyBorder="1" applyAlignment="1">
      <alignment horizontal="right" vertical="center"/>
    </xf>
    <xf numFmtId="180" fontId="7" fillId="0" borderId="4" xfId="1" applyNumberFormat="1" applyFont="1" applyBorder="1" applyAlignment="1">
      <alignment horizontal="right" vertical="center"/>
    </xf>
    <xf numFmtId="0" fontId="1" fillId="0" borderId="0" xfId="1" applyAlignment="1">
      <alignment horizontal="right" vertical="center"/>
    </xf>
    <xf numFmtId="0" fontId="1" fillId="0" borderId="5" xfId="1" applyBorder="1" applyAlignment="1">
      <alignment horizontal="center" vertical="center" wrapText="1"/>
    </xf>
    <xf numFmtId="176" fontId="7" fillId="0" borderId="30" xfId="1" applyNumberFormat="1" applyFont="1" applyBorder="1" applyAlignment="1">
      <alignment horizontal="right" vertical="center"/>
    </xf>
    <xf numFmtId="176" fontId="7" fillId="0" borderId="10" xfId="1" applyNumberFormat="1" applyFont="1" applyBorder="1" applyAlignment="1">
      <alignment horizontal="right" vertical="center"/>
    </xf>
    <xf numFmtId="0" fontId="1" fillId="0" borderId="10" xfId="1" applyBorder="1" applyAlignment="1">
      <alignment horizontal="left" vertical="center"/>
    </xf>
    <xf numFmtId="0" fontId="1" fillId="0" borderId="0" xfId="1" applyAlignment="1">
      <alignment horizontal="left" vertical="center"/>
    </xf>
    <xf numFmtId="0" fontId="1" fillId="0" borderId="12" xfId="1" applyBorder="1" applyAlignment="1">
      <alignment horizontal="distributed" vertical="center" justifyLastLine="1"/>
    </xf>
    <xf numFmtId="0" fontId="1" fillId="0" borderId="13" xfId="1" applyBorder="1" applyAlignment="1">
      <alignment horizontal="center" vertical="center" wrapText="1"/>
    </xf>
    <xf numFmtId="0" fontId="1" fillId="0" borderId="17" xfId="1" applyBorder="1" applyAlignment="1">
      <alignment horizontal="center" vertical="center" wrapText="1"/>
    </xf>
    <xf numFmtId="181" fontId="7" fillId="0" borderId="10" xfId="1" applyNumberFormat="1" applyFont="1" applyBorder="1" applyAlignment="1">
      <alignment horizontal="right" vertical="center"/>
    </xf>
    <xf numFmtId="181" fontId="7" fillId="0" borderId="0" xfId="1" applyNumberFormat="1" applyFont="1" applyAlignment="1">
      <alignment horizontal="right" vertical="center"/>
    </xf>
    <xf numFmtId="181" fontId="7" fillId="0" borderId="4" xfId="1" applyNumberFormat="1" applyFont="1" applyBorder="1" applyAlignment="1">
      <alignment horizontal="right" vertical="center"/>
    </xf>
    <xf numFmtId="0" fontId="9" fillId="0" borderId="0" xfId="1" applyFont="1" applyAlignment="1">
      <alignment horizontal="center" vertical="center"/>
    </xf>
    <xf numFmtId="0" fontId="1" fillId="0" borderId="11" xfId="1" applyBorder="1">
      <alignment vertical="center"/>
    </xf>
    <xf numFmtId="0" fontId="1" fillId="0" borderId="11" xfId="1" applyBorder="1" applyAlignment="1">
      <alignment horizontal="center" vertical="center"/>
    </xf>
    <xf numFmtId="0" fontId="6" fillId="0" borderId="10" xfId="1" applyFont="1" applyBorder="1" applyAlignment="1">
      <alignment horizontal="distributed" vertical="center" justifyLastLine="1"/>
    </xf>
    <xf numFmtId="0" fontId="6" fillId="0" borderId="23" xfId="1" applyFont="1" applyBorder="1" applyAlignment="1">
      <alignment horizontal="distributed" vertical="center" justifyLastLine="1"/>
    </xf>
    <xf numFmtId="41" fontId="9" fillId="0" borderId="7" xfId="1" applyNumberFormat="1" applyFont="1" applyBorder="1" applyAlignment="1">
      <alignment horizontal="right" vertical="center"/>
    </xf>
    <xf numFmtId="0" fontId="1" fillId="0" borderId="0" xfId="1" applyAlignment="1">
      <alignment horizontal="distributed" vertical="center"/>
    </xf>
    <xf numFmtId="0" fontId="8" fillId="0" borderId="8" xfId="1" applyFont="1" applyBorder="1">
      <alignment vertical="center"/>
    </xf>
    <xf numFmtId="0" fontId="8" fillId="0" borderId="0" xfId="1" applyFont="1">
      <alignment vertical="center"/>
    </xf>
    <xf numFmtId="0" fontId="1" fillId="0" borderId="4" xfId="1" applyBorder="1" applyAlignment="1">
      <alignment horizontal="distributed" vertical="center"/>
    </xf>
    <xf numFmtId="0" fontId="1" fillId="0" borderId="9" xfId="1" applyBorder="1">
      <alignment vertical="center"/>
    </xf>
    <xf numFmtId="38" fontId="9" fillId="0" borderId="7" xfId="2" applyFont="1" applyBorder="1" applyAlignment="1">
      <alignment horizontal="right" vertical="center"/>
    </xf>
    <xf numFmtId="38" fontId="9" fillId="0" borderId="0" xfId="2" applyFont="1" applyBorder="1" applyAlignment="1">
      <alignment horizontal="right" vertical="center"/>
    </xf>
    <xf numFmtId="38" fontId="9" fillId="0" borderId="0" xfId="2" applyFont="1" applyAlignment="1">
      <alignment horizontal="right" vertical="center"/>
    </xf>
    <xf numFmtId="38" fontId="7" fillId="0" borderId="7" xfId="2" applyFont="1" applyBorder="1" applyAlignment="1">
      <alignment horizontal="right" vertical="center"/>
    </xf>
    <xf numFmtId="38" fontId="7" fillId="0" borderId="0" xfId="2" applyFont="1" applyBorder="1" applyAlignment="1">
      <alignment horizontal="right" vertical="center"/>
    </xf>
    <xf numFmtId="38" fontId="7" fillId="0" borderId="0" xfId="2" applyFont="1" applyAlignment="1">
      <alignment horizontal="right" vertical="center"/>
    </xf>
    <xf numFmtId="0" fontId="8" fillId="0" borderId="0" xfId="1" applyFont="1" applyAlignment="1">
      <alignment horizontal="distributed" vertical="center" wrapText="1"/>
    </xf>
    <xf numFmtId="0" fontId="8" fillId="0" borderId="0" xfId="1" applyFont="1" applyAlignment="1">
      <alignment horizontal="distributed" vertical="center"/>
    </xf>
    <xf numFmtId="38" fontId="7" fillId="0" borderId="6" xfId="2" applyFont="1" applyBorder="1" applyAlignment="1">
      <alignment horizontal="right" vertical="center"/>
    </xf>
    <xf numFmtId="38" fontId="7" fillId="0" borderId="4" xfId="2" applyFont="1" applyBorder="1" applyAlignment="1">
      <alignment horizontal="right" vertical="center"/>
    </xf>
    <xf numFmtId="38" fontId="9" fillId="0" borderId="30" xfId="2" applyFont="1" applyBorder="1" applyAlignment="1">
      <alignment horizontal="right" vertical="center"/>
    </xf>
    <xf numFmtId="38" fontId="9" fillId="0" borderId="10" xfId="2" applyFont="1" applyBorder="1" applyAlignment="1">
      <alignment horizontal="right" vertical="center"/>
    </xf>
    <xf numFmtId="0" fontId="1" fillId="0" borderId="15" xfId="1" applyBorder="1" applyAlignment="1">
      <alignment horizontal="center" vertical="center"/>
    </xf>
    <xf numFmtId="0" fontId="1" fillId="0" borderId="18" xfId="1" applyBorder="1" applyAlignment="1">
      <alignment horizontal="center" vertical="center"/>
    </xf>
    <xf numFmtId="41" fontId="7" fillId="0" borderId="31" xfId="1" applyNumberFormat="1" applyFont="1" applyBorder="1" applyAlignment="1">
      <alignment horizontal="right" vertical="center"/>
    </xf>
    <xf numFmtId="41" fontId="7" fillId="0" borderId="32" xfId="1" applyNumberFormat="1" applyFont="1" applyBorder="1" applyAlignment="1">
      <alignment horizontal="right" vertical="center"/>
    </xf>
    <xf numFmtId="0" fontId="1" fillId="0" borderId="8" xfId="1" applyBorder="1" applyAlignment="1">
      <alignment horizontal="distributed" vertical="center"/>
    </xf>
    <xf numFmtId="0" fontId="8" fillId="0" borderId="8" xfId="1" applyFont="1" applyBorder="1" applyAlignment="1">
      <alignment horizontal="distributed" vertical="center"/>
    </xf>
    <xf numFmtId="0" fontId="1" fillId="0" borderId="9" xfId="1" applyBorder="1" applyAlignment="1">
      <alignment horizontal="distributed" vertical="center"/>
    </xf>
    <xf numFmtId="0" fontId="7" fillId="0" borderId="2" xfId="1" applyFont="1" applyBorder="1" applyAlignment="1">
      <alignment horizontal="center" vertical="center"/>
    </xf>
    <xf numFmtId="0" fontId="7" fillId="0" borderId="30" xfId="1" applyFont="1" applyBorder="1" applyAlignment="1">
      <alignment horizontal="center" vertical="center" wrapText="1"/>
    </xf>
    <xf numFmtId="0" fontId="7" fillId="0" borderId="10" xfId="1" applyFont="1" applyBorder="1" applyAlignment="1">
      <alignment horizontal="center" vertical="center" wrapText="1"/>
    </xf>
    <xf numFmtId="0" fontId="7" fillId="0" borderId="23" xfId="1" applyFont="1" applyBorder="1" applyAlignment="1">
      <alignment horizontal="center" vertical="center" wrapText="1"/>
    </xf>
    <xf numFmtId="0" fontId="7" fillId="0" borderId="6" xfId="1" applyFont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 wrapText="1"/>
    </xf>
    <xf numFmtId="0" fontId="7" fillId="0" borderId="9" xfId="1" applyFont="1" applyBorder="1" applyAlignment="1">
      <alignment horizontal="center" vertical="center" wrapText="1"/>
    </xf>
    <xf numFmtId="41" fontId="12" fillId="0" borderId="7" xfId="1" applyNumberFormat="1" applyFont="1" applyBorder="1" applyAlignment="1">
      <alignment horizontal="right" vertical="center"/>
    </xf>
    <xf numFmtId="41" fontId="12" fillId="0" borderId="0" xfId="1" applyNumberFormat="1" applyFont="1" applyAlignment="1">
      <alignment horizontal="right" vertical="center"/>
    </xf>
    <xf numFmtId="41" fontId="12" fillId="0" borderId="0" xfId="1" applyNumberFormat="1" applyFont="1" applyAlignment="1">
      <alignment horizontal="right" vertical="center" wrapText="1"/>
    </xf>
    <xf numFmtId="41" fontId="12" fillId="0" borderId="10" xfId="1" applyNumberFormat="1" applyFont="1" applyBorder="1" applyAlignment="1">
      <alignment horizontal="right" vertical="center"/>
    </xf>
    <xf numFmtId="41" fontId="12" fillId="0" borderId="6" xfId="1" applyNumberFormat="1" applyFont="1" applyBorder="1" applyAlignment="1">
      <alignment horizontal="right" vertical="center"/>
    </xf>
    <xf numFmtId="41" fontId="12" fillId="0" borderId="4" xfId="1" applyNumberFormat="1" applyFont="1" applyBorder="1" applyAlignment="1">
      <alignment horizontal="right" vertical="center"/>
    </xf>
    <xf numFmtId="41" fontId="12" fillId="0" borderId="4" xfId="1" applyNumberFormat="1" applyFont="1" applyBorder="1" applyAlignment="1">
      <alignment horizontal="right" vertical="center" wrapText="1"/>
    </xf>
    <xf numFmtId="0" fontId="7" fillId="0" borderId="10" xfId="1" applyFont="1" applyBorder="1">
      <alignment vertical="center"/>
    </xf>
    <xf numFmtId="0" fontId="7" fillId="0" borderId="0" xfId="1" applyFont="1" applyAlignment="1">
      <alignment horizontal="center" vertical="center" wrapText="1"/>
    </xf>
    <xf numFmtId="0" fontId="7" fillId="0" borderId="10" xfId="1" applyFont="1" applyBorder="1" applyAlignment="1">
      <alignment horizontal="right" vertical="center" wrapText="1"/>
    </xf>
    <xf numFmtId="0" fontId="7" fillId="0" borderId="0" xfId="1" applyFont="1" applyAlignment="1">
      <alignment horizontal="right" vertical="center" wrapText="1"/>
    </xf>
    <xf numFmtId="0" fontId="1" fillId="0" borderId="0" xfId="1" applyAlignment="1">
      <alignment horizontal="center" vertical="center" wrapText="1"/>
    </xf>
    <xf numFmtId="0" fontId="1" fillId="0" borderId="0" xfId="1" applyAlignment="1">
      <alignment horizontal="right" vertical="center" wrapText="1"/>
    </xf>
    <xf numFmtId="6" fontId="7" fillId="0" borderId="5" xfId="3" applyFont="1" applyBorder="1" applyAlignment="1">
      <alignment horizontal="center" vertical="center"/>
    </xf>
    <xf numFmtId="6" fontId="7" fillId="0" borderId="17" xfId="3" applyFont="1" applyBorder="1" applyAlignment="1">
      <alignment horizontal="center" vertical="center"/>
    </xf>
    <xf numFmtId="49" fontId="9" fillId="0" borderId="32" xfId="1" applyNumberFormat="1" applyFont="1" applyBorder="1" applyAlignment="1">
      <alignment horizontal="distributed" vertical="center"/>
    </xf>
    <xf numFmtId="49" fontId="7" fillId="0" borderId="32" xfId="1" applyNumberFormat="1" applyFont="1" applyBorder="1">
      <alignment vertical="center"/>
    </xf>
    <xf numFmtId="49" fontId="7" fillId="0" borderId="33" xfId="1" applyNumberFormat="1" applyFont="1" applyBorder="1">
      <alignment vertical="center"/>
    </xf>
    <xf numFmtId="41" fontId="12" fillId="0" borderId="31" xfId="2" applyNumberFormat="1" applyFont="1" applyBorder="1" applyAlignment="1">
      <alignment horizontal="right" vertical="center"/>
    </xf>
    <xf numFmtId="41" fontId="12" fillId="0" borderId="32" xfId="2" applyNumberFormat="1" applyFont="1" applyBorder="1" applyAlignment="1">
      <alignment horizontal="right" vertical="center"/>
    </xf>
    <xf numFmtId="41" fontId="12" fillId="0" borderId="0" xfId="2" applyNumberFormat="1" applyFont="1" applyAlignment="1">
      <alignment horizontal="right" vertical="center"/>
    </xf>
    <xf numFmtId="41" fontId="12" fillId="0" borderId="33" xfId="2" applyNumberFormat="1" applyFont="1" applyBorder="1" applyAlignment="1">
      <alignment horizontal="right" vertical="center"/>
    </xf>
    <xf numFmtId="0" fontId="9" fillId="0" borderId="31" xfId="1" applyFont="1" applyBorder="1" applyAlignment="1">
      <alignment horizontal="distributed" vertical="center"/>
    </xf>
    <xf numFmtId="0" fontId="9" fillId="0" borderId="32" xfId="1" applyFont="1" applyBorder="1" applyAlignment="1">
      <alignment horizontal="distributed" vertical="center"/>
    </xf>
    <xf numFmtId="0" fontId="9" fillId="0" borderId="33" xfId="1" applyFont="1" applyBorder="1" applyAlignment="1">
      <alignment horizontal="distributed" vertical="center"/>
    </xf>
    <xf numFmtId="49" fontId="9" fillId="0" borderId="0" xfId="1" applyNumberFormat="1" applyFont="1" applyAlignment="1">
      <alignment horizontal="distributed" vertical="center"/>
    </xf>
    <xf numFmtId="49" fontId="9" fillId="0" borderId="8" xfId="1" applyNumberFormat="1" applyFont="1" applyBorder="1" applyAlignment="1">
      <alignment horizontal="distributed" vertical="center"/>
    </xf>
    <xf numFmtId="41" fontId="12" fillId="0" borderId="7" xfId="2" applyNumberFormat="1" applyFont="1" applyBorder="1" applyAlignment="1">
      <alignment horizontal="right" vertical="center"/>
    </xf>
    <xf numFmtId="41" fontId="12" fillId="0" borderId="0" xfId="2" applyNumberFormat="1" applyFont="1" applyBorder="1" applyAlignment="1">
      <alignment horizontal="right" vertical="center"/>
    </xf>
    <xf numFmtId="41" fontId="12" fillId="0" borderId="34" xfId="2" applyNumberFormat="1" applyFont="1" applyBorder="1" applyAlignment="1">
      <alignment horizontal="right" vertical="center"/>
    </xf>
    <xf numFmtId="0" fontId="9" fillId="0" borderId="7" xfId="1" applyFont="1" applyBorder="1" applyAlignment="1">
      <alignment horizontal="distributed" vertical="center"/>
    </xf>
    <xf numFmtId="0" fontId="9" fillId="0" borderId="0" xfId="1" applyFont="1" applyAlignment="1">
      <alignment horizontal="distributed" vertical="center"/>
    </xf>
    <xf numFmtId="0" fontId="9" fillId="0" borderId="8" xfId="1" applyFont="1" applyBorder="1" applyAlignment="1">
      <alignment horizontal="distributed" vertical="center"/>
    </xf>
    <xf numFmtId="49" fontId="7" fillId="0" borderId="0" xfId="1" applyNumberFormat="1" applyFont="1">
      <alignment vertical="center"/>
    </xf>
    <xf numFmtId="49" fontId="7" fillId="0" borderId="0" xfId="1" applyNumberFormat="1" applyFont="1" applyAlignment="1">
      <alignment horizontal="distributed" vertical="center"/>
    </xf>
    <xf numFmtId="49" fontId="7" fillId="0" borderId="8" xfId="1" applyNumberFormat="1" applyFont="1" applyBorder="1" applyAlignment="1">
      <alignment horizontal="distributed" vertical="center"/>
    </xf>
    <xf numFmtId="0" fontId="7" fillId="0" borderId="7" xfId="1" applyFont="1" applyBorder="1">
      <alignment vertical="center"/>
    </xf>
    <xf numFmtId="0" fontId="7" fillId="0" borderId="0" xfId="1" applyFont="1" applyAlignment="1">
      <alignment horizontal="distributed" vertical="center"/>
    </xf>
    <xf numFmtId="0" fontId="7" fillId="0" borderId="8" xfId="1" applyFont="1" applyBorder="1" applyAlignment="1">
      <alignment horizontal="distributed" vertical="center"/>
    </xf>
    <xf numFmtId="49" fontId="7" fillId="0" borderId="35" xfId="1" applyNumberFormat="1" applyFont="1" applyBorder="1">
      <alignment vertical="center"/>
    </xf>
    <xf numFmtId="49" fontId="7" fillId="0" borderId="35" xfId="1" applyNumberFormat="1" applyFont="1" applyBorder="1" applyAlignment="1">
      <alignment horizontal="distributed" vertical="center"/>
    </xf>
    <xf numFmtId="49" fontId="7" fillId="0" borderId="36" xfId="1" applyNumberFormat="1" applyFont="1" applyBorder="1" applyAlignment="1">
      <alignment horizontal="distributed" vertical="center"/>
    </xf>
    <xf numFmtId="41" fontId="12" fillId="0" borderId="37" xfId="1" applyNumberFormat="1" applyFont="1" applyBorder="1" applyAlignment="1">
      <alignment horizontal="right" vertical="center"/>
    </xf>
    <xf numFmtId="41" fontId="12" fillId="0" borderId="35" xfId="1" applyNumberFormat="1" applyFont="1" applyBorder="1" applyAlignment="1">
      <alignment horizontal="right" vertical="center"/>
    </xf>
    <xf numFmtId="41" fontId="12" fillId="0" borderId="36" xfId="1" applyNumberFormat="1" applyFont="1" applyBorder="1" applyAlignment="1">
      <alignment horizontal="right" vertical="center"/>
    </xf>
    <xf numFmtId="0" fontId="7" fillId="0" borderId="37" xfId="1" applyFont="1" applyBorder="1">
      <alignment vertical="center"/>
    </xf>
    <xf numFmtId="41" fontId="12" fillId="0" borderId="8" xfId="1" applyNumberFormat="1" applyFont="1" applyBorder="1" applyAlignment="1">
      <alignment horizontal="right" vertical="center"/>
    </xf>
    <xf numFmtId="49" fontId="9" fillId="0" borderId="4" xfId="1" applyNumberFormat="1" applyFont="1" applyBorder="1" applyAlignment="1">
      <alignment horizontal="distributed" vertical="center"/>
    </xf>
    <xf numFmtId="49" fontId="9" fillId="0" borderId="9" xfId="1" applyNumberFormat="1" applyFont="1" applyBorder="1" applyAlignment="1">
      <alignment horizontal="distributed" vertical="center"/>
    </xf>
    <xf numFmtId="0" fontId="9" fillId="0" borderId="6" xfId="1" applyFont="1" applyBorder="1" applyAlignment="1">
      <alignment horizontal="distributed" vertical="center"/>
    </xf>
    <xf numFmtId="0" fontId="9" fillId="0" borderId="4" xfId="1" applyFont="1" applyBorder="1" applyAlignment="1">
      <alignment horizontal="distributed" vertical="center"/>
    </xf>
    <xf numFmtId="0" fontId="9" fillId="0" borderId="9" xfId="1" applyFont="1" applyBorder="1" applyAlignment="1">
      <alignment horizontal="distributed" vertical="center"/>
    </xf>
    <xf numFmtId="0" fontId="1" fillId="0" borderId="30" xfId="1" applyBorder="1" applyAlignment="1">
      <alignment horizontal="distributed" vertical="center" wrapText="1"/>
    </xf>
    <xf numFmtId="0" fontId="1" fillId="0" borderId="23" xfId="1" applyBorder="1">
      <alignment vertical="center"/>
    </xf>
    <xf numFmtId="0" fontId="1" fillId="0" borderId="5" xfId="1" applyBorder="1" applyAlignment="1">
      <alignment horizontal="distributed" vertical="center" wrapText="1"/>
    </xf>
    <xf numFmtId="0" fontId="1" fillId="0" borderId="5" xfId="1" applyBorder="1" applyAlignment="1">
      <alignment horizontal="distributed" vertical="center"/>
    </xf>
    <xf numFmtId="0" fontId="1" fillId="0" borderId="17" xfId="1" applyBorder="1" applyAlignment="1">
      <alignment horizontal="distributed" vertical="center"/>
    </xf>
    <xf numFmtId="0" fontId="1" fillId="0" borderId="6" xfId="1" applyBorder="1">
      <alignment vertical="center"/>
    </xf>
    <xf numFmtId="0" fontId="1" fillId="0" borderId="4" xfId="1" applyBorder="1">
      <alignment vertical="center"/>
    </xf>
    <xf numFmtId="0" fontId="1" fillId="0" borderId="9" xfId="1" applyBorder="1">
      <alignment vertical="center"/>
    </xf>
    <xf numFmtId="0" fontId="6" fillId="0" borderId="10" xfId="1" applyFont="1" applyBorder="1" applyAlignment="1">
      <alignment horizontal="center" vertical="center"/>
    </xf>
    <xf numFmtId="0" fontId="6" fillId="0" borderId="23" xfId="1" applyFont="1" applyBorder="1" applyAlignment="1">
      <alignment horizontal="center" vertical="center"/>
    </xf>
    <xf numFmtId="41" fontId="9" fillId="0" borderId="30" xfId="1" applyNumberFormat="1" applyFont="1" applyBorder="1" applyAlignment="1">
      <alignment horizontal="right" vertical="center"/>
    </xf>
    <xf numFmtId="0" fontId="8" fillId="0" borderId="8" xfId="1" applyFont="1" applyBorder="1" applyAlignment="1">
      <alignment vertical="center" wrapText="1"/>
    </xf>
    <xf numFmtId="0" fontId="1" fillId="0" borderId="8" xfId="1" applyBorder="1" applyAlignment="1">
      <alignment vertical="center" wrapText="1"/>
    </xf>
    <xf numFmtId="0" fontId="9" fillId="0" borderId="0" xfId="1" applyFont="1" applyAlignment="1">
      <alignment horizontal="center" vertical="center" wrapText="1"/>
    </xf>
    <xf numFmtId="0" fontId="1" fillId="0" borderId="0" xfId="1" applyAlignment="1">
      <alignment horizontal="right"/>
    </xf>
    <xf numFmtId="0" fontId="1" fillId="0" borderId="11" xfId="1" applyBorder="1" applyAlignment="1">
      <alignment horizontal="right"/>
    </xf>
    <xf numFmtId="0" fontId="1" fillId="0" borderId="14" xfId="1" applyBorder="1" applyAlignment="1">
      <alignment horizontal="center" vertical="center" wrapText="1"/>
    </xf>
    <xf numFmtId="0" fontId="1" fillId="0" borderId="27" xfId="1" applyBorder="1" applyAlignment="1">
      <alignment horizontal="center" vertical="center"/>
    </xf>
    <xf numFmtId="0" fontId="1" fillId="0" borderId="3" xfId="1" applyBorder="1" applyAlignment="1">
      <alignment horizontal="center" vertical="center"/>
    </xf>
    <xf numFmtId="0" fontId="1" fillId="0" borderId="2" xfId="1" applyBorder="1" applyAlignment="1">
      <alignment horizontal="center" vertical="center" justifyLastLine="1"/>
    </xf>
    <xf numFmtId="0" fontId="1" fillId="0" borderId="3" xfId="1" applyBorder="1" applyAlignment="1">
      <alignment horizontal="center" vertical="center" wrapText="1" justifyLastLine="1"/>
    </xf>
    <xf numFmtId="0" fontId="1" fillId="0" borderId="1" xfId="1" applyBorder="1" applyAlignment="1">
      <alignment horizontal="center" vertical="center" wrapText="1" justifyLastLine="1"/>
    </xf>
    <xf numFmtId="0" fontId="1" fillId="0" borderId="9" xfId="1" applyBorder="1" applyAlignment="1">
      <alignment horizontal="center" vertical="center"/>
    </xf>
    <xf numFmtId="0" fontId="1" fillId="0" borderId="38" xfId="1" applyBorder="1" applyAlignment="1">
      <alignment horizontal="center" vertical="center"/>
    </xf>
    <xf numFmtId="0" fontId="1" fillId="0" borderId="6" xfId="1" applyBorder="1" applyAlignment="1">
      <alignment horizontal="center" vertical="center"/>
    </xf>
    <xf numFmtId="0" fontId="1" fillId="0" borderId="5" xfId="1" applyBorder="1" applyAlignment="1">
      <alignment horizontal="center" vertical="center" justifyLastLine="1"/>
    </xf>
    <xf numFmtId="0" fontId="1" fillId="0" borderId="6" xfId="1" applyBorder="1" applyAlignment="1">
      <alignment horizontal="center" vertical="center" wrapText="1" justifyLastLine="1"/>
    </xf>
    <xf numFmtId="0" fontId="1" fillId="0" borderId="4" xfId="1" applyBorder="1" applyAlignment="1">
      <alignment horizontal="center" vertical="center" wrapText="1" justifyLastLine="1"/>
    </xf>
    <xf numFmtId="0" fontId="1" fillId="0" borderId="7" xfId="1" applyBorder="1" applyAlignment="1">
      <alignment horizontal="distributed" vertical="center" justifyLastLine="1"/>
    </xf>
    <xf numFmtId="0" fontId="1" fillId="0" borderId="0" xfId="1" applyAlignment="1">
      <alignment horizontal="distributed" vertical="center" justifyLastLine="1"/>
    </xf>
    <xf numFmtId="0" fontId="1" fillId="0" borderId="0" xfId="1" applyAlignment="1">
      <alignment horizontal="distributed" vertical="center" wrapText="1" justifyLastLine="1"/>
    </xf>
    <xf numFmtId="41" fontId="7" fillId="0" borderId="7" xfId="1" applyNumberFormat="1" applyFont="1" applyBorder="1" applyAlignment="1">
      <alignment horizontal="center" vertical="center"/>
    </xf>
    <xf numFmtId="41" fontId="7" fillId="0" borderId="0" xfId="1" applyNumberFormat="1" applyFont="1" applyAlignment="1">
      <alignment horizontal="center" vertical="center"/>
    </xf>
    <xf numFmtId="43" fontId="7" fillId="0" borderId="0" xfId="1" applyNumberFormat="1" applyFont="1" applyAlignment="1">
      <alignment horizontal="center" vertical="center"/>
    </xf>
    <xf numFmtId="0" fontId="8" fillId="0" borderId="0" xfId="1" applyFont="1" applyAlignment="1">
      <alignment horizontal="distributed" vertical="center"/>
    </xf>
    <xf numFmtId="0" fontId="10" fillId="0" borderId="0" xfId="1" applyFont="1" applyAlignment="1">
      <alignment horizontal="center" vertical="center"/>
    </xf>
    <xf numFmtId="0" fontId="10" fillId="0" borderId="8" xfId="1" applyFont="1" applyBorder="1" applyAlignment="1">
      <alignment horizontal="center" vertical="center"/>
    </xf>
    <xf numFmtId="41" fontId="7" fillId="0" borderId="6" xfId="1" applyNumberFormat="1" applyFont="1" applyBorder="1" applyAlignment="1">
      <alignment horizontal="center" vertical="center"/>
    </xf>
    <xf numFmtId="41" fontId="7" fillId="0" borderId="4" xfId="1" applyNumberFormat="1" applyFont="1" applyBorder="1" applyAlignment="1">
      <alignment horizontal="center" vertical="center"/>
    </xf>
    <xf numFmtId="43" fontId="7" fillId="0" borderId="4" xfId="1" applyNumberFormat="1" applyFont="1" applyBorder="1" applyAlignment="1">
      <alignment horizontal="center" vertical="center"/>
    </xf>
    <xf numFmtId="0" fontId="7" fillId="0" borderId="30" xfId="1" applyFont="1" applyBorder="1" applyAlignment="1">
      <alignment horizontal="center" vertical="center" justifyLastLine="1"/>
    </xf>
    <xf numFmtId="0" fontId="7" fillId="0" borderId="10" xfId="1" applyFont="1" applyBorder="1" applyAlignment="1">
      <alignment horizontal="center" vertical="center" justifyLastLine="1"/>
    </xf>
    <xf numFmtId="0" fontId="7" fillId="0" borderId="23" xfId="1" applyFont="1" applyBorder="1" applyAlignment="1">
      <alignment horizontal="center" vertical="center" justifyLastLine="1"/>
    </xf>
    <xf numFmtId="0" fontId="7" fillId="0" borderId="30" xfId="1" applyFont="1" applyBorder="1" applyAlignment="1">
      <alignment horizontal="center" vertical="center"/>
    </xf>
    <xf numFmtId="0" fontId="7" fillId="0" borderId="10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 justifyLastLine="1"/>
    </xf>
    <xf numFmtId="0" fontId="7" fillId="0" borderId="4" xfId="1" applyFont="1" applyBorder="1" applyAlignment="1">
      <alignment horizontal="center" vertical="center" justifyLastLine="1"/>
    </xf>
    <xf numFmtId="0" fontId="7" fillId="0" borderId="9" xfId="1" applyFont="1" applyBorder="1" applyAlignment="1">
      <alignment horizontal="center" vertical="center" justifyLastLine="1"/>
    </xf>
    <xf numFmtId="0" fontId="12" fillId="0" borderId="0" xfId="1" applyFont="1" applyAlignment="1">
      <alignment horizontal="center" vertical="center"/>
    </xf>
    <xf numFmtId="38" fontId="11" fillId="0" borderId="30" xfId="1" applyNumberFormat="1" applyFont="1" applyBorder="1" applyAlignment="1">
      <alignment horizontal="right" vertical="center"/>
    </xf>
    <xf numFmtId="38" fontId="11" fillId="0" borderId="10" xfId="1" applyNumberFormat="1" applyFont="1" applyBorder="1" applyAlignment="1">
      <alignment horizontal="right" vertical="center"/>
    </xf>
    <xf numFmtId="38" fontId="11" fillId="0" borderId="10" xfId="1" applyNumberFormat="1" applyFont="1" applyBorder="1" applyAlignment="1">
      <alignment horizontal="center" vertical="center"/>
    </xf>
    <xf numFmtId="38" fontId="11" fillId="0" borderId="10" xfId="1" applyNumberFormat="1" applyFont="1" applyBorder="1">
      <alignment vertical="center"/>
    </xf>
    <xf numFmtId="38" fontId="11" fillId="0" borderId="0" xfId="1" applyNumberFormat="1" applyFont="1" applyAlignment="1">
      <alignment horizontal="right" vertical="center"/>
    </xf>
    <xf numFmtId="38" fontId="11" fillId="0" borderId="7" xfId="1" applyNumberFormat="1" applyFont="1" applyBorder="1" applyAlignment="1">
      <alignment horizontal="right" vertical="center"/>
    </xf>
    <xf numFmtId="38" fontId="11" fillId="0" borderId="0" xfId="1" applyNumberFormat="1" applyFont="1" applyAlignment="1">
      <alignment horizontal="center" vertical="center"/>
    </xf>
    <xf numFmtId="38" fontId="11" fillId="0" borderId="0" xfId="1" applyNumberFormat="1" applyFont="1">
      <alignment vertical="center"/>
    </xf>
    <xf numFmtId="0" fontId="12" fillId="0" borderId="4" xfId="1" applyFont="1" applyBorder="1" applyAlignment="1">
      <alignment horizontal="center" vertical="center"/>
    </xf>
    <xf numFmtId="0" fontId="7" fillId="0" borderId="9" xfId="1" applyFont="1" applyBorder="1">
      <alignment vertical="center"/>
    </xf>
    <xf numFmtId="38" fontId="11" fillId="0" borderId="6" xfId="1" applyNumberFormat="1" applyFont="1" applyBorder="1" applyAlignment="1">
      <alignment horizontal="right" vertical="center"/>
    </xf>
    <xf numFmtId="38" fontId="11" fillId="0" borderId="4" xfId="1" applyNumberFormat="1" applyFont="1" applyBorder="1" applyAlignment="1">
      <alignment horizontal="center" vertical="center"/>
    </xf>
    <xf numFmtId="38" fontId="11" fillId="0" borderId="4" xfId="1" applyNumberFormat="1" applyFont="1" applyBorder="1">
      <alignment vertical="center"/>
    </xf>
    <xf numFmtId="0" fontId="7" fillId="0" borderId="23" xfId="1" applyFont="1" applyBorder="1" applyAlignment="1">
      <alignment horizontal="center" vertical="center"/>
    </xf>
    <xf numFmtId="0" fontId="7" fillId="0" borderId="39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7" fillId="0" borderId="38" xfId="1" applyFont="1" applyBorder="1" applyAlignment="1">
      <alignment horizontal="center" vertical="center"/>
    </xf>
    <xf numFmtId="38" fontId="11" fillId="0" borderId="30" xfId="1" applyNumberFormat="1" applyFont="1" applyBorder="1">
      <alignment vertical="center"/>
    </xf>
    <xf numFmtId="38" fontId="11" fillId="0" borderId="10" xfId="1" applyNumberFormat="1" applyFont="1" applyBorder="1">
      <alignment vertical="center"/>
    </xf>
    <xf numFmtId="40" fontId="11" fillId="0" borderId="0" xfId="1" applyNumberFormat="1" applyFont="1">
      <alignment vertical="center"/>
    </xf>
    <xf numFmtId="38" fontId="11" fillId="0" borderId="0" xfId="1" applyNumberFormat="1" applyFont="1">
      <alignment vertical="center"/>
    </xf>
    <xf numFmtId="38" fontId="11" fillId="0" borderId="7" xfId="1" applyNumberFormat="1" applyFont="1" applyBorder="1">
      <alignment vertical="center"/>
    </xf>
    <xf numFmtId="0" fontId="7" fillId="0" borderId="8" xfId="1" applyFont="1" applyBorder="1">
      <alignment vertical="center"/>
    </xf>
    <xf numFmtId="38" fontId="11" fillId="0" borderId="6" xfId="1" applyNumberFormat="1" applyFont="1" applyBorder="1">
      <alignment vertical="center"/>
    </xf>
    <xf numFmtId="38" fontId="11" fillId="0" borderId="4" xfId="1" applyNumberFormat="1" applyFont="1" applyBorder="1">
      <alignment vertical="center"/>
    </xf>
    <xf numFmtId="40" fontId="11" fillId="0" borderId="4" xfId="1" applyNumberFormat="1" applyFont="1" applyBorder="1">
      <alignment vertical="center"/>
    </xf>
    <xf numFmtId="0" fontId="7" fillId="0" borderId="10" xfId="1" applyFont="1" applyBorder="1" applyAlignment="1">
      <alignment horizontal="right" vertical="center"/>
    </xf>
    <xf numFmtId="0" fontId="7" fillId="0" borderId="0" xfId="1" applyFont="1" applyAlignment="1">
      <alignment horizontal="left" vertical="center"/>
    </xf>
    <xf numFmtId="0" fontId="7" fillId="0" borderId="0" xfId="1" applyFont="1" applyAlignment="1">
      <alignment horizontal="right" vertical="center"/>
    </xf>
    <xf numFmtId="0" fontId="7" fillId="0" borderId="3" xfId="1" applyFont="1" applyBorder="1" applyAlignment="1">
      <alignment horizontal="distributed" vertical="center" justifyLastLine="1"/>
    </xf>
    <xf numFmtId="0" fontId="7" fillId="0" borderId="27" xfId="1" applyFont="1" applyBorder="1" applyAlignment="1">
      <alignment horizontal="distributed" vertical="center" wrapText="1"/>
    </xf>
    <xf numFmtId="0" fontId="7" fillId="0" borderId="27" xfId="1" applyFont="1" applyBorder="1" applyAlignment="1">
      <alignment horizontal="distributed" vertical="center"/>
    </xf>
    <xf numFmtId="0" fontId="7" fillId="0" borderId="3" xfId="1" applyFont="1" applyBorder="1" applyAlignment="1">
      <alignment horizontal="distributed" vertical="center" wrapText="1"/>
    </xf>
    <xf numFmtId="0" fontId="7" fillId="0" borderId="1" xfId="1" applyFont="1" applyBorder="1" applyAlignment="1">
      <alignment horizontal="distributed" vertical="center" wrapText="1"/>
    </xf>
    <xf numFmtId="0" fontId="7" fillId="0" borderId="14" xfId="1" applyFont="1" applyBorder="1" applyAlignment="1">
      <alignment horizontal="distributed" vertical="center" wrapText="1"/>
    </xf>
    <xf numFmtId="0" fontId="7" fillId="0" borderId="3" xfId="1" applyFont="1" applyBorder="1" applyAlignment="1">
      <alignment horizontal="distributed" vertical="center" wrapText="1" justifyLastLine="1"/>
    </xf>
    <xf numFmtId="0" fontId="7" fillId="0" borderId="7" xfId="1" applyFont="1" applyBorder="1" applyAlignment="1">
      <alignment horizontal="distributed" vertical="center" justifyLastLine="1"/>
    </xf>
    <xf numFmtId="0" fontId="7" fillId="0" borderId="0" xfId="1" applyFont="1" applyAlignment="1">
      <alignment horizontal="distributed" vertical="center" justifyLastLine="1"/>
    </xf>
    <xf numFmtId="0" fontId="7" fillId="0" borderId="8" xfId="1" applyFont="1" applyBorder="1" applyAlignment="1">
      <alignment horizontal="distributed" vertical="center" justifyLastLine="1"/>
    </xf>
    <xf numFmtId="0" fontId="7" fillId="0" borderId="40" xfId="1" applyFont="1" applyBorder="1" applyAlignment="1">
      <alignment horizontal="distributed" vertical="center"/>
    </xf>
    <xf numFmtId="0" fontId="7" fillId="0" borderId="7" xfId="1" applyFont="1" applyBorder="1" applyAlignment="1">
      <alignment horizontal="distributed" vertical="center" wrapText="1"/>
    </xf>
    <xf numFmtId="0" fontId="7" fillId="0" borderId="0" xfId="1" applyFont="1" applyAlignment="1">
      <alignment horizontal="distributed" vertical="center" wrapText="1"/>
    </xf>
    <xf numFmtId="0" fontId="7" fillId="0" borderId="8" xfId="1" applyFont="1" applyBorder="1" applyAlignment="1">
      <alignment horizontal="distributed" vertical="center" wrapText="1"/>
    </xf>
    <xf numFmtId="0" fontId="7" fillId="0" borderId="6" xfId="1" applyFont="1" applyBorder="1" applyAlignment="1">
      <alignment horizontal="distributed" vertical="center" justifyLastLine="1"/>
    </xf>
    <xf numFmtId="0" fontId="7" fillId="0" borderId="38" xfId="1" applyFont="1" applyBorder="1" applyAlignment="1">
      <alignment horizontal="distributed" vertical="center"/>
    </xf>
    <xf numFmtId="0" fontId="7" fillId="0" borderId="6" xfId="1" applyFont="1" applyBorder="1" applyAlignment="1">
      <alignment horizontal="distributed" vertical="center" wrapText="1"/>
    </xf>
    <xf numFmtId="0" fontId="7" fillId="0" borderId="4" xfId="1" applyFont="1" applyBorder="1" applyAlignment="1">
      <alignment horizontal="distributed" vertical="center" wrapText="1"/>
    </xf>
    <xf numFmtId="0" fontId="7" fillId="0" borderId="9" xfId="1" applyFont="1" applyBorder="1" applyAlignment="1">
      <alignment horizontal="distributed" vertical="center" wrapText="1"/>
    </xf>
    <xf numFmtId="0" fontId="12" fillId="0" borderId="10" xfId="1" applyFont="1" applyBorder="1" applyAlignment="1">
      <alignment horizontal="center" vertical="center"/>
    </xf>
    <xf numFmtId="176" fontId="11" fillId="0" borderId="30" xfId="1" applyNumberFormat="1" applyFont="1" applyBorder="1" applyAlignment="1">
      <alignment horizontal="right" vertical="center"/>
    </xf>
    <xf numFmtId="0" fontId="7" fillId="0" borderId="4" xfId="1" applyFont="1" applyBorder="1">
      <alignment vertical="center"/>
    </xf>
    <xf numFmtId="0" fontId="8" fillId="0" borderId="2" xfId="1" applyFont="1" applyBorder="1" applyAlignment="1">
      <alignment horizontal="center" vertical="center" wrapText="1"/>
    </xf>
    <xf numFmtId="0" fontId="8" fillId="0" borderId="17" xfId="1" applyFont="1" applyBorder="1" applyAlignment="1">
      <alignment horizontal="center" vertical="center"/>
    </xf>
    <xf numFmtId="0" fontId="1" fillId="0" borderId="10" xfId="1" applyBorder="1" applyAlignment="1">
      <alignment horizontal="center" vertical="center"/>
    </xf>
    <xf numFmtId="0" fontId="1" fillId="0" borderId="30" xfId="1" applyBorder="1" applyAlignment="1">
      <alignment horizontal="center" vertical="center"/>
    </xf>
    <xf numFmtId="0" fontId="8" fillId="0" borderId="10" xfId="1" applyFont="1" applyBorder="1" applyAlignment="1">
      <alignment horizontal="right" vertical="center"/>
    </xf>
    <xf numFmtId="0" fontId="1" fillId="0" borderId="4" xfId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1" fillId="0" borderId="23" xfId="1" applyBorder="1" applyAlignment="1">
      <alignment horizontal="center" vertical="center"/>
    </xf>
    <xf numFmtId="0" fontId="1" fillId="0" borderId="30" xfId="1" applyBorder="1" applyAlignment="1">
      <alignment horizontal="distributed" vertical="center"/>
    </xf>
    <xf numFmtId="0" fontId="1" fillId="0" borderId="10" xfId="1" applyBorder="1" applyAlignment="1">
      <alignment horizontal="distributed" vertical="center"/>
    </xf>
    <xf numFmtId="0" fontId="1" fillId="0" borderId="6" xfId="1" applyBorder="1" applyAlignment="1">
      <alignment horizontal="distributed" vertical="center"/>
    </xf>
    <xf numFmtId="0" fontId="1" fillId="0" borderId="3" xfId="1" applyBorder="1" applyAlignment="1">
      <alignment horizontal="distributed" vertical="center" wrapText="1" justifyLastLine="1"/>
    </xf>
    <xf numFmtId="0" fontId="1" fillId="0" borderId="1" xfId="1" applyBorder="1" applyAlignment="1">
      <alignment horizontal="distributed" vertical="center" wrapText="1" justifyLastLine="1"/>
    </xf>
    <xf numFmtId="0" fontId="1" fillId="0" borderId="14" xfId="1" applyBorder="1" applyAlignment="1">
      <alignment horizontal="distributed" vertical="center" wrapText="1" justifyLastLine="1"/>
    </xf>
    <xf numFmtId="0" fontId="1" fillId="0" borderId="27" xfId="1" applyBorder="1" applyAlignment="1">
      <alignment horizontal="center" vertical="center" wrapText="1"/>
    </xf>
    <xf numFmtId="0" fontId="1" fillId="0" borderId="7" xfId="1" applyBorder="1" applyAlignment="1">
      <alignment horizontal="distributed" vertical="center" wrapText="1" justifyLastLine="1"/>
    </xf>
    <xf numFmtId="0" fontId="1" fillId="0" borderId="0" xfId="1" applyAlignment="1">
      <alignment horizontal="distributed" vertical="center" wrapText="1" justifyLastLine="1"/>
    </xf>
    <xf numFmtId="0" fontId="1" fillId="0" borderId="8" xfId="1" applyBorder="1" applyAlignment="1">
      <alignment horizontal="distributed" vertical="center" wrapText="1" justifyLastLine="1"/>
    </xf>
    <xf numFmtId="0" fontId="1" fillId="0" borderId="7" xfId="1" applyBorder="1" applyAlignment="1">
      <alignment horizontal="distributed" vertical="center" justifyLastLine="1"/>
    </xf>
    <xf numFmtId="0" fontId="1" fillId="0" borderId="40" xfId="1" applyBorder="1" applyAlignment="1">
      <alignment horizontal="center" vertical="center"/>
    </xf>
    <xf numFmtId="0" fontId="1" fillId="0" borderId="7" xfId="1" applyBorder="1" applyAlignment="1">
      <alignment horizontal="center" vertical="center"/>
    </xf>
    <xf numFmtId="0" fontId="1" fillId="0" borderId="6" xfId="1" applyBorder="1" applyAlignment="1">
      <alignment horizontal="distributed" vertical="center" wrapText="1" justifyLastLine="1"/>
    </xf>
    <xf numFmtId="0" fontId="1" fillId="0" borderId="4" xfId="1" applyBorder="1" applyAlignment="1">
      <alignment horizontal="distributed" vertical="center" wrapText="1" justifyLastLine="1"/>
    </xf>
    <xf numFmtId="0" fontId="1" fillId="0" borderId="9" xfId="1" applyBorder="1" applyAlignment="1">
      <alignment horizontal="distributed" vertical="center" wrapText="1" justifyLastLine="1"/>
    </xf>
  </cellXfs>
  <cellStyles count="4">
    <cellStyle name="桁区切り 2" xfId="2" xr:uid="{233E06C2-6C44-445A-BFAF-3099175C33BD}"/>
    <cellStyle name="通貨 2" xfId="3" xr:uid="{F8372BDB-66AC-4F73-BEDC-9C1AAAFCABAE}"/>
    <cellStyle name="標準" xfId="0" builtinId="0"/>
    <cellStyle name="標準 2" xfId="1" xr:uid="{67F6DFFB-1B3F-4516-BBE0-7E7B36A645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worksheets/sheet10.xml" Type="http://schemas.openxmlformats.org/officeDocument/2006/relationships/worksheet"/><Relationship Id="rId11" Target="worksheets/sheet11.xml" Type="http://schemas.openxmlformats.org/officeDocument/2006/relationships/worksheet"/><Relationship Id="rId12" Target="worksheets/sheet12.xml" Type="http://schemas.openxmlformats.org/officeDocument/2006/relationships/worksheet"/><Relationship Id="rId13" Target="worksheets/sheet13.xml" Type="http://schemas.openxmlformats.org/officeDocument/2006/relationships/worksheet"/><Relationship Id="rId14" Target="worksheets/sheet14.xml" Type="http://schemas.openxmlformats.org/officeDocument/2006/relationships/worksheet"/><Relationship Id="rId15" Target="worksheets/sheet15.xml" Type="http://schemas.openxmlformats.org/officeDocument/2006/relationships/worksheet"/><Relationship Id="rId16" Target="theme/theme1.xml" Type="http://schemas.openxmlformats.org/officeDocument/2006/relationships/theme"/><Relationship Id="rId17" Target="styles.xml" Type="http://schemas.openxmlformats.org/officeDocument/2006/relationships/styles"/><Relationship Id="rId18" Target="sharedStrings.xml" Type="http://schemas.openxmlformats.org/officeDocument/2006/relationships/sharedStrings"/><Relationship Id="rId19" Target="calcChain.xml" Type="http://schemas.openxmlformats.org/officeDocument/2006/relationships/calcChain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worksheets/sheet7.xml" Type="http://schemas.openxmlformats.org/officeDocument/2006/relationships/worksheet"/><Relationship Id="rId8" Target="worksheets/sheet8.xml" Type="http://schemas.openxmlformats.org/officeDocument/2006/relationships/worksheet"/><Relationship Id="rId9" Target="worksheets/sheet9.xml" Type="http://schemas.openxmlformats.org/officeDocument/2006/relationships/worksheet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8</xdr:row>
      <xdr:rowOff>114300</xdr:rowOff>
    </xdr:from>
    <xdr:to>
      <xdr:col>2</xdr:col>
      <xdr:colOff>76200</xdr:colOff>
      <xdr:row>11</xdr:row>
      <xdr:rowOff>228600</xdr:rowOff>
    </xdr:to>
    <xdr:sp macro="" textlink="">
      <xdr:nvSpPr>
        <xdr:cNvPr id="2" name="AutoShape 4">
          <a:extLst>
            <a:ext uri="{FF2B5EF4-FFF2-40B4-BE49-F238E27FC236}">
              <a16:creationId xmlns:a16="http://schemas.microsoft.com/office/drawing/2014/main" id="{D32E354F-76A5-4690-BD04-EE8EA76C3500}"/>
            </a:ext>
          </a:extLst>
        </xdr:cNvPr>
        <xdr:cNvSpPr>
          <a:spLocks/>
        </xdr:cNvSpPr>
      </xdr:nvSpPr>
      <xdr:spPr bwMode="auto">
        <a:xfrm>
          <a:off x="361950" y="2209800"/>
          <a:ext cx="76200" cy="971550"/>
        </a:xfrm>
        <a:prstGeom prst="leftBrace">
          <a:avLst>
            <a:gd name="adj1" fmla="val 10625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9525</xdr:colOff>
      <xdr:row>13</xdr:row>
      <xdr:rowOff>95250</xdr:rowOff>
    </xdr:from>
    <xdr:to>
      <xdr:col>2</xdr:col>
      <xdr:colOff>85725</xdr:colOff>
      <xdr:row>16</xdr:row>
      <xdr:rowOff>228600</xdr:rowOff>
    </xdr:to>
    <xdr:sp macro="" textlink="">
      <xdr:nvSpPr>
        <xdr:cNvPr id="3" name="AutoShape 5">
          <a:extLst>
            <a:ext uri="{FF2B5EF4-FFF2-40B4-BE49-F238E27FC236}">
              <a16:creationId xmlns:a16="http://schemas.microsoft.com/office/drawing/2014/main" id="{B06C49DF-A7D9-4F2E-9DC4-7E8428941113}"/>
            </a:ext>
          </a:extLst>
        </xdr:cNvPr>
        <xdr:cNvSpPr>
          <a:spLocks/>
        </xdr:cNvSpPr>
      </xdr:nvSpPr>
      <xdr:spPr bwMode="auto">
        <a:xfrm>
          <a:off x="371475" y="3571875"/>
          <a:ext cx="76200" cy="990600"/>
        </a:xfrm>
        <a:prstGeom prst="leftBrace">
          <a:avLst>
            <a:gd name="adj1" fmla="val 10418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257175</xdr:colOff>
      <xdr:row>4</xdr:row>
      <xdr:rowOff>152400</xdr:rowOff>
    </xdr:from>
    <xdr:to>
      <xdr:col>3</xdr:col>
      <xdr:colOff>38100</xdr:colOff>
      <xdr:row>6</xdr:row>
      <xdr:rowOff>200025</xdr:rowOff>
    </xdr:to>
    <xdr:sp macro="" textlink="">
      <xdr:nvSpPr>
        <xdr:cNvPr id="4" name="AutoShape 14">
          <a:extLst>
            <a:ext uri="{FF2B5EF4-FFF2-40B4-BE49-F238E27FC236}">
              <a16:creationId xmlns:a16="http://schemas.microsoft.com/office/drawing/2014/main" id="{BAE275AC-D98C-4608-9F7A-05AE1BB8DC1C}"/>
            </a:ext>
          </a:extLst>
        </xdr:cNvPr>
        <xdr:cNvSpPr>
          <a:spLocks/>
        </xdr:cNvSpPr>
      </xdr:nvSpPr>
      <xdr:spPr bwMode="auto">
        <a:xfrm>
          <a:off x="619125" y="1152525"/>
          <a:ext cx="76200" cy="619125"/>
        </a:xfrm>
        <a:prstGeom prst="leftBrace">
          <a:avLst>
            <a:gd name="adj1" fmla="val 6770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266700</xdr:colOff>
      <xdr:row>9</xdr:row>
      <xdr:rowOff>152400</xdr:rowOff>
    </xdr:from>
    <xdr:to>
      <xdr:col>3</xdr:col>
      <xdr:colOff>47625</xdr:colOff>
      <xdr:row>11</xdr:row>
      <xdr:rowOff>190500</xdr:rowOff>
    </xdr:to>
    <xdr:sp macro="" textlink="">
      <xdr:nvSpPr>
        <xdr:cNvPr id="5" name="AutoShape 15">
          <a:extLst>
            <a:ext uri="{FF2B5EF4-FFF2-40B4-BE49-F238E27FC236}">
              <a16:creationId xmlns:a16="http://schemas.microsoft.com/office/drawing/2014/main" id="{AC7982CD-802E-4BBC-A05E-90CC0C1B821C}"/>
            </a:ext>
          </a:extLst>
        </xdr:cNvPr>
        <xdr:cNvSpPr>
          <a:spLocks/>
        </xdr:cNvSpPr>
      </xdr:nvSpPr>
      <xdr:spPr bwMode="auto">
        <a:xfrm>
          <a:off x="628650" y="2533650"/>
          <a:ext cx="76200" cy="609600"/>
        </a:xfrm>
        <a:prstGeom prst="leftBrace">
          <a:avLst>
            <a:gd name="adj1" fmla="val 6666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257175</xdr:colOff>
      <xdr:row>14</xdr:row>
      <xdr:rowOff>142875</xdr:rowOff>
    </xdr:from>
    <xdr:to>
      <xdr:col>3</xdr:col>
      <xdr:colOff>38100</xdr:colOff>
      <xdr:row>16</xdr:row>
      <xdr:rowOff>219075</xdr:rowOff>
    </xdr:to>
    <xdr:sp macro="" textlink="">
      <xdr:nvSpPr>
        <xdr:cNvPr id="6" name="AutoShape 16">
          <a:extLst>
            <a:ext uri="{FF2B5EF4-FFF2-40B4-BE49-F238E27FC236}">
              <a16:creationId xmlns:a16="http://schemas.microsoft.com/office/drawing/2014/main" id="{278BDA88-4580-4597-901F-BC5B03381858}"/>
            </a:ext>
          </a:extLst>
        </xdr:cNvPr>
        <xdr:cNvSpPr>
          <a:spLocks/>
        </xdr:cNvSpPr>
      </xdr:nvSpPr>
      <xdr:spPr bwMode="auto">
        <a:xfrm>
          <a:off x="619125" y="3905250"/>
          <a:ext cx="76200" cy="647700"/>
        </a:xfrm>
        <a:prstGeom prst="leftBrace">
          <a:avLst>
            <a:gd name="adj1" fmla="val 7083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276225</xdr:colOff>
      <xdr:row>19</xdr:row>
      <xdr:rowOff>161925</xdr:rowOff>
    </xdr:from>
    <xdr:to>
      <xdr:col>3</xdr:col>
      <xdr:colOff>57150</xdr:colOff>
      <xdr:row>21</xdr:row>
      <xdr:rowOff>171450</xdr:rowOff>
    </xdr:to>
    <xdr:sp macro="" textlink="">
      <xdr:nvSpPr>
        <xdr:cNvPr id="7" name="AutoShape 17">
          <a:extLst>
            <a:ext uri="{FF2B5EF4-FFF2-40B4-BE49-F238E27FC236}">
              <a16:creationId xmlns:a16="http://schemas.microsoft.com/office/drawing/2014/main" id="{7951C285-FF3D-4828-A815-F20E5C653696}"/>
            </a:ext>
          </a:extLst>
        </xdr:cNvPr>
        <xdr:cNvSpPr>
          <a:spLocks/>
        </xdr:cNvSpPr>
      </xdr:nvSpPr>
      <xdr:spPr bwMode="auto">
        <a:xfrm>
          <a:off x="638175" y="5305425"/>
          <a:ext cx="76200" cy="581025"/>
        </a:xfrm>
        <a:prstGeom prst="leftBrace">
          <a:avLst>
            <a:gd name="adj1" fmla="val 6354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276225</xdr:colOff>
      <xdr:row>24</xdr:row>
      <xdr:rowOff>161925</xdr:rowOff>
    </xdr:from>
    <xdr:to>
      <xdr:col>3</xdr:col>
      <xdr:colOff>57150</xdr:colOff>
      <xdr:row>26</xdr:row>
      <xdr:rowOff>171450</xdr:rowOff>
    </xdr:to>
    <xdr:sp macro="" textlink="">
      <xdr:nvSpPr>
        <xdr:cNvPr id="8" name="AutoShape 19">
          <a:extLst>
            <a:ext uri="{FF2B5EF4-FFF2-40B4-BE49-F238E27FC236}">
              <a16:creationId xmlns:a16="http://schemas.microsoft.com/office/drawing/2014/main" id="{B15072D2-5556-4E53-B7FA-435B9AD16240}"/>
            </a:ext>
          </a:extLst>
        </xdr:cNvPr>
        <xdr:cNvSpPr>
          <a:spLocks/>
        </xdr:cNvSpPr>
      </xdr:nvSpPr>
      <xdr:spPr bwMode="auto">
        <a:xfrm>
          <a:off x="638175" y="6686550"/>
          <a:ext cx="76200" cy="581025"/>
        </a:xfrm>
        <a:prstGeom prst="leftBrace">
          <a:avLst>
            <a:gd name="adj1" fmla="val 6354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276225</xdr:colOff>
      <xdr:row>29</xdr:row>
      <xdr:rowOff>161925</xdr:rowOff>
    </xdr:from>
    <xdr:to>
      <xdr:col>3</xdr:col>
      <xdr:colOff>57150</xdr:colOff>
      <xdr:row>31</xdr:row>
      <xdr:rowOff>171450</xdr:rowOff>
    </xdr:to>
    <xdr:sp macro="" textlink="">
      <xdr:nvSpPr>
        <xdr:cNvPr id="9" name="AutoShape 21">
          <a:extLst>
            <a:ext uri="{FF2B5EF4-FFF2-40B4-BE49-F238E27FC236}">
              <a16:creationId xmlns:a16="http://schemas.microsoft.com/office/drawing/2014/main" id="{9866F385-DC94-4990-8DB1-73E92B8863DD}"/>
            </a:ext>
          </a:extLst>
        </xdr:cNvPr>
        <xdr:cNvSpPr>
          <a:spLocks/>
        </xdr:cNvSpPr>
      </xdr:nvSpPr>
      <xdr:spPr bwMode="auto">
        <a:xfrm>
          <a:off x="638175" y="8067675"/>
          <a:ext cx="76200" cy="581025"/>
        </a:xfrm>
        <a:prstGeom prst="leftBrace">
          <a:avLst>
            <a:gd name="adj1" fmla="val 6354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228600</xdr:colOff>
      <xdr:row>3</xdr:row>
      <xdr:rowOff>152400</xdr:rowOff>
    </xdr:from>
    <xdr:to>
      <xdr:col>2</xdr:col>
      <xdr:colOff>66675</xdr:colOff>
      <xdr:row>6</xdr:row>
      <xdr:rowOff>266700</xdr:rowOff>
    </xdr:to>
    <xdr:sp macro="" textlink="">
      <xdr:nvSpPr>
        <xdr:cNvPr id="10" name="AutoShape 4">
          <a:extLst>
            <a:ext uri="{FF2B5EF4-FFF2-40B4-BE49-F238E27FC236}">
              <a16:creationId xmlns:a16="http://schemas.microsoft.com/office/drawing/2014/main" id="{5737E756-0E71-4361-896F-AF395B153F98}"/>
            </a:ext>
          </a:extLst>
        </xdr:cNvPr>
        <xdr:cNvSpPr>
          <a:spLocks/>
        </xdr:cNvSpPr>
      </xdr:nvSpPr>
      <xdr:spPr bwMode="auto">
        <a:xfrm>
          <a:off x="352425" y="866775"/>
          <a:ext cx="76200" cy="971550"/>
        </a:xfrm>
        <a:prstGeom prst="leftBrace">
          <a:avLst>
            <a:gd name="adj1" fmla="val 10625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219075</xdr:colOff>
      <xdr:row>18</xdr:row>
      <xdr:rowOff>123825</xdr:rowOff>
    </xdr:from>
    <xdr:to>
      <xdr:col>2</xdr:col>
      <xdr:colOff>57150</xdr:colOff>
      <xdr:row>21</xdr:row>
      <xdr:rowOff>219075</xdr:rowOff>
    </xdr:to>
    <xdr:sp macro="" textlink="">
      <xdr:nvSpPr>
        <xdr:cNvPr id="11" name="AutoShape 5">
          <a:extLst>
            <a:ext uri="{FF2B5EF4-FFF2-40B4-BE49-F238E27FC236}">
              <a16:creationId xmlns:a16="http://schemas.microsoft.com/office/drawing/2014/main" id="{B6F56D92-3B32-4D13-9AFC-0CEA242937B3}"/>
            </a:ext>
          </a:extLst>
        </xdr:cNvPr>
        <xdr:cNvSpPr>
          <a:spLocks/>
        </xdr:cNvSpPr>
      </xdr:nvSpPr>
      <xdr:spPr bwMode="auto">
        <a:xfrm>
          <a:off x="342900" y="4981575"/>
          <a:ext cx="76200" cy="952500"/>
        </a:xfrm>
        <a:prstGeom prst="leftBrace">
          <a:avLst>
            <a:gd name="adj1" fmla="val 10416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23</xdr:row>
      <xdr:rowOff>142875</xdr:rowOff>
    </xdr:from>
    <xdr:to>
      <xdr:col>2</xdr:col>
      <xdr:colOff>76200</xdr:colOff>
      <xdr:row>26</xdr:row>
      <xdr:rowOff>257175</xdr:rowOff>
    </xdr:to>
    <xdr:sp macro="" textlink="">
      <xdr:nvSpPr>
        <xdr:cNvPr id="12" name="AutoShape 4">
          <a:extLst>
            <a:ext uri="{FF2B5EF4-FFF2-40B4-BE49-F238E27FC236}">
              <a16:creationId xmlns:a16="http://schemas.microsoft.com/office/drawing/2014/main" id="{897038E8-E52B-4A27-9215-FA3A8B669604}"/>
            </a:ext>
          </a:extLst>
        </xdr:cNvPr>
        <xdr:cNvSpPr>
          <a:spLocks/>
        </xdr:cNvSpPr>
      </xdr:nvSpPr>
      <xdr:spPr bwMode="auto">
        <a:xfrm>
          <a:off x="361950" y="6381750"/>
          <a:ext cx="76200" cy="971550"/>
        </a:xfrm>
        <a:prstGeom prst="leftBrace">
          <a:avLst>
            <a:gd name="adj1" fmla="val 10625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9525</xdr:colOff>
      <xdr:row>28</xdr:row>
      <xdr:rowOff>123825</xdr:rowOff>
    </xdr:from>
    <xdr:to>
      <xdr:col>2</xdr:col>
      <xdr:colOff>85725</xdr:colOff>
      <xdr:row>31</xdr:row>
      <xdr:rowOff>238125</xdr:rowOff>
    </xdr:to>
    <xdr:sp macro="" textlink="">
      <xdr:nvSpPr>
        <xdr:cNvPr id="13" name="AutoShape 4">
          <a:extLst>
            <a:ext uri="{FF2B5EF4-FFF2-40B4-BE49-F238E27FC236}">
              <a16:creationId xmlns:a16="http://schemas.microsoft.com/office/drawing/2014/main" id="{693098DF-7502-4A1A-848F-5AA54980AAC6}"/>
            </a:ext>
          </a:extLst>
        </xdr:cNvPr>
        <xdr:cNvSpPr>
          <a:spLocks/>
        </xdr:cNvSpPr>
      </xdr:nvSpPr>
      <xdr:spPr bwMode="auto">
        <a:xfrm>
          <a:off x="371475" y="7743825"/>
          <a:ext cx="76200" cy="971550"/>
        </a:xfrm>
        <a:prstGeom prst="leftBrace">
          <a:avLst>
            <a:gd name="adj1" fmla="val 10625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10.xml.rels><?xml version="1.0" encoding="UTF-8" standalone="yes"?><Relationships xmlns="http://schemas.openxmlformats.org/package/2006/relationships"><Relationship Id="rId1" Target="../printerSettings/printerSettings10.bin" Type="http://schemas.openxmlformats.org/officeDocument/2006/relationships/printerSettings"/></Relationships>
</file>

<file path=xl/worksheets/_rels/sheet11.xml.rels><?xml version="1.0" encoding="UTF-8" standalone="yes"?><Relationships xmlns="http://schemas.openxmlformats.org/package/2006/relationships"><Relationship Id="rId1" Target="../printerSettings/printerSettings11.bin" Type="http://schemas.openxmlformats.org/officeDocument/2006/relationships/printerSettings"/></Relationships>
</file>

<file path=xl/worksheets/_rels/sheet12.xml.rels><?xml version="1.0" encoding="UTF-8" standalone="yes"?><Relationships xmlns="http://schemas.openxmlformats.org/package/2006/relationships"><Relationship Id="rId1" Target="../printerSettings/printerSettings12.bin" Type="http://schemas.openxmlformats.org/officeDocument/2006/relationships/printerSettings"/></Relationships>
</file>

<file path=xl/worksheets/_rels/sheet13.xml.rels><?xml version="1.0" encoding="UTF-8" standalone="yes"?><Relationships xmlns="http://schemas.openxmlformats.org/package/2006/relationships"><Relationship Id="rId1" Target="../printerSettings/printerSettings13.bin" Type="http://schemas.openxmlformats.org/officeDocument/2006/relationships/printerSettings"/></Relationships>
</file>

<file path=xl/worksheets/_rels/sheet14.xml.rels><?xml version="1.0" encoding="UTF-8" standalone="yes"?><Relationships xmlns="http://schemas.openxmlformats.org/package/2006/relationships"><Relationship Id="rId1" Target="../printerSettings/printerSettings14.bin" Type="http://schemas.openxmlformats.org/officeDocument/2006/relationships/printerSettings"/></Relationships>
</file>

<file path=xl/worksheets/_rels/sheet15.xml.rels><?xml version="1.0" encoding="UTF-8" standalone="yes"?><Relationships xmlns="http://schemas.openxmlformats.org/package/2006/relationships"><Relationship Id="rId1" Target="../printerSettings/printerSettings15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/Relationships>
</file>

<file path=xl/worksheets/_rels/sheet7.xml.rels><?xml version="1.0" encoding="UTF-8" standalone="yes"?><Relationships xmlns="http://schemas.openxmlformats.org/package/2006/relationships"><Relationship Id="rId1" Target="../printerSettings/printerSettings7.bin" Type="http://schemas.openxmlformats.org/officeDocument/2006/relationships/printerSettings"/></Relationships>
</file>

<file path=xl/worksheets/_rels/sheet8.xml.rels><?xml version="1.0" encoding="UTF-8" standalone="yes"?><Relationships xmlns="http://schemas.openxmlformats.org/package/2006/relationships"><Relationship Id="rId1" Target="../printerSettings/printerSettings8.bin" Type="http://schemas.openxmlformats.org/officeDocument/2006/relationships/printerSettings"/></Relationships>
</file>

<file path=xl/worksheets/_rels/sheet9.xml.rels><?xml version="1.0" encoding="UTF-8" standalone="yes"?><Relationships xmlns="http://schemas.openxmlformats.org/package/2006/relationships"><Relationship Id="rId1" Target="../printerSettings/printerSettings9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25EE08-388E-4775-BD06-5A6DFF44665B}">
  <dimension ref="A1:AV54"/>
  <sheetViews>
    <sheetView showGridLines="0" tabSelected="1" zoomScale="80" zoomScaleNormal="80" workbookViewId="0">
      <pane ySplit="6" topLeftCell="A7" activePane="bottomLeft" state="frozen"/>
      <selection pane="bottomLeft" activeCell="B1" sqref="B1:H1"/>
    </sheetView>
  </sheetViews>
  <sheetFormatPr defaultColWidth="2.5703125" defaultRowHeight="14.25" x14ac:dyDescent="0.15"/>
  <cols>
    <col min="1" max="1" width="2.5703125" style="1" customWidth="1"/>
    <col min="2" max="5" width="2.85546875" style="1" customWidth="1"/>
    <col min="6" max="6" width="3.42578125" style="1" customWidth="1"/>
    <col min="7" max="22" width="3.140625" style="1" customWidth="1"/>
    <col min="23" max="26" width="3.7109375" style="1" customWidth="1"/>
    <col min="27" max="48" width="2.7109375" style="1" customWidth="1"/>
    <col min="49" max="49" width="1.140625" style="1" customWidth="1"/>
    <col min="50" max="53" width="3" style="1" customWidth="1"/>
    <col min="54" max="54" width="3.42578125" style="1" customWidth="1"/>
    <col min="55" max="70" width="3.28515625" style="1" customWidth="1"/>
    <col min="71" max="74" width="3.85546875" style="1" customWidth="1"/>
    <col min="75" max="96" width="2.7109375" style="1" customWidth="1"/>
    <col min="97" max="257" width="2.5703125" style="1"/>
    <col min="258" max="261" width="2.85546875" style="1" customWidth="1"/>
    <col min="262" max="262" width="3.42578125" style="1" customWidth="1"/>
    <col min="263" max="278" width="3.140625" style="1" customWidth="1"/>
    <col min="279" max="282" width="3.7109375" style="1" customWidth="1"/>
    <col min="283" max="304" width="2.7109375" style="1" customWidth="1"/>
    <col min="305" max="305" width="1.140625" style="1" customWidth="1"/>
    <col min="306" max="309" width="3" style="1" customWidth="1"/>
    <col min="310" max="310" width="3.42578125" style="1" customWidth="1"/>
    <col min="311" max="326" width="3.28515625" style="1" customWidth="1"/>
    <col min="327" max="330" width="3.85546875" style="1" customWidth="1"/>
    <col min="331" max="352" width="2.7109375" style="1" customWidth="1"/>
    <col min="353" max="513" width="2.5703125" style="1"/>
    <col min="514" max="517" width="2.85546875" style="1" customWidth="1"/>
    <col min="518" max="518" width="3.42578125" style="1" customWidth="1"/>
    <col min="519" max="534" width="3.140625" style="1" customWidth="1"/>
    <col min="535" max="538" width="3.7109375" style="1" customWidth="1"/>
    <col min="539" max="560" width="2.7109375" style="1" customWidth="1"/>
    <col min="561" max="561" width="1.140625" style="1" customWidth="1"/>
    <col min="562" max="565" width="3" style="1" customWidth="1"/>
    <col min="566" max="566" width="3.42578125" style="1" customWidth="1"/>
    <col min="567" max="582" width="3.28515625" style="1" customWidth="1"/>
    <col min="583" max="586" width="3.85546875" style="1" customWidth="1"/>
    <col min="587" max="608" width="2.7109375" style="1" customWidth="1"/>
    <col min="609" max="769" width="2.5703125" style="1"/>
    <col min="770" max="773" width="2.85546875" style="1" customWidth="1"/>
    <col min="774" max="774" width="3.42578125" style="1" customWidth="1"/>
    <col min="775" max="790" width="3.140625" style="1" customWidth="1"/>
    <col min="791" max="794" width="3.7109375" style="1" customWidth="1"/>
    <col min="795" max="816" width="2.7109375" style="1" customWidth="1"/>
    <col min="817" max="817" width="1.140625" style="1" customWidth="1"/>
    <col min="818" max="821" width="3" style="1" customWidth="1"/>
    <col min="822" max="822" width="3.42578125" style="1" customWidth="1"/>
    <col min="823" max="838" width="3.28515625" style="1" customWidth="1"/>
    <col min="839" max="842" width="3.85546875" style="1" customWidth="1"/>
    <col min="843" max="864" width="2.7109375" style="1" customWidth="1"/>
    <col min="865" max="1025" width="2.5703125" style="1"/>
    <col min="1026" max="1029" width="2.85546875" style="1" customWidth="1"/>
    <col min="1030" max="1030" width="3.42578125" style="1" customWidth="1"/>
    <col min="1031" max="1046" width="3.140625" style="1" customWidth="1"/>
    <col min="1047" max="1050" width="3.7109375" style="1" customWidth="1"/>
    <col min="1051" max="1072" width="2.7109375" style="1" customWidth="1"/>
    <col min="1073" max="1073" width="1.140625" style="1" customWidth="1"/>
    <col min="1074" max="1077" width="3" style="1" customWidth="1"/>
    <col min="1078" max="1078" width="3.42578125" style="1" customWidth="1"/>
    <col min="1079" max="1094" width="3.28515625" style="1" customWidth="1"/>
    <col min="1095" max="1098" width="3.85546875" style="1" customWidth="1"/>
    <col min="1099" max="1120" width="2.7109375" style="1" customWidth="1"/>
    <col min="1121" max="1281" width="2.5703125" style="1"/>
    <col min="1282" max="1285" width="2.85546875" style="1" customWidth="1"/>
    <col min="1286" max="1286" width="3.42578125" style="1" customWidth="1"/>
    <col min="1287" max="1302" width="3.140625" style="1" customWidth="1"/>
    <col min="1303" max="1306" width="3.7109375" style="1" customWidth="1"/>
    <col min="1307" max="1328" width="2.7109375" style="1" customWidth="1"/>
    <col min="1329" max="1329" width="1.140625" style="1" customWidth="1"/>
    <col min="1330" max="1333" width="3" style="1" customWidth="1"/>
    <col min="1334" max="1334" width="3.42578125" style="1" customWidth="1"/>
    <col min="1335" max="1350" width="3.28515625" style="1" customWidth="1"/>
    <col min="1351" max="1354" width="3.85546875" style="1" customWidth="1"/>
    <col min="1355" max="1376" width="2.7109375" style="1" customWidth="1"/>
    <col min="1377" max="1537" width="2.5703125" style="1"/>
    <col min="1538" max="1541" width="2.85546875" style="1" customWidth="1"/>
    <col min="1542" max="1542" width="3.42578125" style="1" customWidth="1"/>
    <col min="1543" max="1558" width="3.140625" style="1" customWidth="1"/>
    <col min="1559" max="1562" width="3.7109375" style="1" customWidth="1"/>
    <col min="1563" max="1584" width="2.7109375" style="1" customWidth="1"/>
    <col min="1585" max="1585" width="1.140625" style="1" customWidth="1"/>
    <col min="1586" max="1589" width="3" style="1" customWidth="1"/>
    <col min="1590" max="1590" width="3.42578125" style="1" customWidth="1"/>
    <col min="1591" max="1606" width="3.28515625" style="1" customWidth="1"/>
    <col min="1607" max="1610" width="3.85546875" style="1" customWidth="1"/>
    <col min="1611" max="1632" width="2.7109375" style="1" customWidth="1"/>
    <col min="1633" max="1793" width="2.5703125" style="1"/>
    <col min="1794" max="1797" width="2.85546875" style="1" customWidth="1"/>
    <col min="1798" max="1798" width="3.42578125" style="1" customWidth="1"/>
    <col min="1799" max="1814" width="3.140625" style="1" customWidth="1"/>
    <col min="1815" max="1818" width="3.7109375" style="1" customWidth="1"/>
    <col min="1819" max="1840" width="2.7109375" style="1" customWidth="1"/>
    <col min="1841" max="1841" width="1.140625" style="1" customWidth="1"/>
    <col min="1842" max="1845" width="3" style="1" customWidth="1"/>
    <col min="1846" max="1846" width="3.42578125" style="1" customWidth="1"/>
    <col min="1847" max="1862" width="3.28515625" style="1" customWidth="1"/>
    <col min="1863" max="1866" width="3.85546875" style="1" customWidth="1"/>
    <col min="1867" max="1888" width="2.7109375" style="1" customWidth="1"/>
    <col min="1889" max="2049" width="2.5703125" style="1"/>
    <col min="2050" max="2053" width="2.85546875" style="1" customWidth="1"/>
    <col min="2054" max="2054" width="3.42578125" style="1" customWidth="1"/>
    <col min="2055" max="2070" width="3.140625" style="1" customWidth="1"/>
    <col min="2071" max="2074" width="3.7109375" style="1" customWidth="1"/>
    <col min="2075" max="2096" width="2.7109375" style="1" customWidth="1"/>
    <col min="2097" max="2097" width="1.140625" style="1" customWidth="1"/>
    <col min="2098" max="2101" width="3" style="1" customWidth="1"/>
    <col min="2102" max="2102" width="3.42578125" style="1" customWidth="1"/>
    <col min="2103" max="2118" width="3.28515625" style="1" customWidth="1"/>
    <col min="2119" max="2122" width="3.85546875" style="1" customWidth="1"/>
    <col min="2123" max="2144" width="2.7109375" style="1" customWidth="1"/>
    <col min="2145" max="2305" width="2.5703125" style="1"/>
    <col min="2306" max="2309" width="2.85546875" style="1" customWidth="1"/>
    <col min="2310" max="2310" width="3.42578125" style="1" customWidth="1"/>
    <col min="2311" max="2326" width="3.140625" style="1" customWidth="1"/>
    <col min="2327" max="2330" width="3.7109375" style="1" customWidth="1"/>
    <col min="2331" max="2352" width="2.7109375" style="1" customWidth="1"/>
    <col min="2353" max="2353" width="1.140625" style="1" customWidth="1"/>
    <col min="2354" max="2357" width="3" style="1" customWidth="1"/>
    <col min="2358" max="2358" width="3.42578125" style="1" customWidth="1"/>
    <col min="2359" max="2374" width="3.28515625" style="1" customWidth="1"/>
    <col min="2375" max="2378" width="3.85546875" style="1" customWidth="1"/>
    <col min="2379" max="2400" width="2.7109375" style="1" customWidth="1"/>
    <col min="2401" max="2561" width="2.5703125" style="1"/>
    <col min="2562" max="2565" width="2.85546875" style="1" customWidth="1"/>
    <col min="2566" max="2566" width="3.42578125" style="1" customWidth="1"/>
    <col min="2567" max="2582" width="3.140625" style="1" customWidth="1"/>
    <col min="2583" max="2586" width="3.7109375" style="1" customWidth="1"/>
    <col min="2587" max="2608" width="2.7109375" style="1" customWidth="1"/>
    <col min="2609" max="2609" width="1.140625" style="1" customWidth="1"/>
    <col min="2610" max="2613" width="3" style="1" customWidth="1"/>
    <col min="2614" max="2614" width="3.42578125" style="1" customWidth="1"/>
    <col min="2615" max="2630" width="3.28515625" style="1" customWidth="1"/>
    <col min="2631" max="2634" width="3.85546875" style="1" customWidth="1"/>
    <col min="2635" max="2656" width="2.7109375" style="1" customWidth="1"/>
    <col min="2657" max="2817" width="2.5703125" style="1"/>
    <col min="2818" max="2821" width="2.85546875" style="1" customWidth="1"/>
    <col min="2822" max="2822" width="3.42578125" style="1" customWidth="1"/>
    <col min="2823" max="2838" width="3.140625" style="1" customWidth="1"/>
    <col min="2839" max="2842" width="3.7109375" style="1" customWidth="1"/>
    <col min="2843" max="2864" width="2.7109375" style="1" customWidth="1"/>
    <col min="2865" max="2865" width="1.140625" style="1" customWidth="1"/>
    <col min="2866" max="2869" width="3" style="1" customWidth="1"/>
    <col min="2870" max="2870" width="3.42578125" style="1" customWidth="1"/>
    <col min="2871" max="2886" width="3.28515625" style="1" customWidth="1"/>
    <col min="2887" max="2890" width="3.85546875" style="1" customWidth="1"/>
    <col min="2891" max="2912" width="2.7109375" style="1" customWidth="1"/>
    <col min="2913" max="3073" width="2.5703125" style="1"/>
    <col min="3074" max="3077" width="2.85546875" style="1" customWidth="1"/>
    <col min="3078" max="3078" width="3.42578125" style="1" customWidth="1"/>
    <col min="3079" max="3094" width="3.140625" style="1" customWidth="1"/>
    <col min="3095" max="3098" width="3.7109375" style="1" customWidth="1"/>
    <col min="3099" max="3120" width="2.7109375" style="1" customWidth="1"/>
    <col min="3121" max="3121" width="1.140625" style="1" customWidth="1"/>
    <col min="3122" max="3125" width="3" style="1" customWidth="1"/>
    <col min="3126" max="3126" width="3.42578125" style="1" customWidth="1"/>
    <col min="3127" max="3142" width="3.28515625" style="1" customWidth="1"/>
    <col min="3143" max="3146" width="3.85546875" style="1" customWidth="1"/>
    <col min="3147" max="3168" width="2.7109375" style="1" customWidth="1"/>
    <col min="3169" max="3329" width="2.5703125" style="1"/>
    <col min="3330" max="3333" width="2.85546875" style="1" customWidth="1"/>
    <col min="3334" max="3334" width="3.42578125" style="1" customWidth="1"/>
    <col min="3335" max="3350" width="3.140625" style="1" customWidth="1"/>
    <col min="3351" max="3354" width="3.7109375" style="1" customWidth="1"/>
    <col min="3355" max="3376" width="2.7109375" style="1" customWidth="1"/>
    <col min="3377" max="3377" width="1.140625" style="1" customWidth="1"/>
    <col min="3378" max="3381" width="3" style="1" customWidth="1"/>
    <col min="3382" max="3382" width="3.42578125" style="1" customWidth="1"/>
    <col min="3383" max="3398" width="3.28515625" style="1" customWidth="1"/>
    <col min="3399" max="3402" width="3.85546875" style="1" customWidth="1"/>
    <col min="3403" max="3424" width="2.7109375" style="1" customWidth="1"/>
    <col min="3425" max="3585" width="2.5703125" style="1"/>
    <col min="3586" max="3589" width="2.85546875" style="1" customWidth="1"/>
    <col min="3590" max="3590" width="3.42578125" style="1" customWidth="1"/>
    <col min="3591" max="3606" width="3.140625" style="1" customWidth="1"/>
    <col min="3607" max="3610" width="3.7109375" style="1" customWidth="1"/>
    <col min="3611" max="3632" width="2.7109375" style="1" customWidth="1"/>
    <col min="3633" max="3633" width="1.140625" style="1" customWidth="1"/>
    <col min="3634" max="3637" width="3" style="1" customWidth="1"/>
    <col min="3638" max="3638" width="3.42578125" style="1" customWidth="1"/>
    <col min="3639" max="3654" width="3.28515625" style="1" customWidth="1"/>
    <col min="3655" max="3658" width="3.85546875" style="1" customWidth="1"/>
    <col min="3659" max="3680" width="2.7109375" style="1" customWidth="1"/>
    <col min="3681" max="3841" width="2.5703125" style="1"/>
    <col min="3842" max="3845" width="2.85546875" style="1" customWidth="1"/>
    <col min="3846" max="3846" width="3.42578125" style="1" customWidth="1"/>
    <col min="3847" max="3862" width="3.140625" style="1" customWidth="1"/>
    <col min="3863" max="3866" width="3.7109375" style="1" customWidth="1"/>
    <col min="3867" max="3888" width="2.7109375" style="1" customWidth="1"/>
    <col min="3889" max="3889" width="1.140625" style="1" customWidth="1"/>
    <col min="3890" max="3893" width="3" style="1" customWidth="1"/>
    <col min="3894" max="3894" width="3.42578125" style="1" customWidth="1"/>
    <col min="3895" max="3910" width="3.28515625" style="1" customWidth="1"/>
    <col min="3911" max="3914" width="3.85546875" style="1" customWidth="1"/>
    <col min="3915" max="3936" width="2.7109375" style="1" customWidth="1"/>
    <col min="3937" max="4097" width="2.5703125" style="1"/>
    <col min="4098" max="4101" width="2.85546875" style="1" customWidth="1"/>
    <col min="4102" max="4102" width="3.42578125" style="1" customWidth="1"/>
    <col min="4103" max="4118" width="3.140625" style="1" customWidth="1"/>
    <col min="4119" max="4122" width="3.7109375" style="1" customWidth="1"/>
    <col min="4123" max="4144" width="2.7109375" style="1" customWidth="1"/>
    <col min="4145" max="4145" width="1.140625" style="1" customWidth="1"/>
    <col min="4146" max="4149" width="3" style="1" customWidth="1"/>
    <col min="4150" max="4150" width="3.42578125" style="1" customWidth="1"/>
    <col min="4151" max="4166" width="3.28515625" style="1" customWidth="1"/>
    <col min="4167" max="4170" width="3.85546875" style="1" customWidth="1"/>
    <col min="4171" max="4192" width="2.7109375" style="1" customWidth="1"/>
    <col min="4193" max="4353" width="2.5703125" style="1"/>
    <col min="4354" max="4357" width="2.85546875" style="1" customWidth="1"/>
    <col min="4358" max="4358" width="3.42578125" style="1" customWidth="1"/>
    <col min="4359" max="4374" width="3.140625" style="1" customWidth="1"/>
    <col min="4375" max="4378" width="3.7109375" style="1" customWidth="1"/>
    <col min="4379" max="4400" width="2.7109375" style="1" customWidth="1"/>
    <col min="4401" max="4401" width="1.140625" style="1" customWidth="1"/>
    <col min="4402" max="4405" width="3" style="1" customWidth="1"/>
    <col min="4406" max="4406" width="3.42578125" style="1" customWidth="1"/>
    <col min="4407" max="4422" width="3.28515625" style="1" customWidth="1"/>
    <col min="4423" max="4426" width="3.85546875" style="1" customWidth="1"/>
    <col min="4427" max="4448" width="2.7109375" style="1" customWidth="1"/>
    <col min="4449" max="4609" width="2.5703125" style="1"/>
    <col min="4610" max="4613" width="2.85546875" style="1" customWidth="1"/>
    <col min="4614" max="4614" width="3.42578125" style="1" customWidth="1"/>
    <col min="4615" max="4630" width="3.140625" style="1" customWidth="1"/>
    <col min="4631" max="4634" width="3.7109375" style="1" customWidth="1"/>
    <col min="4635" max="4656" width="2.7109375" style="1" customWidth="1"/>
    <col min="4657" max="4657" width="1.140625" style="1" customWidth="1"/>
    <col min="4658" max="4661" width="3" style="1" customWidth="1"/>
    <col min="4662" max="4662" width="3.42578125" style="1" customWidth="1"/>
    <col min="4663" max="4678" width="3.28515625" style="1" customWidth="1"/>
    <col min="4679" max="4682" width="3.85546875" style="1" customWidth="1"/>
    <col min="4683" max="4704" width="2.7109375" style="1" customWidth="1"/>
    <col min="4705" max="4865" width="2.5703125" style="1"/>
    <col min="4866" max="4869" width="2.85546875" style="1" customWidth="1"/>
    <col min="4870" max="4870" width="3.42578125" style="1" customWidth="1"/>
    <col min="4871" max="4886" width="3.140625" style="1" customWidth="1"/>
    <col min="4887" max="4890" width="3.7109375" style="1" customWidth="1"/>
    <col min="4891" max="4912" width="2.7109375" style="1" customWidth="1"/>
    <col min="4913" max="4913" width="1.140625" style="1" customWidth="1"/>
    <col min="4914" max="4917" width="3" style="1" customWidth="1"/>
    <col min="4918" max="4918" width="3.42578125" style="1" customWidth="1"/>
    <col min="4919" max="4934" width="3.28515625" style="1" customWidth="1"/>
    <col min="4935" max="4938" width="3.85546875" style="1" customWidth="1"/>
    <col min="4939" max="4960" width="2.7109375" style="1" customWidth="1"/>
    <col min="4961" max="5121" width="2.5703125" style="1"/>
    <col min="5122" max="5125" width="2.85546875" style="1" customWidth="1"/>
    <col min="5126" max="5126" width="3.42578125" style="1" customWidth="1"/>
    <col min="5127" max="5142" width="3.140625" style="1" customWidth="1"/>
    <col min="5143" max="5146" width="3.7109375" style="1" customWidth="1"/>
    <col min="5147" max="5168" width="2.7109375" style="1" customWidth="1"/>
    <col min="5169" max="5169" width="1.140625" style="1" customWidth="1"/>
    <col min="5170" max="5173" width="3" style="1" customWidth="1"/>
    <col min="5174" max="5174" width="3.42578125" style="1" customWidth="1"/>
    <col min="5175" max="5190" width="3.28515625" style="1" customWidth="1"/>
    <col min="5191" max="5194" width="3.85546875" style="1" customWidth="1"/>
    <col min="5195" max="5216" width="2.7109375" style="1" customWidth="1"/>
    <col min="5217" max="5377" width="2.5703125" style="1"/>
    <col min="5378" max="5381" width="2.85546875" style="1" customWidth="1"/>
    <col min="5382" max="5382" width="3.42578125" style="1" customWidth="1"/>
    <col min="5383" max="5398" width="3.140625" style="1" customWidth="1"/>
    <col min="5399" max="5402" width="3.7109375" style="1" customWidth="1"/>
    <col min="5403" max="5424" width="2.7109375" style="1" customWidth="1"/>
    <col min="5425" max="5425" width="1.140625" style="1" customWidth="1"/>
    <col min="5426" max="5429" width="3" style="1" customWidth="1"/>
    <col min="5430" max="5430" width="3.42578125" style="1" customWidth="1"/>
    <col min="5431" max="5446" width="3.28515625" style="1" customWidth="1"/>
    <col min="5447" max="5450" width="3.85546875" style="1" customWidth="1"/>
    <col min="5451" max="5472" width="2.7109375" style="1" customWidth="1"/>
    <col min="5473" max="5633" width="2.5703125" style="1"/>
    <col min="5634" max="5637" width="2.85546875" style="1" customWidth="1"/>
    <col min="5638" max="5638" width="3.42578125" style="1" customWidth="1"/>
    <col min="5639" max="5654" width="3.140625" style="1" customWidth="1"/>
    <col min="5655" max="5658" width="3.7109375" style="1" customWidth="1"/>
    <col min="5659" max="5680" width="2.7109375" style="1" customWidth="1"/>
    <col min="5681" max="5681" width="1.140625" style="1" customWidth="1"/>
    <col min="5682" max="5685" width="3" style="1" customWidth="1"/>
    <col min="5686" max="5686" width="3.42578125" style="1" customWidth="1"/>
    <col min="5687" max="5702" width="3.28515625" style="1" customWidth="1"/>
    <col min="5703" max="5706" width="3.85546875" style="1" customWidth="1"/>
    <col min="5707" max="5728" width="2.7109375" style="1" customWidth="1"/>
    <col min="5729" max="5889" width="2.5703125" style="1"/>
    <col min="5890" max="5893" width="2.85546875" style="1" customWidth="1"/>
    <col min="5894" max="5894" width="3.42578125" style="1" customWidth="1"/>
    <col min="5895" max="5910" width="3.140625" style="1" customWidth="1"/>
    <col min="5911" max="5914" width="3.7109375" style="1" customWidth="1"/>
    <col min="5915" max="5936" width="2.7109375" style="1" customWidth="1"/>
    <col min="5937" max="5937" width="1.140625" style="1" customWidth="1"/>
    <col min="5938" max="5941" width="3" style="1" customWidth="1"/>
    <col min="5942" max="5942" width="3.42578125" style="1" customWidth="1"/>
    <col min="5943" max="5958" width="3.28515625" style="1" customWidth="1"/>
    <col min="5959" max="5962" width="3.85546875" style="1" customWidth="1"/>
    <col min="5963" max="5984" width="2.7109375" style="1" customWidth="1"/>
    <col min="5985" max="6145" width="2.5703125" style="1"/>
    <col min="6146" max="6149" width="2.85546875" style="1" customWidth="1"/>
    <col min="6150" max="6150" width="3.42578125" style="1" customWidth="1"/>
    <col min="6151" max="6166" width="3.140625" style="1" customWidth="1"/>
    <col min="6167" max="6170" width="3.7109375" style="1" customWidth="1"/>
    <col min="6171" max="6192" width="2.7109375" style="1" customWidth="1"/>
    <col min="6193" max="6193" width="1.140625" style="1" customWidth="1"/>
    <col min="6194" max="6197" width="3" style="1" customWidth="1"/>
    <col min="6198" max="6198" width="3.42578125" style="1" customWidth="1"/>
    <col min="6199" max="6214" width="3.28515625" style="1" customWidth="1"/>
    <col min="6215" max="6218" width="3.85546875" style="1" customWidth="1"/>
    <col min="6219" max="6240" width="2.7109375" style="1" customWidth="1"/>
    <col min="6241" max="6401" width="2.5703125" style="1"/>
    <col min="6402" max="6405" width="2.85546875" style="1" customWidth="1"/>
    <col min="6406" max="6406" width="3.42578125" style="1" customWidth="1"/>
    <col min="6407" max="6422" width="3.140625" style="1" customWidth="1"/>
    <col min="6423" max="6426" width="3.7109375" style="1" customWidth="1"/>
    <col min="6427" max="6448" width="2.7109375" style="1" customWidth="1"/>
    <col min="6449" max="6449" width="1.140625" style="1" customWidth="1"/>
    <col min="6450" max="6453" width="3" style="1" customWidth="1"/>
    <col min="6454" max="6454" width="3.42578125" style="1" customWidth="1"/>
    <col min="6455" max="6470" width="3.28515625" style="1" customWidth="1"/>
    <col min="6471" max="6474" width="3.85546875" style="1" customWidth="1"/>
    <col min="6475" max="6496" width="2.7109375" style="1" customWidth="1"/>
    <col min="6497" max="6657" width="2.5703125" style="1"/>
    <col min="6658" max="6661" width="2.85546875" style="1" customWidth="1"/>
    <col min="6662" max="6662" width="3.42578125" style="1" customWidth="1"/>
    <col min="6663" max="6678" width="3.140625" style="1" customWidth="1"/>
    <col min="6679" max="6682" width="3.7109375" style="1" customWidth="1"/>
    <col min="6683" max="6704" width="2.7109375" style="1" customWidth="1"/>
    <col min="6705" max="6705" width="1.140625" style="1" customWidth="1"/>
    <col min="6706" max="6709" width="3" style="1" customWidth="1"/>
    <col min="6710" max="6710" width="3.42578125" style="1" customWidth="1"/>
    <col min="6711" max="6726" width="3.28515625" style="1" customWidth="1"/>
    <col min="6727" max="6730" width="3.85546875" style="1" customWidth="1"/>
    <col min="6731" max="6752" width="2.7109375" style="1" customWidth="1"/>
    <col min="6753" max="6913" width="2.5703125" style="1"/>
    <col min="6914" max="6917" width="2.85546875" style="1" customWidth="1"/>
    <col min="6918" max="6918" width="3.42578125" style="1" customWidth="1"/>
    <col min="6919" max="6934" width="3.140625" style="1" customWidth="1"/>
    <col min="6935" max="6938" width="3.7109375" style="1" customWidth="1"/>
    <col min="6939" max="6960" width="2.7109375" style="1" customWidth="1"/>
    <col min="6961" max="6961" width="1.140625" style="1" customWidth="1"/>
    <col min="6962" max="6965" width="3" style="1" customWidth="1"/>
    <col min="6966" max="6966" width="3.42578125" style="1" customWidth="1"/>
    <col min="6967" max="6982" width="3.28515625" style="1" customWidth="1"/>
    <col min="6983" max="6986" width="3.85546875" style="1" customWidth="1"/>
    <col min="6987" max="7008" width="2.7109375" style="1" customWidth="1"/>
    <col min="7009" max="7169" width="2.5703125" style="1"/>
    <col min="7170" max="7173" width="2.85546875" style="1" customWidth="1"/>
    <col min="7174" max="7174" width="3.42578125" style="1" customWidth="1"/>
    <col min="7175" max="7190" width="3.140625" style="1" customWidth="1"/>
    <col min="7191" max="7194" width="3.7109375" style="1" customWidth="1"/>
    <col min="7195" max="7216" width="2.7109375" style="1" customWidth="1"/>
    <col min="7217" max="7217" width="1.140625" style="1" customWidth="1"/>
    <col min="7218" max="7221" width="3" style="1" customWidth="1"/>
    <col min="7222" max="7222" width="3.42578125" style="1" customWidth="1"/>
    <col min="7223" max="7238" width="3.28515625" style="1" customWidth="1"/>
    <col min="7239" max="7242" width="3.85546875" style="1" customWidth="1"/>
    <col min="7243" max="7264" width="2.7109375" style="1" customWidth="1"/>
    <col min="7265" max="7425" width="2.5703125" style="1"/>
    <col min="7426" max="7429" width="2.85546875" style="1" customWidth="1"/>
    <col min="7430" max="7430" width="3.42578125" style="1" customWidth="1"/>
    <col min="7431" max="7446" width="3.140625" style="1" customWidth="1"/>
    <col min="7447" max="7450" width="3.7109375" style="1" customWidth="1"/>
    <col min="7451" max="7472" width="2.7109375" style="1" customWidth="1"/>
    <col min="7473" max="7473" width="1.140625" style="1" customWidth="1"/>
    <col min="7474" max="7477" width="3" style="1" customWidth="1"/>
    <col min="7478" max="7478" width="3.42578125" style="1" customWidth="1"/>
    <col min="7479" max="7494" width="3.28515625" style="1" customWidth="1"/>
    <col min="7495" max="7498" width="3.85546875" style="1" customWidth="1"/>
    <col min="7499" max="7520" width="2.7109375" style="1" customWidth="1"/>
    <col min="7521" max="7681" width="2.5703125" style="1"/>
    <col min="7682" max="7685" width="2.85546875" style="1" customWidth="1"/>
    <col min="7686" max="7686" width="3.42578125" style="1" customWidth="1"/>
    <col min="7687" max="7702" width="3.140625" style="1" customWidth="1"/>
    <col min="7703" max="7706" width="3.7109375" style="1" customWidth="1"/>
    <col min="7707" max="7728" width="2.7109375" style="1" customWidth="1"/>
    <col min="7729" max="7729" width="1.140625" style="1" customWidth="1"/>
    <col min="7730" max="7733" width="3" style="1" customWidth="1"/>
    <col min="7734" max="7734" width="3.42578125" style="1" customWidth="1"/>
    <col min="7735" max="7750" width="3.28515625" style="1" customWidth="1"/>
    <col min="7751" max="7754" width="3.85546875" style="1" customWidth="1"/>
    <col min="7755" max="7776" width="2.7109375" style="1" customWidth="1"/>
    <col min="7777" max="7937" width="2.5703125" style="1"/>
    <col min="7938" max="7941" width="2.85546875" style="1" customWidth="1"/>
    <col min="7942" max="7942" width="3.42578125" style="1" customWidth="1"/>
    <col min="7943" max="7958" width="3.140625" style="1" customWidth="1"/>
    <col min="7959" max="7962" width="3.7109375" style="1" customWidth="1"/>
    <col min="7963" max="7984" width="2.7109375" style="1" customWidth="1"/>
    <col min="7985" max="7985" width="1.140625" style="1" customWidth="1"/>
    <col min="7986" max="7989" width="3" style="1" customWidth="1"/>
    <col min="7990" max="7990" width="3.42578125" style="1" customWidth="1"/>
    <col min="7991" max="8006" width="3.28515625" style="1" customWidth="1"/>
    <col min="8007" max="8010" width="3.85546875" style="1" customWidth="1"/>
    <col min="8011" max="8032" width="2.7109375" style="1" customWidth="1"/>
    <col min="8033" max="8193" width="2.5703125" style="1"/>
    <col min="8194" max="8197" width="2.85546875" style="1" customWidth="1"/>
    <col min="8198" max="8198" width="3.42578125" style="1" customWidth="1"/>
    <col min="8199" max="8214" width="3.140625" style="1" customWidth="1"/>
    <col min="8215" max="8218" width="3.7109375" style="1" customWidth="1"/>
    <col min="8219" max="8240" width="2.7109375" style="1" customWidth="1"/>
    <col min="8241" max="8241" width="1.140625" style="1" customWidth="1"/>
    <col min="8242" max="8245" width="3" style="1" customWidth="1"/>
    <col min="8246" max="8246" width="3.42578125" style="1" customWidth="1"/>
    <col min="8247" max="8262" width="3.28515625" style="1" customWidth="1"/>
    <col min="8263" max="8266" width="3.85546875" style="1" customWidth="1"/>
    <col min="8267" max="8288" width="2.7109375" style="1" customWidth="1"/>
    <col min="8289" max="8449" width="2.5703125" style="1"/>
    <col min="8450" max="8453" width="2.85546875" style="1" customWidth="1"/>
    <col min="8454" max="8454" width="3.42578125" style="1" customWidth="1"/>
    <col min="8455" max="8470" width="3.140625" style="1" customWidth="1"/>
    <col min="8471" max="8474" width="3.7109375" style="1" customWidth="1"/>
    <col min="8475" max="8496" width="2.7109375" style="1" customWidth="1"/>
    <col min="8497" max="8497" width="1.140625" style="1" customWidth="1"/>
    <col min="8498" max="8501" width="3" style="1" customWidth="1"/>
    <col min="8502" max="8502" width="3.42578125" style="1" customWidth="1"/>
    <col min="8503" max="8518" width="3.28515625" style="1" customWidth="1"/>
    <col min="8519" max="8522" width="3.85546875" style="1" customWidth="1"/>
    <col min="8523" max="8544" width="2.7109375" style="1" customWidth="1"/>
    <col min="8545" max="8705" width="2.5703125" style="1"/>
    <col min="8706" max="8709" width="2.85546875" style="1" customWidth="1"/>
    <col min="8710" max="8710" width="3.42578125" style="1" customWidth="1"/>
    <col min="8711" max="8726" width="3.140625" style="1" customWidth="1"/>
    <col min="8727" max="8730" width="3.7109375" style="1" customWidth="1"/>
    <col min="8731" max="8752" width="2.7109375" style="1" customWidth="1"/>
    <col min="8753" max="8753" width="1.140625" style="1" customWidth="1"/>
    <col min="8754" max="8757" width="3" style="1" customWidth="1"/>
    <col min="8758" max="8758" width="3.42578125" style="1" customWidth="1"/>
    <col min="8759" max="8774" width="3.28515625" style="1" customWidth="1"/>
    <col min="8775" max="8778" width="3.85546875" style="1" customWidth="1"/>
    <col min="8779" max="8800" width="2.7109375" style="1" customWidth="1"/>
    <col min="8801" max="8961" width="2.5703125" style="1"/>
    <col min="8962" max="8965" width="2.85546875" style="1" customWidth="1"/>
    <col min="8966" max="8966" width="3.42578125" style="1" customWidth="1"/>
    <col min="8967" max="8982" width="3.140625" style="1" customWidth="1"/>
    <col min="8983" max="8986" width="3.7109375" style="1" customWidth="1"/>
    <col min="8987" max="9008" width="2.7109375" style="1" customWidth="1"/>
    <col min="9009" max="9009" width="1.140625" style="1" customWidth="1"/>
    <col min="9010" max="9013" width="3" style="1" customWidth="1"/>
    <col min="9014" max="9014" width="3.42578125" style="1" customWidth="1"/>
    <col min="9015" max="9030" width="3.28515625" style="1" customWidth="1"/>
    <col min="9031" max="9034" width="3.85546875" style="1" customWidth="1"/>
    <col min="9035" max="9056" width="2.7109375" style="1" customWidth="1"/>
    <col min="9057" max="9217" width="2.5703125" style="1"/>
    <col min="9218" max="9221" width="2.85546875" style="1" customWidth="1"/>
    <col min="9222" max="9222" width="3.42578125" style="1" customWidth="1"/>
    <col min="9223" max="9238" width="3.140625" style="1" customWidth="1"/>
    <col min="9239" max="9242" width="3.7109375" style="1" customWidth="1"/>
    <col min="9243" max="9264" width="2.7109375" style="1" customWidth="1"/>
    <col min="9265" max="9265" width="1.140625" style="1" customWidth="1"/>
    <col min="9266" max="9269" width="3" style="1" customWidth="1"/>
    <col min="9270" max="9270" width="3.42578125" style="1" customWidth="1"/>
    <col min="9271" max="9286" width="3.28515625" style="1" customWidth="1"/>
    <col min="9287" max="9290" width="3.85546875" style="1" customWidth="1"/>
    <col min="9291" max="9312" width="2.7109375" style="1" customWidth="1"/>
    <col min="9313" max="9473" width="2.5703125" style="1"/>
    <col min="9474" max="9477" width="2.85546875" style="1" customWidth="1"/>
    <col min="9478" max="9478" width="3.42578125" style="1" customWidth="1"/>
    <col min="9479" max="9494" width="3.140625" style="1" customWidth="1"/>
    <col min="9495" max="9498" width="3.7109375" style="1" customWidth="1"/>
    <col min="9499" max="9520" width="2.7109375" style="1" customWidth="1"/>
    <col min="9521" max="9521" width="1.140625" style="1" customWidth="1"/>
    <col min="9522" max="9525" width="3" style="1" customWidth="1"/>
    <col min="9526" max="9526" width="3.42578125" style="1" customWidth="1"/>
    <col min="9527" max="9542" width="3.28515625" style="1" customWidth="1"/>
    <col min="9543" max="9546" width="3.85546875" style="1" customWidth="1"/>
    <col min="9547" max="9568" width="2.7109375" style="1" customWidth="1"/>
    <col min="9569" max="9729" width="2.5703125" style="1"/>
    <col min="9730" max="9733" width="2.85546875" style="1" customWidth="1"/>
    <col min="9734" max="9734" width="3.42578125" style="1" customWidth="1"/>
    <col min="9735" max="9750" width="3.140625" style="1" customWidth="1"/>
    <col min="9751" max="9754" width="3.7109375" style="1" customWidth="1"/>
    <col min="9755" max="9776" width="2.7109375" style="1" customWidth="1"/>
    <col min="9777" max="9777" width="1.140625" style="1" customWidth="1"/>
    <col min="9778" max="9781" width="3" style="1" customWidth="1"/>
    <col min="9782" max="9782" width="3.42578125" style="1" customWidth="1"/>
    <col min="9783" max="9798" width="3.28515625" style="1" customWidth="1"/>
    <col min="9799" max="9802" width="3.85546875" style="1" customWidth="1"/>
    <col min="9803" max="9824" width="2.7109375" style="1" customWidth="1"/>
    <col min="9825" max="9985" width="2.5703125" style="1"/>
    <col min="9986" max="9989" width="2.85546875" style="1" customWidth="1"/>
    <col min="9990" max="9990" width="3.42578125" style="1" customWidth="1"/>
    <col min="9991" max="10006" width="3.140625" style="1" customWidth="1"/>
    <col min="10007" max="10010" width="3.7109375" style="1" customWidth="1"/>
    <col min="10011" max="10032" width="2.7109375" style="1" customWidth="1"/>
    <col min="10033" max="10033" width="1.140625" style="1" customWidth="1"/>
    <col min="10034" max="10037" width="3" style="1" customWidth="1"/>
    <col min="10038" max="10038" width="3.42578125" style="1" customWidth="1"/>
    <col min="10039" max="10054" width="3.28515625" style="1" customWidth="1"/>
    <col min="10055" max="10058" width="3.85546875" style="1" customWidth="1"/>
    <col min="10059" max="10080" width="2.7109375" style="1" customWidth="1"/>
    <col min="10081" max="10241" width="2.5703125" style="1"/>
    <col min="10242" max="10245" width="2.85546875" style="1" customWidth="1"/>
    <col min="10246" max="10246" width="3.42578125" style="1" customWidth="1"/>
    <col min="10247" max="10262" width="3.140625" style="1" customWidth="1"/>
    <col min="10263" max="10266" width="3.7109375" style="1" customWidth="1"/>
    <col min="10267" max="10288" width="2.7109375" style="1" customWidth="1"/>
    <col min="10289" max="10289" width="1.140625" style="1" customWidth="1"/>
    <col min="10290" max="10293" width="3" style="1" customWidth="1"/>
    <col min="10294" max="10294" width="3.42578125" style="1" customWidth="1"/>
    <col min="10295" max="10310" width="3.28515625" style="1" customWidth="1"/>
    <col min="10311" max="10314" width="3.85546875" style="1" customWidth="1"/>
    <col min="10315" max="10336" width="2.7109375" style="1" customWidth="1"/>
    <col min="10337" max="10497" width="2.5703125" style="1"/>
    <col min="10498" max="10501" width="2.85546875" style="1" customWidth="1"/>
    <col min="10502" max="10502" width="3.42578125" style="1" customWidth="1"/>
    <col min="10503" max="10518" width="3.140625" style="1" customWidth="1"/>
    <col min="10519" max="10522" width="3.7109375" style="1" customWidth="1"/>
    <col min="10523" max="10544" width="2.7109375" style="1" customWidth="1"/>
    <col min="10545" max="10545" width="1.140625" style="1" customWidth="1"/>
    <col min="10546" max="10549" width="3" style="1" customWidth="1"/>
    <col min="10550" max="10550" width="3.42578125" style="1" customWidth="1"/>
    <col min="10551" max="10566" width="3.28515625" style="1" customWidth="1"/>
    <col min="10567" max="10570" width="3.85546875" style="1" customWidth="1"/>
    <col min="10571" max="10592" width="2.7109375" style="1" customWidth="1"/>
    <col min="10593" max="10753" width="2.5703125" style="1"/>
    <col min="10754" max="10757" width="2.85546875" style="1" customWidth="1"/>
    <col min="10758" max="10758" width="3.42578125" style="1" customWidth="1"/>
    <col min="10759" max="10774" width="3.140625" style="1" customWidth="1"/>
    <col min="10775" max="10778" width="3.7109375" style="1" customWidth="1"/>
    <col min="10779" max="10800" width="2.7109375" style="1" customWidth="1"/>
    <col min="10801" max="10801" width="1.140625" style="1" customWidth="1"/>
    <col min="10802" max="10805" width="3" style="1" customWidth="1"/>
    <col min="10806" max="10806" width="3.42578125" style="1" customWidth="1"/>
    <col min="10807" max="10822" width="3.28515625" style="1" customWidth="1"/>
    <col min="10823" max="10826" width="3.85546875" style="1" customWidth="1"/>
    <col min="10827" max="10848" width="2.7109375" style="1" customWidth="1"/>
    <col min="10849" max="11009" width="2.5703125" style="1"/>
    <col min="11010" max="11013" width="2.85546875" style="1" customWidth="1"/>
    <col min="11014" max="11014" width="3.42578125" style="1" customWidth="1"/>
    <col min="11015" max="11030" width="3.140625" style="1" customWidth="1"/>
    <col min="11031" max="11034" width="3.7109375" style="1" customWidth="1"/>
    <col min="11035" max="11056" width="2.7109375" style="1" customWidth="1"/>
    <col min="11057" max="11057" width="1.140625" style="1" customWidth="1"/>
    <col min="11058" max="11061" width="3" style="1" customWidth="1"/>
    <col min="11062" max="11062" width="3.42578125" style="1" customWidth="1"/>
    <col min="11063" max="11078" width="3.28515625" style="1" customWidth="1"/>
    <col min="11079" max="11082" width="3.85546875" style="1" customWidth="1"/>
    <col min="11083" max="11104" width="2.7109375" style="1" customWidth="1"/>
    <col min="11105" max="11265" width="2.5703125" style="1"/>
    <col min="11266" max="11269" width="2.85546875" style="1" customWidth="1"/>
    <col min="11270" max="11270" width="3.42578125" style="1" customWidth="1"/>
    <col min="11271" max="11286" width="3.140625" style="1" customWidth="1"/>
    <col min="11287" max="11290" width="3.7109375" style="1" customWidth="1"/>
    <col min="11291" max="11312" width="2.7109375" style="1" customWidth="1"/>
    <col min="11313" max="11313" width="1.140625" style="1" customWidth="1"/>
    <col min="11314" max="11317" width="3" style="1" customWidth="1"/>
    <col min="11318" max="11318" width="3.42578125" style="1" customWidth="1"/>
    <col min="11319" max="11334" width="3.28515625" style="1" customWidth="1"/>
    <col min="11335" max="11338" width="3.85546875" style="1" customWidth="1"/>
    <col min="11339" max="11360" width="2.7109375" style="1" customWidth="1"/>
    <col min="11361" max="11521" width="2.5703125" style="1"/>
    <col min="11522" max="11525" width="2.85546875" style="1" customWidth="1"/>
    <col min="11526" max="11526" width="3.42578125" style="1" customWidth="1"/>
    <col min="11527" max="11542" width="3.140625" style="1" customWidth="1"/>
    <col min="11543" max="11546" width="3.7109375" style="1" customWidth="1"/>
    <col min="11547" max="11568" width="2.7109375" style="1" customWidth="1"/>
    <col min="11569" max="11569" width="1.140625" style="1" customWidth="1"/>
    <col min="11570" max="11573" width="3" style="1" customWidth="1"/>
    <col min="11574" max="11574" width="3.42578125" style="1" customWidth="1"/>
    <col min="11575" max="11590" width="3.28515625" style="1" customWidth="1"/>
    <col min="11591" max="11594" width="3.85546875" style="1" customWidth="1"/>
    <col min="11595" max="11616" width="2.7109375" style="1" customWidth="1"/>
    <col min="11617" max="11777" width="2.5703125" style="1"/>
    <col min="11778" max="11781" width="2.85546875" style="1" customWidth="1"/>
    <col min="11782" max="11782" width="3.42578125" style="1" customWidth="1"/>
    <col min="11783" max="11798" width="3.140625" style="1" customWidth="1"/>
    <col min="11799" max="11802" width="3.7109375" style="1" customWidth="1"/>
    <col min="11803" max="11824" width="2.7109375" style="1" customWidth="1"/>
    <col min="11825" max="11825" width="1.140625" style="1" customWidth="1"/>
    <col min="11826" max="11829" width="3" style="1" customWidth="1"/>
    <col min="11830" max="11830" width="3.42578125" style="1" customWidth="1"/>
    <col min="11831" max="11846" width="3.28515625" style="1" customWidth="1"/>
    <col min="11847" max="11850" width="3.85546875" style="1" customWidth="1"/>
    <col min="11851" max="11872" width="2.7109375" style="1" customWidth="1"/>
    <col min="11873" max="12033" width="2.5703125" style="1"/>
    <col min="12034" max="12037" width="2.85546875" style="1" customWidth="1"/>
    <col min="12038" max="12038" width="3.42578125" style="1" customWidth="1"/>
    <col min="12039" max="12054" width="3.140625" style="1" customWidth="1"/>
    <col min="12055" max="12058" width="3.7109375" style="1" customWidth="1"/>
    <col min="12059" max="12080" width="2.7109375" style="1" customWidth="1"/>
    <col min="12081" max="12081" width="1.140625" style="1" customWidth="1"/>
    <col min="12082" max="12085" width="3" style="1" customWidth="1"/>
    <col min="12086" max="12086" width="3.42578125" style="1" customWidth="1"/>
    <col min="12087" max="12102" width="3.28515625" style="1" customWidth="1"/>
    <col min="12103" max="12106" width="3.85546875" style="1" customWidth="1"/>
    <col min="12107" max="12128" width="2.7109375" style="1" customWidth="1"/>
    <col min="12129" max="12289" width="2.5703125" style="1"/>
    <col min="12290" max="12293" width="2.85546875" style="1" customWidth="1"/>
    <col min="12294" max="12294" width="3.42578125" style="1" customWidth="1"/>
    <col min="12295" max="12310" width="3.140625" style="1" customWidth="1"/>
    <col min="12311" max="12314" width="3.7109375" style="1" customWidth="1"/>
    <col min="12315" max="12336" width="2.7109375" style="1" customWidth="1"/>
    <col min="12337" max="12337" width="1.140625" style="1" customWidth="1"/>
    <col min="12338" max="12341" width="3" style="1" customWidth="1"/>
    <col min="12342" max="12342" width="3.42578125" style="1" customWidth="1"/>
    <col min="12343" max="12358" width="3.28515625" style="1" customWidth="1"/>
    <col min="12359" max="12362" width="3.85546875" style="1" customWidth="1"/>
    <col min="12363" max="12384" width="2.7109375" style="1" customWidth="1"/>
    <col min="12385" max="12545" width="2.5703125" style="1"/>
    <col min="12546" max="12549" width="2.85546875" style="1" customWidth="1"/>
    <col min="12550" max="12550" width="3.42578125" style="1" customWidth="1"/>
    <col min="12551" max="12566" width="3.140625" style="1" customWidth="1"/>
    <col min="12567" max="12570" width="3.7109375" style="1" customWidth="1"/>
    <col min="12571" max="12592" width="2.7109375" style="1" customWidth="1"/>
    <col min="12593" max="12593" width="1.140625" style="1" customWidth="1"/>
    <col min="12594" max="12597" width="3" style="1" customWidth="1"/>
    <col min="12598" max="12598" width="3.42578125" style="1" customWidth="1"/>
    <col min="12599" max="12614" width="3.28515625" style="1" customWidth="1"/>
    <col min="12615" max="12618" width="3.85546875" style="1" customWidth="1"/>
    <col min="12619" max="12640" width="2.7109375" style="1" customWidth="1"/>
    <col min="12641" max="12801" width="2.5703125" style="1"/>
    <col min="12802" max="12805" width="2.85546875" style="1" customWidth="1"/>
    <col min="12806" max="12806" width="3.42578125" style="1" customWidth="1"/>
    <col min="12807" max="12822" width="3.140625" style="1" customWidth="1"/>
    <col min="12823" max="12826" width="3.7109375" style="1" customWidth="1"/>
    <col min="12827" max="12848" width="2.7109375" style="1" customWidth="1"/>
    <col min="12849" max="12849" width="1.140625" style="1" customWidth="1"/>
    <col min="12850" max="12853" width="3" style="1" customWidth="1"/>
    <col min="12854" max="12854" width="3.42578125" style="1" customWidth="1"/>
    <col min="12855" max="12870" width="3.28515625" style="1" customWidth="1"/>
    <col min="12871" max="12874" width="3.85546875" style="1" customWidth="1"/>
    <col min="12875" max="12896" width="2.7109375" style="1" customWidth="1"/>
    <col min="12897" max="13057" width="2.5703125" style="1"/>
    <col min="13058" max="13061" width="2.85546875" style="1" customWidth="1"/>
    <col min="13062" max="13062" width="3.42578125" style="1" customWidth="1"/>
    <col min="13063" max="13078" width="3.140625" style="1" customWidth="1"/>
    <col min="13079" max="13082" width="3.7109375" style="1" customWidth="1"/>
    <col min="13083" max="13104" width="2.7109375" style="1" customWidth="1"/>
    <col min="13105" max="13105" width="1.140625" style="1" customWidth="1"/>
    <col min="13106" max="13109" width="3" style="1" customWidth="1"/>
    <col min="13110" max="13110" width="3.42578125" style="1" customWidth="1"/>
    <col min="13111" max="13126" width="3.28515625" style="1" customWidth="1"/>
    <col min="13127" max="13130" width="3.85546875" style="1" customWidth="1"/>
    <col min="13131" max="13152" width="2.7109375" style="1" customWidth="1"/>
    <col min="13153" max="13313" width="2.5703125" style="1"/>
    <col min="13314" max="13317" width="2.85546875" style="1" customWidth="1"/>
    <col min="13318" max="13318" width="3.42578125" style="1" customWidth="1"/>
    <col min="13319" max="13334" width="3.140625" style="1" customWidth="1"/>
    <col min="13335" max="13338" width="3.7109375" style="1" customWidth="1"/>
    <col min="13339" max="13360" width="2.7109375" style="1" customWidth="1"/>
    <col min="13361" max="13361" width="1.140625" style="1" customWidth="1"/>
    <col min="13362" max="13365" width="3" style="1" customWidth="1"/>
    <col min="13366" max="13366" width="3.42578125" style="1" customWidth="1"/>
    <col min="13367" max="13382" width="3.28515625" style="1" customWidth="1"/>
    <col min="13383" max="13386" width="3.85546875" style="1" customWidth="1"/>
    <col min="13387" max="13408" width="2.7109375" style="1" customWidth="1"/>
    <col min="13409" max="13569" width="2.5703125" style="1"/>
    <col min="13570" max="13573" width="2.85546875" style="1" customWidth="1"/>
    <col min="13574" max="13574" width="3.42578125" style="1" customWidth="1"/>
    <col min="13575" max="13590" width="3.140625" style="1" customWidth="1"/>
    <col min="13591" max="13594" width="3.7109375" style="1" customWidth="1"/>
    <col min="13595" max="13616" width="2.7109375" style="1" customWidth="1"/>
    <col min="13617" max="13617" width="1.140625" style="1" customWidth="1"/>
    <col min="13618" max="13621" width="3" style="1" customWidth="1"/>
    <col min="13622" max="13622" width="3.42578125" style="1" customWidth="1"/>
    <col min="13623" max="13638" width="3.28515625" style="1" customWidth="1"/>
    <col min="13639" max="13642" width="3.85546875" style="1" customWidth="1"/>
    <col min="13643" max="13664" width="2.7109375" style="1" customWidth="1"/>
    <col min="13665" max="13825" width="2.5703125" style="1"/>
    <col min="13826" max="13829" width="2.85546875" style="1" customWidth="1"/>
    <col min="13830" max="13830" width="3.42578125" style="1" customWidth="1"/>
    <col min="13831" max="13846" width="3.140625" style="1" customWidth="1"/>
    <col min="13847" max="13850" width="3.7109375" style="1" customWidth="1"/>
    <col min="13851" max="13872" width="2.7109375" style="1" customWidth="1"/>
    <col min="13873" max="13873" width="1.140625" style="1" customWidth="1"/>
    <col min="13874" max="13877" width="3" style="1" customWidth="1"/>
    <col min="13878" max="13878" width="3.42578125" style="1" customWidth="1"/>
    <col min="13879" max="13894" width="3.28515625" style="1" customWidth="1"/>
    <col min="13895" max="13898" width="3.85546875" style="1" customWidth="1"/>
    <col min="13899" max="13920" width="2.7109375" style="1" customWidth="1"/>
    <col min="13921" max="14081" width="2.5703125" style="1"/>
    <col min="14082" max="14085" width="2.85546875" style="1" customWidth="1"/>
    <col min="14086" max="14086" width="3.42578125" style="1" customWidth="1"/>
    <col min="14087" max="14102" width="3.140625" style="1" customWidth="1"/>
    <col min="14103" max="14106" width="3.7109375" style="1" customWidth="1"/>
    <col min="14107" max="14128" width="2.7109375" style="1" customWidth="1"/>
    <col min="14129" max="14129" width="1.140625" style="1" customWidth="1"/>
    <col min="14130" max="14133" width="3" style="1" customWidth="1"/>
    <col min="14134" max="14134" width="3.42578125" style="1" customWidth="1"/>
    <col min="14135" max="14150" width="3.28515625" style="1" customWidth="1"/>
    <col min="14151" max="14154" width="3.85546875" style="1" customWidth="1"/>
    <col min="14155" max="14176" width="2.7109375" style="1" customWidth="1"/>
    <col min="14177" max="14337" width="2.5703125" style="1"/>
    <col min="14338" max="14341" width="2.85546875" style="1" customWidth="1"/>
    <col min="14342" max="14342" width="3.42578125" style="1" customWidth="1"/>
    <col min="14343" max="14358" width="3.140625" style="1" customWidth="1"/>
    <col min="14359" max="14362" width="3.7109375" style="1" customWidth="1"/>
    <col min="14363" max="14384" width="2.7109375" style="1" customWidth="1"/>
    <col min="14385" max="14385" width="1.140625" style="1" customWidth="1"/>
    <col min="14386" max="14389" width="3" style="1" customWidth="1"/>
    <col min="14390" max="14390" width="3.42578125" style="1" customWidth="1"/>
    <col min="14391" max="14406" width="3.28515625" style="1" customWidth="1"/>
    <col min="14407" max="14410" width="3.85546875" style="1" customWidth="1"/>
    <col min="14411" max="14432" width="2.7109375" style="1" customWidth="1"/>
    <col min="14433" max="14593" width="2.5703125" style="1"/>
    <col min="14594" max="14597" width="2.85546875" style="1" customWidth="1"/>
    <col min="14598" max="14598" width="3.42578125" style="1" customWidth="1"/>
    <col min="14599" max="14614" width="3.140625" style="1" customWidth="1"/>
    <col min="14615" max="14618" width="3.7109375" style="1" customWidth="1"/>
    <col min="14619" max="14640" width="2.7109375" style="1" customWidth="1"/>
    <col min="14641" max="14641" width="1.140625" style="1" customWidth="1"/>
    <col min="14642" max="14645" width="3" style="1" customWidth="1"/>
    <col min="14646" max="14646" width="3.42578125" style="1" customWidth="1"/>
    <col min="14647" max="14662" width="3.28515625" style="1" customWidth="1"/>
    <col min="14663" max="14666" width="3.85546875" style="1" customWidth="1"/>
    <col min="14667" max="14688" width="2.7109375" style="1" customWidth="1"/>
    <col min="14689" max="14849" width="2.5703125" style="1"/>
    <col min="14850" max="14853" width="2.85546875" style="1" customWidth="1"/>
    <col min="14854" max="14854" width="3.42578125" style="1" customWidth="1"/>
    <col min="14855" max="14870" width="3.140625" style="1" customWidth="1"/>
    <col min="14871" max="14874" width="3.7109375" style="1" customWidth="1"/>
    <col min="14875" max="14896" width="2.7109375" style="1" customWidth="1"/>
    <col min="14897" max="14897" width="1.140625" style="1" customWidth="1"/>
    <col min="14898" max="14901" width="3" style="1" customWidth="1"/>
    <col min="14902" max="14902" width="3.42578125" style="1" customWidth="1"/>
    <col min="14903" max="14918" width="3.28515625" style="1" customWidth="1"/>
    <col min="14919" max="14922" width="3.85546875" style="1" customWidth="1"/>
    <col min="14923" max="14944" width="2.7109375" style="1" customWidth="1"/>
    <col min="14945" max="15105" width="2.5703125" style="1"/>
    <col min="15106" max="15109" width="2.85546875" style="1" customWidth="1"/>
    <col min="15110" max="15110" width="3.42578125" style="1" customWidth="1"/>
    <col min="15111" max="15126" width="3.140625" style="1" customWidth="1"/>
    <col min="15127" max="15130" width="3.7109375" style="1" customWidth="1"/>
    <col min="15131" max="15152" width="2.7109375" style="1" customWidth="1"/>
    <col min="15153" max="15153" width="1.140625" style="1" customWidth="1"/>
    <col min="15154" max="15157" width="3" style="1" customWidth="1"/>
    <col min="15158" max="15158" width="3.42578125" style="1" customWidth="1"/>
    <col min="15159" max="15174" width="3.28515625" style="1" customWidth="1"/>
    <col min="15175" max="15178" width="3.85546875" style="1" customWidth="1"/>
    <col min="15179" max="15200" width="2.7109375" style="1" customWidth="1"/>
    <col min="15201" max="15361" width="2.5703125" style="1"/>
    <col min="15362" max="15365" width="2.85546875" style="1" customWidth="1"/>
    <col min="15366" max="15366" width="3.42578125" style="1" customWidth="1"/>
    <col min="15367" max="15382" width="3.140625" style="1" customWidth="1"/>
    <col min="15383" max="15386" width="3.7109375" style="1" customWidth="1"/>
    <col min="15387" max="15408" width="2.7109375" style="1" customWidth="1"/>
    <col min="15409" max="15409" width="1.140625" style="1" customWidth="1"/>
    <col min="15410" max="15413" width="3" style="1" customWidth="1"/>
    <col min="15414" max="15414" width="3.42578125" style="1" customWidth="1"/>
    <col min="15415" max="15430" width="3.28515625" style="1" customWidth="1"/>
    <col min="15431" max="15434" width="3.85546875" style="1" customWidth="1"/>
    <col min="15435" max="15456" width="2.7109375" style="1" customWidth="1"/>
    <col min="15457" max="15617" width="2.5703125" style="1"/>
    <col min="15618" max="15621" width="2.85546875" style="1" customWidth="1"/>
    <col min="15622" max="15622" width="3.42578125" style="1" customWidth="1"/>
    <col min="15623" max="15638" width="3.140625" style="1" customWidth="1"/>
    <col min="15639" max="15642" width="3.7109375" style="1" customWidth="1"/>
    <col min="15643" max="15664" width="2.7109375" style="1" customWidth="1"/>
    <col min="15665" max="15665" width="1.140625" style="1" customWidth="1"/>
    <col min="15666" max="15669" width="3" style="1" customWidth="1"/>
    <col min="15670" max="15670" width="3.42578125" style="1" customWidth="1"/>
    <col min="15671" max="15686" width="3.28515625" style="1" customWidth="1"/>
    <col min="15687" max="15690" width="3.85546875" style="1" customWidth="1"/>
    <col min="15691" max="15712" width="2.7109375" style="1" customWidth="1"/>
    <col min="15713" max="15873" width="2.5703125" style="1"/>
    <col min="15874" max="15877" width="2.85546875" style="1" customWidth="1"/>
    <col min="15878" max="15878" width="3.42578125" style="1" customWidth="1"/>
    <col min="15879" max="15894" width="3.140625" style="1" customWidth="1"/>
    <col min="15895" max="15898" width="3.7109375" style="1" customWidth="1"/>
    <col min="15899" max="15920" width="2.7109375" style="1" customWidth="1"/>
    <col min="15921" max="15921" width="1.140625" style="1" customWidth="1"/>
    <col min="15922" max="15925" width="3" style="1" customWidth="1"/>
    <col min="15926" max="15926" width="3.42578125" style="1" customWidth="1"/>
    <col min="15927" max="15942" width="3.28515625" style="1" customWidth="1"/>
    <col min="15943" max="15946" width="3.85546875" style="1" customWidth="1"/>
    <col min="15947" max="15968" width="2.7109375" style="1" customWidth="1"/>
    <col min="15969" max="16129" width="2.5703125" style="1"/>
    <col min="16130" max="16133" width="2.85546875" style="1" customWidth="1"/>
    <col min="16134" max="16134" width="3.42578125" style="1" customWidth="1"/>
    <col min="16135" max="16150" width="3.140625" style="1" customWidth="1"/>
    <col min="16151" max="16154" width="3.7109375" style="1" customWidth="1"/>
    <col min="16155" max="16176" width="2.7109375" style="1" customWidth="1"/>
    <col min="16177" max="16177" width="1.140625" style="1" customWidth="1"/>
    <col min="16178" max="16181" width="3" style="1" customWidth="1"/>
    <col min="16182" max="16182" width="3.42578125" style="1" customWidth="1"/>
    <col min="16183" max="16198" width="3.28515625" style="1" customWidth="1"/>
    <col min="16199" max="16202" width="3.85546875" style="1" customWidth="1"/>
    <col min="16203" max="16224" width="2.7109375" style="1" customWidth="1"/>
    <col min="16225" max="16384" width="2.5703125" style="1"/>
  </cols>
  <sheetData>
    <row r="1" spans="1:48" ht="27" customHeight="1" x14ac:dyDescent="0.15">
      <c r="B1" s="2" t="s">
        <v>0</v>
      </c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3"/>
      <c r="O1" s="3"/>
      <c r="P1" s="3"/>
      <c r="Q1" s="3"/>
      <c r="R1" s="3"/>
      <c r="S1" s="3"/>
    </row>
    <row r="2" spans="1:48" ht="13.5" customHeight="1" x14ac:dyDescent="0.15"/>
    <row r="3" spans="1:48" ht="29.25" customHeight="1" x14ac:dyDescent="0.15">
      <c r="B3" s="4" t="s">
        <v>1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</row>
    <row r="4" spans="1:48" ht="13.5" customHeight="1" thickBot="1" x14ac:dyDescent="0.2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</row>
    <row r="5" spans="1:48" ht="30.75" customHeight="1" x14ac:dyDescent="0.15">
      <c r="A5" s="5"/>
      <c r="B5" s="6" t="s">
        <v>2</v>
      </c>
      <c r="C5" s="6"/>
      <c r="D5" s="6"/>
      <c r="E5" s="6"/>
      <c r="F5" s="6"/>
      <c r="G5" s="7" t="s">
        <v>3</v>
      </c>
      <c r="H5" s="7"/>
      <c r="I5" s="7"/>
      <c r="J5" s="7"/>
      <c r="K5" s="7" t="s">
        <v>4</v>
      </c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8" t="s">
        <v>5</v>
      </c>
      <c r="X5" s="7"/>
      <c r="Y5" s="7"/>
      <c r="Z5" s="7"/>
      <c r="AA5" s="9" t="s">
        <v>6</v>
      </c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</row>
    <row r="6" spans="1:48" ht="30.75" customHeight="1" x14ac:dyDescent="0.15">
      <c r="B6" s="11"/>
      <c r="C6" s="11"/>
      <c r="D6" s="11"/>
      <c r="E6" s="11"/>
      <c r="F6" s="11"/>
      <c r="G6" s="12"/>
      <c r="H6" s="12"/>
      <c r="I6" s="12"/>
      <c r="J6" s="12"/>
      <c r="K6" s="12" t="s">
        <v>7</v>
      </c>
      <c r="L6" s="12"/>
      <c r="M6" s="12"/>
      <c r="N6" s="12"/>
      <c r="O6" s="12" t="s">
        <v>8</v>
      </c>
      <c r="P6" s="12"/>
      <c r="Q6" s="12"/>
      <c r="R6" s="12"/>
      <c r="S6" s="12" t="s">
        <v>9</v>
      </c>
      <c r="T6" s="12"/>
      <c r="U6" s="12"/>
      <c r="V6" s="12"/>
      <c r="W6" s="12"/>
      <c r="X6" s="12"/>
      <c r="Y6" s="12"/>
      <c r="Z6" s="12"/>
      <c r="AA6" s="13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</row>
    <row r="7" spans="1:48" ht="30.75" customHeight="1" x14ac:dyDescent="0.15">
      <c r="B7" s="15" t="s">
        <v>10</v>
      </c>
      <c r="C7" s="15"/>
      <c r="D7" s="16">
        <v>8</v>
      </c>
      <c r="E7" s="16"/>
      <c r="F7" s="1" t="s">
        <v>2</v>
      </c>
      <c r="G7" s="17">
        <v>9210</v>
      </c>
      <c r="H7" s="18"/>
      <c r="I7" s="18"/>
      <c r="J7" s="18"/>
      <c r="K7" s="18">
        <f>O7+S7</f>
        <v>44366</v>
      </c>
      <c r="L7" s="18"/>
      <c r="M7" s="18"/>
      <c r="N7" s="18"/>
      <c r="O7" s="18">
        <v>21827</v>
      </c>
      <c r="P7" s="18"/>
      <c r="Q7" s="18"/>
      <c r="R7" s="18"/>
      <c r="S7" s="18">
        <v>22539</v>
      </c>
      <c r="T7" s="18"/>
      <c r="U7" s="18"/>
      <c r="V7" s="18"/>
      <c r="W7" s="19" t="s">
        <v>11</v>
      </c>
      <c r="X7" s="19"/>
      <c r="Y7" s="19"/>
      <c r="Z7" s="20"/>
      <c r="AA7" s="21" t="s">
        <v>12</v>
      </c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2"/>
      <c r="AO7" s="22"/>
      <c r="AP7" s="22"/>
      <c r="AQ7" s="22"/>
      <c r="AR7" s="22"/>
      <c r="AS7" s="22"/>
      <c r="AT7" s="22"/>
      <c r="AU7" s="22"/>
      <c r="AV7" s="22"/>
    </row>
    <row r="8" spans="1:48" ht="30.75" customHeight="1" x14ac:dyDescent="0.15">
      <c r="B8" s="15"/>
      <c r="C8" s="15"/>
      <c r="D8" s="16">
        <v>10</v>
      </c>
      <c r="E8" s="16"/>
      <c r="G8" s="17">
        <v>9763</v>
      </c>
      <c r="H8" s="18"/>
      <c r="I8" s="18"/>
      <c r="J8" s="18"/>
      <c r="K8" s="18">
        <f t="shared" ref="K8:K43" si="0">O8+S8</f>
        <v>48352</v>
      </c>
      <c r="L8" s="18"/>
      <c r="M8" s="18"/>
      <c r="N8" s="18"/>
      <c r="O8" s="18">
        <v>23916</v>
      </c>
      <c r="P8" s="18"/>
      <c r="Q8" s="18"/>
      <c r="R8" s="18"/>
      <c r="S8" s="18">
        <v>24436</v>
      </c>
      <c r="T8" s="18"/>
      <c r="U8" s="18"/>
      <c r="V8" s="18"/>
      <c r="W8" s="19" t="s">
        <v>11</v>
      </c>
      <c r="X8" s="19"/>
      <c r="Y8" s="19"/>
      <c r="Z8" s="20"/>
      <c r="AA8" s="21" t="s">
        <v>13</v>
      </c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22"/>
      <c r="AQ8" s="22"/>
      <c r="AR8" s="22"/>
      <c r="AS8" s="22"/>
      <c r="AT8" s="22"/>
      <c r="AU8" s="22"/>
      <c r="AV8" s="22"/>
    </row>
    <row r="9" spans="1:48" ht="30.75" customHeight="1" x14ac:dyDescent="0.15">
      <c r="B9" s="15"/>
      <c r="C9" s="15"/>
      <c r="D9" s="16">
        <v>12</v>
      </c>
      <c r="E9" s="16"/>
      <c r="G9" s="23" t="s">
        <v>11</v>
      </c>
      <c r="H9" s="19"/>
      <c r="I9" s="19"/>
      <c r="J9" s="19"/>
      <c r="K9" s="18">
        <v>60712</v>
      </c>
      <c r="L9" s="18"/>
      <c r="M9" s="18"/>
      <c r="N9" s="18"/>
      <c r="O9" s="19" t="s">
        <v>11</v>
      </c>
      <c r="P9" s="19"/>
      <c r="Q9" s="19"/>
      <c r="R9" s="19"/>
      <c r="S9" s="19" t="s">
        <v>11</v>
      </c>
      <c r="T9" s="19"/>
      <c r="U9" s="19"/>
      <c r="V9" s="19"/>
      <c r="W9" s="19" t="s">
        <v>11</v>
      </c>
      <c r="X9" s="19"/>
      <c r="Y9" s="19"/>
      <c r="Z9" s="20"/>
      <c r="AA9" s="21" t="s">
        <v>14</v>
      </c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2"/>
      <c r="AS9" s="22"/>
      <c r="AT9" s="22"/>
      <c r="AU9" s="22"/>
      <c r="AV9" s="22"/>
    </row>
    <row r="10" spans="1:48" ht="30.75" customHeight="1" x14ac:dyDescent="0.15">
      <c r="B10" s="15"/>
      <c r="C10" s="15"/>
      <c r="D10" s="16">
        <v>15</v>
      </c>
      <c r="E10" s="16"/>
      <c r="G10" s="17">
        <v>12529</v>
      </c>
      <c r="H10" s="18"/>
      <c r="I10" s="18"/>
      <c r="J10" s="18"/>
      <c r="K10" s="18">
        <f t="shared" si="0"/>
        <v>61198</v>
      </c>
      <c r="L10" s="18"/>
      <c r="M10" s="18"/>
      <c r="N10" s="18"/>
      <c r="O10" s="18">
        <v>29170</v>
      </c>
      <c r="P10" s="18"/>
      <c r="Q10" s="18"/>
      <c r="R10" s="18"/>
      <c r="S10" s="18">
        <v>32028</v>
      </c>
      <c r="T10" s="18"/>
      <c r="U10" s="18"/>
      <c r="V10" s="18"/>
      <c r="W10" s="24">
        <v>1580.9</v>
      </c>
      <c r="X10" s="24"/>
      <c r="Y10" s="24"/>
      <c r="Z10" s="25"/>
      <c r="AA10" s="21" t="s">
        <v>13</v>
      </c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2"/>
      <c r="AQ10" s="22"/>
      <c r="AR10" s="22"/>
      <c r="AS10" s="22"/>
      <c r="AT10" s="22"/>
      <c r="AU10" s="22"/>
      <c r="AV10" s="22"/>
    </row>
    <row r="11" spans="1:48" ht="30.75" customHeight="1" x14ac:dyDescent="0.15">
      <c r="B11" s="15"/>
      <c r="C11" s="15"/>
      <c r="D11" s="16">
        <v>20</v>
      </c>
      <c r="E11" s="16"/>
      <c r="G11" s="17">
        <v>12149</v>
      </c>
      <c r="H11" s="18"/>
      <c r="I11" s="18"/>
      <c r="J11" s="18"/>
      <c r="K11" s="18">
        <f t="shared" si="0"/>
        <v>59589</v>
      </c>
      <c r="L11" s="18"/>
      <c r="M11" s="18"/>
      <c r="N11" s="18"/>
      <c r="O11" s="18">
        <v>27305</v>
      </c>
      <c r="P11" s="18"/>
      <c r="Q11" s="18"/>
      <c r="R11" s="18"/>
      <c r="S11" s="18">
        <v>32284</v>
      </c>
      <c r="T11" s="18"/>
      <c r="U11" s="18"/>
      <c r="V11" s="18"/>
      <c r="W11" s="19" t="s">
        <v>11</v>
      </c>
      <c r="X11" s="19"/>
      <c r="Y11" s="19"/>
      <c r="Z11" s="20"/>
      <c r="AA11" s="21" t="s">
        <v>15</v>
      </c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2"/>
      <c r="AV11" s="22"/>
    </row>
    <row r="12" spans="1:48" ht="30.75" customHeight="1" x14ac:dyDescent="0.15">
      <c r="B12" s="15"/>
      <c r="C12" s="15"/>
      <c r="D12" s="16">
        <v>21</v>
      </c>
      <c r="E12" s="16"/>
      <c r="G12" s="17">
        <v>12989</v>
      </c>
      <c r="H12" s="18"/>
      <c r="I12" s="18"/>
      <c r="J12" s="18"/>
      <c r="K12" s="18">
        <f t="shared" si="0"/>
        <v>64071</v>
      </c>
      <c r="L12" s="18"/>
      <c r="M12" s="18"/>
      <c r="N12" s="18"/>
      <c r="O12" s="18">
        <v>30170</v>
      </c>
      <c r="P12" s="18"/>
      <c r="Q12" s="18"/>
      <c r="R12" s="18"/>
      <c r="S12" s="18">
        <v>33901</v>
      </c>
      <c r="T12" s="18"/>
      <c r="U12" s="18"/>
      <c r="V12" s="18"/>
      <c r="W12" s="19" t="s">
        <v>11</v>
      </c>
      <c r="X12" s="19"/>
      <c r="Y12" s="19"/>
      <c r="Z12" s="20"/>
      <c r="AA12" s="21" t="s">
        <v>16</v>
      </c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  <c r="AT12" s="22"/>
      <c r="AU12" s="22"/>
      <c r="AV12" s="22"/>
    </row>
    <row r="13" spans="1:48" ht="30.75" customHeight="1" x14ac:dyDescent="0.15">
      <c r="B13" s="15"/>
      <c r="C13" s="15"/>
      <c r="D13" s="16">
        <v>22</v>
      </c>
      <c r="E13" s="16"/>
      <c r="G13" s="17">
        <v>13990</v>
      </c>
      <c r="H13" s="18"/>
      <c r="I13" s="18"/>
      <c r="J13" s="18"/>
      <c r="K13" s="18">
        <f t="shared" si="0"/>
        <v>69543</v>
      </c>
      <c r="L13" s="18"/>
      <c r="M13" s="18"/>
      <c r="N13" s="18"/>
      <c r="O13" s="18">
        <v>33522</v>
      </c>
      <c r="P13" s="18"/>
      <c r="Q13" s="18"/>
      <c r="R13" s="18"/>
      <c r="S13" s="18">
        <v>36021</v>
      </c>
      <c r="T13" s="18"/>
      <c r="U13" s="18"/>
      <c r="V13" s="18"/>
      <c r="W13" s="19" t="s">
        <v>11</v>
      </c>
      <c r="X13" s="19"/>
      <c r="Y13" s="19"/>
      <c r="Z13" s="20"/>
      <c r="AA13" s="21" t="s">
        <v>17</v>
      </c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  <c r="AO13" s="22"/>
      <c r="AP13" s="22"/>
      <c r="AQ13" s="22"/>
      <c r="AR13" s="22"/>
      <c r="AS13" s="22"/>
      <c r="AT13" s="22"/>
      <c r="AU13" s="22"/>
      <c r="AV13" s="22"/>
    </row>
    <row r="14" spans="1:48" ht="30.75" customHeight="1" x14ac:dyDescent="0.15">
      <c r="B14" s="15"/>
      <c r="C14" s="15"/>
      <c r="D14" s="16">
        <v>23</v>
      </c>
      <c r="E14" s="16"/>
      <c r="G14" s="17">
        <v>14279</v>
      </c>
      <c r="H14" s="18"/>
      <c r="I14" s="18"/>
      <c r="J14" s="18"/>
      <c r="K14" s="18">
        <f t="shared" si="0"/>
        <v>72089</v>
      </c>
      <c r="L14" s="18"/>
      <c r="M14" s="18"/>
      <c r="N14" s="18"/>
      <c r="O14" s="18">
        <v>34918</v>
      </c>
      <c r="P14" s="18"/>
      <c r="Q14" s="18"/>
      <c r="R14" s="18"/>
      <c r="S14" s="18">
        <v>37171</v>
      </c>
      <c r="T14" s="18"/>
      <c r="U14" s="18"/>
      <c r="V14" s="18"/>
      <c r="W14" s="19" t="s">
        <v>11</v>
      </c>
      <c r="X14" s="19"/>
      <c r="Y14" s="19"/>
      <c r="Z14" s="20"/>
      <c r="AA14" s="21" t="s">
        <v>18</v>
      </c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2"/>
      <c r="AM14" s="22"/>
      <c r="AN14" s="22"/>
      <c r="AO14" s="22"/>
      <c r="AP14" s="22"/>
      <c r="AQ14" s="22"/>
      <c r="AR14" s="22"/>
      <c r="AS14" s="22"/>
      <c r="AT14" s="22"/>
      <c r="AU14" s="22"/>
      <c r="AV14" s="22"/>
    </row>
    <row r="15" spans="1:48" ht="30.75" customHeight="1" x14ac:dyDescent="0.15">
      <c r="B15" s="15"/>
      <c r="C15" s="15"/>
      <c r="D15" s="16">
        <v>25</v>
      </c>
      <c r="E15" s="16"/>
      <c r="G15" s="17">
        <v>14514</v>
      </c>
      <c r="H15" s="18"/>
      <c r="I15" s="18"/>
      <c r="J15" s="18"/>
      <c r="K15" s="18">
        <f t="shared" si="0"/>
        <v>73512</v>
      </c>
      <c r="L15" s="18"/>
      <c r="M15" s="18"/>
      <c r="N15" s="18"/>
      <c r="O15" s="18">
        <v>35727</v>
      </c>
      <c r="P15" s="18"/>
      <c r="Q15" s="18"/>
      <c r="R15" s="18"/>
      <c r="S15" s="18">
        <v>37785</v>
      </c>
      <c r="T15" s="18"/>
      <c r="U15" s="18"/>
      <c r="V15" s="18"/>
      <c r="W15" s="24">
        <v>2055.6999999999998</v>
      </c>
      <c r="X15" s="24"/>
      <c r="Y15" s="24"/>
      <c r="Z15" s="25"/>
      <c r="AA15" s="21" t="s">
        <v>13</v>
      </c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  <c r="AU15" s="22"/>
      <c r="AV15" s="22"/>
    </row>
    <row r="16" spans="1:48" ht="30.75" customHeight="1" x14ac:dyDescent="0.15">
      <c r="B16" s="15"/>
      <c r="C16" s="15"/>
      <c r="D16" s="16">
        <v>29</v>
      </c>
      <c r="E16" s="16"/>
      <c r="G16" s="23" t="s">
        <v>11</v>
      </c>
      <c r="H16" s="19"/>
      <c r="I16" s="19"/>
      <c r="J16" s="19"/>
      <c r="K16" s="18">
        <v>82385</v>
      </c>
      <c r="L16" s="18"/>
      <c r="M16" s="18"/>
      <c r="N16" s="18"/>
      <c r="O16" s="19" t="s">
        <v>11</v>
      </c>
      <c r="P16" s="19"/>
      <c r="Q16" s="19"/>
      <c r="R16" s="19"/>
      <c r="S16" s="19" t="s">
        <v>11</v>
      </c>
      <c r="T16" s="19"/>
      <c r="U16" s="19"/>
      <c r="V16" s="19"/>
      <c r="W16" s="19" t="s">
        <v>11</v>
      </c>
      <c r="X16" s="19"/>
      <c r="Y16" s="19"/>
      <c r="Z16" s="20"/>
      <c r="AA16" s="21" t="s">
        <v>19</v>
      </c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22"/>
      <c r="AP16" s="22"/>
      <c r="AQ16" s="22"/>
      <c r="AR16" s="22"/>
      <c r="AS16" s="22"/>
      <c r="AT16" s="22"/>
      <c r="AU16" s="22"/>
      <c r="AV16" s="22"/>
    </row>
    <row r="17" spans="2:48" ht="30.75" customHeight="1" x14ac:dyDescent="0.15">
      <c r="B17" s="15"/>
      <c r="C17" s="15"/>
      <c r="D17" s="16">
        <v>30</v>
      </c>
      <c r="E17" s="16"/>
      <c r="G17" s="23" t="s">
        <v>11</v>
      </c>
      <c r="H17" s="19"/>
      <c r="I17" s="19"/>
      <c r="J17" s="19"/>
      <c r="K17" s="18">
        <v>86222</v>
      </c>
      <c r="L17" s="18"/>
      <c r="M17" s="18"/>
      <c r="N17" s="18"/>
      <c r="O17" s="19" t="s">
        <v>11</v>
      </c>
      <c r="P17" s="19"/>
      <c r="Q17" s="19"/>
      <c r="R17" s="19"/>
      <c r="S17" s="19" t="s">
        <v>11</v>
      </c>
      <c r="T17" s="19"/>
      <c r="U17" s="19"/>
      <c r="V17" s="19"/>
      <c r="W17" s="19" t="s">
        <v>11</v>
      </c>
      <c r="X17" s="19"/>
      <c r="Y17" s="19"/>
      <c r="Z17" s="20"/>
      <c r="AA17" s="21" t="s">
        <v>20</v>
      </c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22"/>
      <c r="AR17" s="22"/>
      <c r="AS17" s="22"/>
      <c r="AT17" s="22"/>
      <c r="AU17" s="22"/>
      <c r="AV17" s="22"/>
    </row>
    <row r="18" spans="2:48" ht="30.75" customHeight="1" x14ac:dyDescent="0.15">
      <c r="B18" s="15"/>
      <c r="C18" s="15"/>
      <c r="D18" s="16">
        <v>30</v>
      </c>
      <c r="E18" s="16"/>
      <c r="G18" s="23">
        <v>17059</v>
      </c>
      <c r="H18" s="19"/>
      <c r="I18" s="19"/>
      <c r="J18" s="19"/>
      <c r="K18" s="18">
        <f t="shared" si="0"/>
        <v>88157</v>
      </c>
      <c r="L18" s="18"/>
      <c r="M18" s="18"/>
      <c r="N18" s="18"/>
      <c r="O18" s="18">
        <v>42649</v>
      </c>
      <c r="P18" s="18"/>
      <c r="Q18" s="18"/>
      <c r="R18" s="18"/>
      <c r="S18" s="18">
        <v>45508</v>
      </c>
      <c r="T18" s="18"/>
      <c r="U18" s="18"/>
      <c r="V18" s="18"/>
      <c r="W18" s="24">
        <v>1196.8</v>
      </c>
      <c r="X18" s="24"/>
      <c r="Y18" s="24"/>
      <c r="Z18" s="25"/>
      <c r="AA18" s="21" t="s">
        <v>13</v>
      </c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2"/>
      <c r="AS18" s="22"/>
      <c r="AT18" s="22"/>
      <c r="AU18" s="22"/>
      <c r="AV18" s="22"/>
    </row>
    <row r="19" spans="2:48" ht="30.75" customHeight="1" x14ac:dyDescent="0.15">
      <c r="B19" s="15"/>
      <c r="C19" s="15"/>
      <c r="D19" s="16">
        <v>31</v>
      </c>
      <c r="E19" s="16"/>
      <c r="G19" s="23" t="s">
        <v>11</v>
      </c>
      <c r="H19" s="19"/>
      <c r="I19" s="19"/>
      <c r="J19" s="19"/>
      <c r="K19" s="18">
        <v>92311</v>
      </c>
      <c r="L19" s="18"/>
      <c r="M19" s="18"/>
      <c r="N19" s="18"/>
      <c r="O19" s="19" t="s">
        <v>11</v>
      </c>
      <c r="P19" s="19"/>
      <c r="Q19" s="19"/>
      <c r="R19" s="19"/>
      <c r="S19" s="19" t="s">
        <v>11</v>
      </c>
      <c r="T19" s="19"/>
      <c r="U19" s="19"/>
      <c r="V19" s="19"/>
      <c r="W19" s="19" t="s">
        <v>11</v>
      </c>
      <c r="X19" s="19"/>
      <c r="Y19" s="19"/>
      <c r="Z19" s="20"/>
      <c r="AA19" s="21" t="s">
        <v>21</v>
      </c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  <c r="AP19" s="22"/>
      <c r="AQ19" s="22"/>
      <c r="AR19" s="22"/>
      <c r="AS19" s="22"/>
      <c r="AT19" s="22"/>
      <c r="AU19" s="22"/>
      <c r="AV19" s="22"/>
    </row>
    <row r="20" spans="2:48" ht="30.75" customHeight="1" x14ac:dyDescent="0.15">
      <c r="B20" s="15"/>
      <c r="C20" s="15"/>
      <c r="D20" s="16">
        <v>32</v>
      </c>
      <c r="E20" s="16"/>
      <c r="G20" s="23" t="s">
        <v>11</v>
      </c>
      <c r="H20" s="19"/>
      <c r="I20" s="19"/>
      <c r="J20" s="19"/>
      <c r="K20" s="18">
        <v>91019</v>
      </c>
      <c r="L20" s="18"/>
      <c r="M20" s="18"/>
      <c r="N20" s="18"/>
      <c r="O20" s="19" t="s">
        <v>11</v>
      </c>
      <c r="P20" s="19"/>
      <c r="Q20" s="19"/>
      <c r="R20" s="19"/>
      <c r="S20" s="19" t="s">
        <v>11</v>
      </c>
      <c r="T20" s="19"/>
      <c r="U20" s="19"/>
      <c r="V20" s="19"/>
      <c r="W20" s="19" t="s">
        <v>11</v>
      </c>
      <c r="X20" s="19"/>
      <c r="Y20" s="19"/>
      <c r="Z20" s="20"/>
      <c r="AA20" s="21" t="s">
        <v>22</v>
      </c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2"/>
      <c r="AP20" s="22"/>
      <c r="AQ20" s="22"/>
      <c r="AR20" s="22"/>
      <c r="AS20" s="22"/>
      <c r="AT20" s="22"/>
      <c r="AU20" s="22"/>
      <c r="AV20" s="22"/>
    </row>
    <row r="21" spans="2:48" ht="30.75" customHeight="1" x14ac:dyDescent="0.15">
      <c r="B21" s="15"/>
      <c r="C21" s="15"/>
      <c r="D21" s="16">
        <v>33</v>
      </c>
      <c r="E21" s="16"/>
      <c r="G21" s="23" t="s">
        <v>11</v>
      </c>
      <c r="H21" s="19"/>
      <c r="I21" s="19"/>
      <c r="J21" s="19"/>
      <c r="K21" s="18">
        <v>91139</v>
      </c>
      <c r="L21" s="18"/>
      <c r="M21" s="18"/>
      <c r="N21" s="18"/>
      <c r="O21" s="19" t="s">
        <v>11</v>
      </c>
      <c r="P21" s="19"/>
      <c r="Q21" s="19"/>
      <c r="R21" s="19"/>
      <c r="S21" s="19" t="s">
        <v>11</v>
      </c>
      <c r="T21" s="19"/>
      <c r="U21" s="19"/>
      <c r="V21" s="19"/>
      <c r="W21" s="19" t="s">
        <v>11</v>
      </c>
      <c r="X21" s="19"/>
      <c r="Y21" s="19"/>
      <c r="Z21" s="20"/>
      <c r="AA21" s="21" t="s">
        <v>23</v>
      </c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2"/>
      <c r="AS21" s="22"/>
      <c r="AT21" s="22"/>
      <c r="AU21" s="22"/>
      <c r="AV21" s="22"/>
    </row>
    <row r="22" spans="2:48" ht="30.75" customHeight="1" x14ac:dyDescent="0.15">
      <c r="B22" s="15"/>
      <c r="C22" s="15"/>
      <c r="D22" s="16">
        <v>35</v>
      </c>
      <c r="E22" s="16"/>
      <c r="G22" s="17">
        <v>19000</v>
      </c>
      <c r="H22" s="18"/>
      <c r="I22" s="18"/>
      <c r="J22" s="18"/>
      <c r="K22" s="18">
        <f t="shared" si="0"/>
        <v>91470</v>
      </c>
      <c r="L22" s="18"/>
      <c r="M22" s="18"/>
      <c r="N22" s="18"/>
      <c r="O22" s="18">
        <v>43878</v>
      </c>
      <c r="P22" s="18"/>
      <c r="Q22" s="18"/>
      <c r="R22" s="18"/>
      <c r="S22" s="18">
        <v>47592</v>
      </c>
      <c r="T22" s="18"/>
      <c r="U22" s="18"/>
      <c r="V22" s="18"/>
      <c r="W22" s="24">
        <v>1082.4000000000001</v>
      </c>
      <c r="X22" s="24"/>
      <c r="Y22" s="24"/>
      <c r="Z22" s="25"/>
      <c r="AA22" s="21" t="s">
        <v>13</v>
      </c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2"/>
      <c r="AS22" s="22"/>
      <c r="AT22" s="22"/>
      <c r="AU22" s="22"/>
      <c r="AV22" s="22"/>
    </row>
    <row r="23" spans="2:48" ht="30.75" customHeight="1" x14ac:dyDescent="0.15">
      <c r="B23" s="15"/>
      <c r="C23" s="15"/>
      <c r="D23" s="16">
        <v>40</v>
      </c>
      <c r="E23" s="16"/>
      <c r="G23" s="17">
        <v>20533</v>
      </c>
      <c r="H23" s="18"/>
      <c r="I23" s="18"/>
      <c r="J23" s="18"/>
      <c r="K23" s="18">
        <f t="shared" si="0"/>
        <v>91492</v>
      </c>
      <c r="L23" s="18"/>
      <c r="M23" s="18"/>
      <c r="N23" s="18"/>
      <c r="O23" s="18">
        <v>43680</v>
      </c>
      <c r="P23" s="18"/>
      <c r="Q23" s="18"/>
      <c r="R23" s="18"/>
      <c r="S23" s="18">
        <v>47812</v>
      </c>
      <c r="T23" s="18"/>
      <c r="U23" s="18"/>
      <c r="V23" s="18"/>
      <c r="W23" s="24">
        <v>1082.5999999999999</v>
      </c>
      <c r="X23" s="24"/>
      <c r="Y23" s="24"/>
      <c r="Z23" s="25"/>
      <c r="AA23" s="21" t="s">
        <v>24</v>
      </c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  <c r="AO23" s="22"/>
      <c r="AP23" s="22"/>
      <c r="AQ23" s="22"/>
      <c r="AR23" s="22"/>
      <c r="AS23" s="22"/>
      <c r="AT23" s="22"/>
      <c r="AU23" s="22"/>
      <c r="AV23" s="22"/>
    </row>
    <row r="24" spans="2:48" ht="30.75" customHeight="1" x14ac:dyDescent="0.15">
      <c r="B24" s="15"/>
      <c r="C24" s="15"/>
      <c r="D24" s="16">
        <v>45</v>
      </c>
      <c r="E24" s="16"/>
      <c r="G24" s="17">
        <v>21548</v>
      </c>
      <c r="H24" s="18"/>
      <c r="I24" s="18"/>
      <c r="J24" s="18"/>
      <c r="K24" s="18">
        <f t="shared" si="0"/>
        <v>90415</v>
      </c>
      <c r="L24" s="18"/>
      <c r="M24" s="18"/>
      <c r="N24" s="18"/>
      <c r="O24" s="18">
        <v>42887</v>
      </c>
      <c r="P24" s="18"/>
      <c r="Q24" s="18"/>
      <c r="R24" s="18"/>
      <c r="S24" s="18">
        <v>47528</v>
      </c>
      <c r="T24" s="18"/>
      <c r="U24" s="18"/>
      <c r="V24" s="18"/>
      <c r="W24" s="24">
        <v>1066.8</v>
      </c>
      <c r="X24" s="24"/>
      <c r="Y24" s="24"/>
      <c r="Z24" s="25"/>
      <c r="AA24" s="21" t="s">
        <v>24</v>
      </c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  <c r="AV24" s="22"/>
    </row>
    <row r="25" spans="2:48" ht="30.75" customHeight="1" x14ac:dyDescent="0.15">
      <c r="B25" s="15"/>
      <c r="C25" s="15"/>
      <c r="D25" s="16">
        <v>50</v>
      </c>
      <c r="E25" s="16"/>
      <c r="G25" s="17">
        <v>23151</v>
      </c>
      <c r="H25" s="18"/>
      <c r="I25" s="18"/>
      <c r="J25" s="18"/>
      <c r="K25" s="18">
        <f t="shared" si="0"/>
        <v>90374</v>
      </c>
      <c r="L25" s="18"/>
      <c r="M25" s="18"/>
      <c r="N25" s="18"/>
      <c r="O25" s="18">
        <v>43412</v>
      </c>
      <c r="P25" s="18"/>
      <c r="Q25" s="18"/>
      <c r="R25" s="18"/>
      <c r="S25" s="18">
        <v>46962</v>
      </c>
      <c r="T25" s="18"/>
      <c r="U25" s="18"/>
      <c r="V25" s="18"/>
      <c r="W25" s="24">
        <v>1064.2</v>
      </c>
      <c r="X25" s="24"/>
      <c r="Y25" s="24"/>
      <c r="Z25" s="25"/>
      <c r="AA25" s="21" t="s">
        <v>24</v>
      </c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  <c r="AP25" s="22"/>
      <c r="AQ25" s="22"/>
      <c r="AR25" s="22"/>
      <c r="AS25" s="22"/>
      <c r="AT25" s="22"/>
      <c r="AU25" s="22"/>
      <c r="AV25" s="22"/>
    </row>
    <row r="26" spans="2:48" ht="30.75" customHeight="1" x14ac:dyDescent="0.15">
      <c r="B26" s="15"/>
      <c r="C26" s="15"/>
      <c r="D26" s="16">
        <v>55</v>
      </c>
      <c r="E26" s="16"/>
      <c r="G26" s="17">
        <v>24018</v>
      </c>
      <c r="H26" s="18"/>
      <c r="I26" s="18"/>
      <c r="J26" s="18"/>
      <c r="K26" s="18">
        <f t="shared" si="0"/>
        <v>89416</v>
      </c>
      <c r="L26" s="18"/>
      <c r="M26" s="18"/>
      <c r="N26" s="18"/>
      <c r="O26" s="18">
        <v>42957</v>
      </c>
      <c r="P26" s="18"/>
      <c r="Q26" s="18"/>
      <c r="R26" s="18"/>
      <c r="S26" s="18">
        <v>46459</v>
      </c>
      <c r="T26" s="18"/>
      <c r="U26" s="18"/>
      <c r="V26" s="18"/>
      <c r="W26" s="24">
        <v>1052</v>
      </c>
      <c r="X26" s="24"/>
      <c r="Y26" s="24"/>
      <c r="Z26" s="25"/>
      <c r="AA26" s="21" t="s">
        <v>24</v>
      </c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  <c r="AO26" s="22"/>
      <c r="AP26" s="22"/>
      <c r="AQ26" s="22"/>
      <c r="AR26" s="22"/>
      <c r="AS26" s="22"/>
      <c r="AT26" s="22"/>
      <c r="AU26" s="22"/>
      <c r="AV26" s="22"/>
    </row>
    <row r="27" spans="2:48" ht="30.75" customHeight="1" x14ac:dyDescent="0.15">
      <c r="B27" s="15"/>
      <c r="C27" s="15"/>
      <c r="D27" s="16">
        <v>60</v>
      </c>
      <c r="E27" s="16"/>
      <c r="G27" s="17">
        <v>24387</v>
      </c>
      <c r="H27" s="18"/>
      <c r="I27" s="18"/>
      <c r="J27" s="18"/>
      <c r="K27" s="18">
        <f t="shared" si="0"/>
        <v>87883</v>
      </c>
      <c r="L27" s="18"/>
      <c r="M27" s="18"/>
      <c r="N27" s="18"/>
      <c r="O27" s="18">
        <v>42128</v>
      </c>
      <c r="P27" s="18"/>
      <c r="Q27" s="18"/>
      <c r="R27" s="18"/>
      <c r="S27" s="18">
        <v>45755</v>
      </c>
      <c r="T27" s="18"/>
      <c r="U27" s="18"/>
      <c r="V27" s="18"/>
      <c r="W27" s="24">
        <v>1032.5999999999999</v>
      </c>
      <c r="X27" s="24"/>
      <c r="Y27" s="24"/>
      <c r="Z27" s="25"/>
      <c r="AA27" s="21" t="s">
        <v>24</v>
      </c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P27" s="22"/>
      <c r="AQ27" s="22"/>
      <c r="AR27" s="22"/>
      <c r="AS27" s="22"/>
      <c r="AT27" s="22"/>
      <c r="AU27" s="22"/>
      <c r="AV27" s="22"/>
    </row>
    <row r="28" spans="2:48" ht="30.75" customHeight="1" x14ac:dyDescent="0.15">
      <c r="B28" s="15"/>
      <c r="C28" s="15"/>
      <c r="D28" s="16">
        <v>61</v>
      </c>
      <c r="E28" s="16"/>
      <c r="G28" s="17">
        <v>24490</v>
      </c>
      <c r="H28" s="18"/>
      <c r="I28" s="18"/>
      <c r="J28" s="18"/>
      <c r="K28" s="18">
        <f t="shared" si="0"/>
        <v>87314</v>
      </c>
      <c r="L28" s="18"/>
      <c r="M28" s="18"/>
      <c r="N28" s="18"/>
      <c r="O28" s="18">
        <v>41869</v>
      </c>
      <c r="P28" s="18"/>
      <c r="Q28" s="18"/>
      <c r="R28" s="18"/>
      <c r="S28" s="18">
        <v>45445</v>
      </c>
      <c r="T28" s="18"/>
      <c r="U28" s="18"/>
      <c r="V28" s="18"/>
      <c r="W28" s="24">
        <v>1025.9000000000001</v>
      </c>
      <c r="X28" s="24"/>
      <c r="Y28" s="24"/>
      <c r="Z28" s="25"/>
      <c r="AA28" s="21" t="s">
        <v>25</v>
      </c>
      <c r="AB28" s="22"/>
      <c r="AC28" s="22"/>
      <c r="AD28" s="22"/>
      <c r="AE28" s="22"/>
      <c r="AF28" s="22"/>
      <c r="AG28" s="22"/>
      <c r="AH28" s="22"/>
      <c r="AI28" s="22"/>
      <c r="AJ28" s="22"/>
      <c r="AK28" s="22"/>
      <c r="AL28" s="22"/>
      <c r="AM28" s="22"/>
      <c r="AN28" s="22"/>
      <c r="AO28" s="22"/>
      <c r="AP28" s="22"/>
      <c r="AQ28" s="22"/>
      <c r="AR28" s="22"/>
      <c r="AS28" s="22"/>
      <c r="AT28" s="22"/>
      <c r="AU28" s="22"/>
      <c r="AV28" s="22"/>
    </row>
    <row r="29" spans="2:48" ht="30.75" customHeight="1" x14ac:dyDescent="0.15">
      <c r="B29" s="15"/>
      <c r="C29" s="15"/>
      <c r="D29" s="16">
        <v>62</v>
      </c>
      <c r="E29" s="16"/>
      <c r="G29" s="17">
        <v>24560</v>
      </c>
      <c r="H29" s="18"/>
      <c r="I29" s="18"/>
      <c r="J29" s="18"/>
      <c r="K29" s="18">
        <f t="shared" si="0"/>
        <v>86842</v>
      </c>
      <c r="L29" s="18"/>
      <c r="M29" s="18"/>
      <c r="N29" s="18"/>
      <c r="O29" s="18">
        <v>41659</v>
      </c>
      <c r="P29" s="18"/>
      <c r="Q29" s="18"/>
      <c r="R29" s="18"/>
      <c r="S29" s="18">
        <v>45183</v>
      </c>
      <c r="T29" s="18"/>
      <c r="U29" s="18"/>
      <c r="V29" s="18"/>
      <c r="W29" s="24">
        <v>1020.4</v>
      </c>
      <c r="X29" s="24"/>
      <c r="Y29" s="24"/>
      <c r="Z29" s="25"/>
      <c r="AA29" s="21" t="s">
        <v>24</v>
      </c>
      <c r="AB29" s="22"/>
      <c r="AC29" s="22"/>
      <c r="AD29" s="22"/>
      <c r="AE29" s="22"/>
      <c r="AF29" s="22"/>
      <c r="AG29" s="22"/>
      <c r="AH29" s="22"/>
      <c r="AI29" s="22"/>
      <c r="AJ29" s="22"/>
      <c r="AK29" s="22"/>
      <c r="AL29" s="22"/>
      <c r="AM29" s="22"/>
      <c r="AN29" s="22"/>
      <c r="AO29" s="22"/>
      <c r="AP29" s="22"/>
      <c r="AQ29" s="22"/>
      <c r="AR29" s="22"/>
      <c r="AS29" s="22"/>
      <c r="AT29" s="22"/>
      <c r="AU29" s="22"/>
      <c r="AV29" s="22"/>
    </row>
    <row r="30" spans="2:48" ht="30.75" customHeight="1" x14ac:dyDescent="0.15">
      <c r="B30" s="15"/>
      <c r="C30" s="15"/>
      <c r="D30" s="16">
        <v>63</v>
      </c>
      <c r="E30" s="16"/>
      <c r="G30" s="17">
        <v>24705</v>
      </c>
      <c r="H30" s="18"/>
      <c r="I30" s="18"/>
      <c r="J30" s="18"/>
      <c r="K30" s="18">
        <f t="shared" si="0"/>
        <v>86452</v>
      </c>
      <c r="L30" s="18"/>
      <c r="M30" s="18"/>
      <c r="N30" s="18"/>
      <c r="O30" s="18">
        <v>41446</v>
      </c>
      <c r="P30" s="18"/>
      <c r="Q30" s="18"/>
      <c r="R30" s="18"/>
      <c r="S30" s="18">
        <v>45006</v>
      </c>
      <c r="T30" s="18"/>
      <c r="U30" s="18"/>
      <c r="V30" s="18"/>
      <c r="W30" s="24">
        <v>1015.8</v>
      </c>
      <c r="X30" s="24"/>
      <c r="Y30" s="24"/>
      <c r="Z30" s="25"/>
      <c r="AA30" s="21" t="s">
        <v>24</v>
      </c>
      <c r="AB30" s="22"/>
      <c r="AC30" s="22"/>
      <c r="AD30" s="22"/>
      <c r="AE30" s="22"/>
      <c r="AF30" s="22"/>
      <c r="AG30" s="22"/>
      <c r="AH30" s="22"/>
      <c r="AI30" s="22"/>
      <c r="AJ30" s="22"/>
      <c r="AK30" s="22"/>
      <c r="AL30" s="22"/>
      <c r="AM30" s="22"/>
      <c r="AN30" s="22"/>
      <c r="AO30" s="22"/>
      <c r="AP30" s="22"/>
      <c r="AQ30" s="22"/>
      <c r="AR30" s="22"/>
      <c r="AS30" s="22"/>
      <c r="AT30" s="22"/>
      <c r="AU30" s="22"/>
      <c r="AV30" s="22"/>
    </row>
    <row r="31" spans="2:48" ht="30.75" customHeight="1" x14ac:dyDescent="0.15">
      <c r="B31" s="15" t="s">
        <v>26</v>
      </c>
      <c r="C31" s="15"/>
      <c r="D31" s="16" t="s">
        <v>27</v>
      </c>
      <c r="E31" s="16"/>
      <c r="F31" s="1" t="s">
        <v>2</v>
      </c>
      <c r="G31" s="17">
        <v>24779</v>
      </c>
      <c r="H31" s="18"/>
      <c r="I31" s="18"/>
      <c r="J31" s="18"/>
      <c r="K31" s="18">
        <f t="shared" si="0"/>
        <v>85896</v>
      </c>
      <c r="L31" s="18"/>
      <c r="M31" s="18"/>
      <c r="N31" s="18"/>
      <c r="O31" s="18">
        <v>41187</v>
      </c>
      <c r="P31" s="18"/>
      <c r="Q31" s="18"/>
      <c r="R31" s="18"/>
      <c r="S31" s="18">
        <v>44709</v>
      </c>
      <c r="T31" s="18"/>
      <c r="U31" s="18"/>
      <c r="V31" s="18"/>
      <c r="W31" s="24">
        <v>1009.2</v>
      </c>
      <c r="X31" s="24"/>
      <c r="Y31" s="24"/>
      <c r="Z31" s="25"/>
      <c r="AA31" s="21" t="s">
        <v>24</v>
      </c>
      <c r="AB31" s="22"/>
      <c r="AC31" s="22"/>
      <c r="AD31" s="22"/>
      <c r="AE31" s="22"/>
      <c r="AF31" s="22"/>
      <c r="AG31" s="22"/>
      <c r="AH31" s="22"/>
      <c r="AI31" s="22"/>
      <c r="AJ31" s="22"/>
      <c r="AK31" s="22"/>
      <c r="AL31" s="22"/>
      <c r="AM31" s="22"/>
      <c r="AN31" s="22"/>
      <c r="AO31" s="22"/>
      <c r="AP31" s="22"/>
      <c r="AQ31" s="22"/>
      <c r="AR31" s="22"/>
      <c r="AS31" s="22"/>
      <c r="AT31" s="22"/>
      <c r="AU31" s="22"/>
      <c r="AV31" s="22"/>
    </row>
    <row r="32" spans="2:48" ht="30.75" customHeight="1" x14ac:dyDescent="0.15">
      <c r="B32" s="15"/>
      <c r="C32" s="15"/>
      <c r="D32" s="16">
        <v>2</v>
      </c>
      <c r="E32" s="16"/>
      <c r="G32" s="17">
        <v>24807</v>
      </c>
      <c r="H32" s="18"/>
      <c r="I32" s="18"/>
      <c r="J32" s="18"/>
      <c r="K32" s="18">
        <f t="shared" si="0"/>
        <v>85138</v>
      </c>
      <c r="L32" s="18"/>
      <c r="M32" s="18"/>
      <c r="N32" s="18"/>
      <c r="O32" s="18">
        <v>40719</v>
      </c>
      <c r="P32" s="18"/>
      <c r="Q32" s="18"/>
      <c r="R32" s="18"/>
      <c r="S32" s="18">
        <v>44419</v>
      </c>
      <c r="T32" s="18"/>
      <c r="U32" s="18"/>
      <c r="V32" s="18"/>
      <c r="W32" s="24">
        <v>1018.5</v>
      </c>
      <c r="X32" s="24"/>
      <c r="Y32" s="24"/>
      <c r="Z32" s="25"/>
      <c r="AA32" s="21" t="s">
        <v>13</v>
      </c>
      <c r="AB32" s="22"/>
      <c r="AC32" s="22"/>
      <c r="AD32" s="22"/>
      <c r="AE32" s="22"/>
      <c r="AF32" s="22"/>
      <c r="AG32" s="22"/>
      <c r="AH32" s="22"/>
      <c r="AI32" s="22"/>
      <c r="AJ32" s="22"/>
      <c r="AK32" s="22"/>
      <c r="AL32" s="22"/>
      <c r="AM32" s="22"/>
      <c r="AN32" s="22"/>
      <c r="AO32" s="22"/>
      <c r="AP32" s="22"/>
      <c r="AQ32" s="22"/>
      <c r="AR32" s="22"/>
      <c r="AS32" s="22"/>
      <c r="AT32" s="22"/>
      <c r="AU32" s="22"/>
      <c r="AV32" s="22"/>
    </row>
    <row r="33" spans="2:48" ht="30.75" customHeight="1" x14ac:dyDescent="0.15">
      <c r="B33" s="15"/>
      <c r="C33" s="15"/>
      <c r="D33" s="16">
        <v>3</v>
      </c>
      <c r="E33" s="16"/>
      <c r="G33" s="17">
        <v>24876</v>
      </c>
      <c r="H33" s="18"/>
      <c r="I33" s="18"/>
      <c r="J33" s="18"/>
      <c r="K33" s="18">
        <f t="shared" si="0"/>
        <v>84434</v>
      </c>
      <c r="L33" s="18"/>
      <c r="M33" s="18"/>
      <c r="N33" s="18"/>
      <c r="O33" s="18">
        <v>40361</v>
      </c>
      <c r="P33" s="18"/>
      <c r="Q33" s="18"/>
      <c r="R33" s="18"/>
      <c r="S33" s="18">
        <v>44073</v>
      </c>
      <c r="T33" s="18"/>
      <c r="U33" s="18"/>
      <c r="V33" s="18"/>
      <c r="W33" s="24">
        <v>1010.1</v>
      </c>
      <c r="X33" s="24"/>
      <c r="Y33" s="24"/>
      <c r="Z33" s="25"/>
      <c r="AA33" s="21" t="s">
        <v>25</v>
      </c>
      <c r="AB33" s="22"/>
      <c r="AC33" s="22"/>
      <c r="AD33" s="22"/>
      <c r="AE33" s="22"/>
      <c r="AF33" s="22"/>
      <c r="AG33" s="22"/>
      <c r="AH33" s="22"/>
      <c r="AI33" s="22"/>
      <c r="AJ33" s="22"/>
      <c r="AK33" s="22"/>
      <c r="AL33" s="22"/>
      <c r="AM33" s="22"/>
      <c r="AN33" s="22"/>
      <c r="AO33" s="22"/>
      <c r="AP33" s="22"/>
      <c r="AQ33" s="22"/>
      <c r="AR33" s="22"/>
      <c r="AS33" s="22"/>
      <c r="AT33" s="22"/>
      <c r="AU33" s="22"/>
      <c r="AV33" s="22"/>
    </row>
    <row r="34" spans="2:48" ht="30.75" customHeight="1" x14ac:dyDescent="0.15">
      <c r="B34" s="15"/>
      <c r="C34" s="15"/>
      <c r="D34" s="16">
        <v>4</v>
      </c>
      <c r="E34" s="16"/>
      <c r="G34" s="17">
        <v>24976</v>
      </c>
      <c r="H34" s="18"/>
      <c r="I34" s="18"/>
      <c r="J34" s="18"/>
      <c r="K34" s="18">
        <f t="shared" si="0"/>
        <v>83841</v>
      </c>
      <c r="L34" s="18"/>
      <c r="M34" s="18"/>
      <c r="N34" s="18"/>
      <c r="O34" s="18">
        <v>40074</v>
      </c>
      <c r="P34" s="18"/>
      <c r="Q34" s="18"/>
      <c r="R34" s="18"/>
      <c r="S34" s="18">
        <v>43767</v>
      </c>
      <c r="T34" s="18"/>
      <c r="U34" s="18"/>
      <c r="V34" s="18"/>
      <c r="W34" s="24">
        <v>1003</v>
      </c>
      <c r="X34" s="24"/>
      <c r="Y34" s="24"/>
      <c r="Z34" s="25"/>
      <c r="AA34" s="21" t="s">
        <v>24</v>
      </c>
      <c r="AB34" s="22"/>
      <c r="AC34" s="22"/>
      <c r="AD34" s="22"/>
      <c r="AE34" s="22"/>
      <c r="AF34" s="22"/>
      <c r="AG34" s="22"/>
      <c r="AH34" s="22"/>
      <c r="AI34" s="22"/>
      <c r="AJ34" s="22"/>
      <c r="AK34" s="22"/>
      <c r="AL34" s="22"/>
      <c r="AM34" s="22"/>
      <c r="AN34" s="22"/>
      <c r="AO34" s="22"/>
      <c r="AP34" s="22"/>
      <c r="AQ34" s="22"/>
      <c r="AR34" s="22"/>
      <c r="AS34" s="22"/>
      <c r="AT34" s="22"/>
      <c r="AU34" s="22"/>
      <c r="AV34" s="22"/>
    </row>
    <row r="35" spans="2:48" ht="30.75" customHeight="1" x14ac:dyDescent="0.15">
      <c r="B35" s="15"/>
      <c r="C35" s="15"/>
      <c r="D35" s="16">
        <v>5</v>
      </c>
      <c r="E35" s="16"/>
      <c r="G35" s="17">
        <v>25098</v>
      </c>
      <c r="H35" s="18"/>
      <c r="I35" s="18"/>
      <c r="J35" s="18"/>
      <c r="K35" s="18">
        <f t="shared" si="0"/>
        <v>83176</v>
      </c>
      <c r="L35" s="18"/>
      <c r="M35" s="18"/>
      <c r="N35" s="18"/>
      <c r="O35" s="18">
        <v>39746</v>
      </c>
      <c r="P35" s="18"/>
      <c r="Q35" s="18"/>
      <c r="R35" s="18"/>
      <c r="S35" s="18">
        <v>43430</v>
      </c>
      <c r="T35" s="18"/>
      <c r="U35" s="18"/>
      <c r="V35" s="18"/>
      <c r="W35" s="24">
        <v>995</v>
      </c>
      <c r="X35" s="24"/>
      <c r="Y35" s="24"/>
      <c r="Z35" s="25"/>
      <c r="AA35" s="21" t="s">
        <v>24</v>
      </c>
      <c r="AB35" s="22"/>
      <c r="AC35" s="22"/>
      <c r="AD35" s="22"/>
      <c r="AE35" s="22"/>
      <c r="AF35" s="22"/>
      <c r="AG35" s="22"/>
      <c r="AH35" s="22"/>
      <c r="AI35" s="22"/>
      <c r="AJ35" s="22"/>
      <c r="AK35" s="22"/>
      <c r="AL35" s="22"/>
      <c r="AM35" s="22"/>
      <c r="AN35" s="22"/>
      <c r="AO35" s="22"/>
      <c r="AP35" s="22"/>
      <c r="AQ35" s="22"/>
      <c r="AR35" s="22"/>
      <c r="AS35" s="22"/>
      <c r="AT35" s="22"/>
      <c r="AU35" s="22"/>
      <c r="AV35" s="22"/>
    </row>
    <row r="36" spans="2:48" ht="30.75" customHeight="1" x14ac:dyDescent="0.15">
      <c r="B36" s="15"/>
      <c r="C36" s="15"/>
      <c r="D36" s="16">
        <v>6</v>
      </c>
      <c r="E36" s="16"/>
      <c r="G36" s="17">
        <v>25342</v>
      </c>
      <c r="H36" s="18"/>
      <c r="I36" s="18"/>
      <c r="J36" s="18"/>
      <c r="K36" s="18">
        <f t="shared" si="0"/>
        <v>82673</v>
      </c>
      <c r="L36" s="18"/>
      <c r="M36" s="18"/>
      <c r="N36" s="18"/>
      <c r="O36" s="18">
        <v>39522</v>
      </c>
      <c r="P36" s="18"/>
      <c r="Q36" s="18"/>
      <c r="R36" s="18"/>
      <c r="S36" s="18">
        <v>43151</v>
      </c>
      <c r="T36" s="18"/>
      <c r="U36" s="18"/>
      <c r="V36" s="18"/>
      <c r="W36" s="24">
        <v>989</v>
      </c>
      <c r="X36" s="24"/>
      <c r="Y36" s="24"/>
      <c r="Z36" s="25"/>
      <c r="AA36" s="21" t="s">
        <v>24</v>
      </c>
      <c r="AB36" s="22"/>
      <c r="AC36" s="22"/>
      <c r="AD36" s="22"/>
      <c r="AE36" s="22"/>
      <c r="AF36" s="22"/>
      <c r="AG36" s="22"/>
      <c r="AH36" s="22"/>
      <c r="AI36" s="22"/>
      <c r="AJ36" s="22"/>
      <c r="AK36" s="22"/>
      <c r="AL36" s="22"/>
      <c r="AM36" s="22"/>
      <c r="AN36" s="22"/>
      <c r="AO36" s="22"/>
      <c r="AP36" s="22"/>
      <c r="AQ36" s="22"/>
      <c r="AR36" s="22"/>
      <c r="AS36" s="22"/>
      <c r="AT36" s="22"/>
      <c r="AU36" s="22"/>
      <c r="AV36" s="22"/>
    </row>
    <row r="37" spans="2:48" ht="30.75" customHeight="1" x14ac:dyDescent="0.15">
      <c r="B37" s="15"/>
      <c r="C37" s="15"/>
      <c r="D37" s="16">
        <v>7</v>
      </c>
      <c r="E37" s="16"/>
      <c r="G37" s="17">
        <v>25448</v>
      </c>
      <c r="H37" s="18"/>
      <c r="I37" s="18"/>
      <c r="J37" s="18"/>
      <c r="K37" s="18">
        <f t="shared" si="0"/>
        <v>82180</v>
      </c>
      <c r="L37" s="18"/>
      <c r="M37" s="18"/>
      <c r="N37" s="18"/>
      <c r="O37" s="18">
        <v>39327</v>
      </c>
      <c r="P37" s="18"/>
      <c r="Q37" s="18"/>
      <c r="R37" s="18"/>
      <c r="S37" s="18">
        <v>42853</v>
      </c>
      <c r="T37" s="18"/>
      <c r="U37" s="18"/>
      <c r="V37" s="18"/>
      <c r="W37" s="24">
        <v>983.1</v>
      </c>
      <c r="X37" s="24"/>
      <c r="Y37" s="24"/>
      <c r="Z37" s="25"/>
      <c r="AA37" s="21" t="s">
        <v>13</v>
      </c>
      <c r="AB37" s="22"/>
      <c r="AC37" s="22"/>
      <c r="AD37" s="22"/>
      <c r="AE37" s="22"/>
      <c r="AF37" s="22"/>
      <c r="AG37" s="22"/>
      <c r="AH37" s="22"/>
      <c r="AI37" s="22"/>
      <c r="AJ37" s="22"/>
      <c r="AK37" s="22"/>
      <c r="AL37" s="22"/>
      <c r="AM37" s="22"/>
      <c r="AN37" s="22"/>
      <c r="AO37" s="22"/>
      <c r="AP37" s="22"/>
      <c r="AQ37" s="22"/>
      <c r="AR37" s="22"/>
      <c r="AS37" s="22"/>
      <c r="AT37" s="22"/>
      <c r="AU37" s="22"/>
      <c r="AV37" s="22"/>
    </row>
    <row r="38" spans="2:48" ht="30.75" customHeight="1" x14ac:dyDescent="0.15">
      <c r="B38" s="15"/>
      <c r="C38" s="15"/>
      <c r="D38" s="16">
        <v>8</v>
      </c>
      <c r="E38" s="16"/>
      <c r="G38" s="17">
        <v>25723</v>
      </c>
      <c r="H38" s="18"/>
      <c r="I38" s="18"/>
      <c r="J38" s="18"/>
      <c r="K38" s="18">
        <f t="shared" si="0"/>
        <v>81586</v>
      </c>
      <c r="L38" s="18"/>
      <c r="M38" s="18"/>
      <c r="N38" s="18"/>
      <c r="O38" s="18">
        <v>39067</v>
      </c>
      <c r="P38" s="18"/>
      <c r="Q38" s="18"/>
      <c r="R38" s="18"/>
      <c r="S38" s="18">
        <v>42519</v>
      </c>
      <c r="T38" s="18"/>
      <c r="U38" s="18"/>
      <c r="V38" s="18"/>
      <c r="W38" s="24">
        <v>976</v>
      </c>
      <c r="X38" s="24"/>
      <c r="Y38" s="24"/>
      <c r="Z38" s="25"/>
      <c r="AA38" s="21" t="s">
        <v>25</v>
      </c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  <c r="AO38" s="22"/>
      <c r="AP38" s="22"/>
      <c r="AQ38" s="22"/>
      <c r="AR38" s="22"/>
      <c r="AS38" s="22"/>
      <c r="AT38" s="22"/>
      <c r="AU38" s="22"/>
      <c r="AV38" s="22"/>
    </row>
    <row r="39" spans="2:48" ht="30.75" customHeight="1" x14ac:dyDescent="0.15">
      <c r="B39" s="15"/>
      <c r="C39" s="15"/>
      <c r="D39" s="16">
        <v>9</v>
      </c>
      <c r="E39" s="16"/>
      <c r="G39" s="17">
        <v>25879</v>
      </c>
      <c r="H39" s="18"/>
      <c r="I39" s="18"/>
      <c r="J39" s="18"/>
      <c r="K39" s="18">
        <f t="shared" si="0"/>
        <v>80979</v>
      </c>
      <c r="L39" s="18"/>
      <c r="M39" s="18"/>
      <c r="N39" s="18"/>
      <c r="O39" s="18">
        <v>38690</v>
      </c>
      <c r="P39" s="18"/>
      <c r="Q39" s="18"/>
      <c r="R39" s="18"/>
      <c r="S39" s="18">
        <v>42289</v>
      </c>
      <c r="T39" s="18"/>
      <c r="U39" s="18"/>
      <c r="V39" s="18"/>
      <c r="W39" s="24">
        <v>968.6</v>
      </c>
      <c r="X39" s="24"/>
      <c r="Y39" s="24"/>
      <c r="Z39" s="25"/>
      <c r="AA39" s="21" t="s">
        <v>24</v>
      </c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  <c r="AM39" s="22"/>
      <c r="AN39" s="22"/>
      <c r="AO39" s="22"/>
      <c r="AP39" s="22"/>
      <c r="AQ39" s="22"/>
      <c r="AR39" s="22"/>
      <c r="AS39" s="22"/>
      <c r="AT39" s="22"/>
      <c r="AU39" s="22"/>
      <c r="AV39" s="22"/>
    </row>
    <row r="40" spans="2:48" ht="30.75" customHeight="1" x14ac:dyDescent="0.15">
      <c r="B40" s="15"/>
      <c r="C40" s="15"/>
      <c r="D40" s="16">
        <v>10</v>
      </c>
      <c r="E40" s="16"/>
      <c r="G40" s="17">
        <v>26172</v>
      </c>
      <c r="H40" s="18"/>
      <c r="I40" s="18"/>
      <c r="J40" s="18"/>
      <c r="K40" s="18">
        <f t="shared" si="0"/>
        <v>80405</v>
      </c>
      <c r="L40" s="18"/>
      <c r="M40" s="18"/>
      <c r="N40" s="18"/>
      <c r="O40" s="18">
        <v>38544</v>
      </c>
      <c r="P40" s="18"/>
      <c r="Q40" s="18"/>
      <c r="R40" s="18"/>
      <c r="S40" s="18">
        <v>41861</v>
      </c>
      <c r="T40" s="18"/>
      <c r="U40" s="18"/>
      <c r="V40" s="18"/>
      <c r="W40" s="24">
        <v>961.8</v>
      </c>
      <c r="X40" s="24"/>
      <c r="Y40" s="24"/>
      <c r="Z40" s="25"/>
      <c r="AA40" s="21" t="s">
        <v>24</v>
      </c>
      <c r="AB40" s="22"/>
      <c r="AC40" s="22"/>
      <c r="AD40" s="22"/>
      <c r="AE40" s="22"/>
      <c r="AF40" s="22"/>
      <c r="AG40" s="22"/>
      <c r="AH40" s="22"/>
      <c r="AI40" s="22"/>
      <c r="AJ40" s="22"/>
      <c r="AK40" s="22"/>
      <c r="AL40" s="22"/>
      <c r="AM40" s="22"/>
      <c r="AN40" s="22"/>
      <c r="AO40" s="22"/>
      <c r="AP40" s="22"/>
      <c r="AQ40" s="22"/>
      <c r="AR40" s="22"/>
      <c r="AS40" s="22"/>
      <c r="AT40" s="22"/>
      <c r="AU40" s="22"/>
      <c r="AV40" s="22"/>
    </row>
    <row r="41" spans="2:48" ht="30.75" customHeight="1" x14ac:dyDescent="0.15">
      <c r="B41" s="15"/>
      <c r="C41" s="15"/>
      <c r="D41" s="16">
        <v>11</v>
      </c>
      <c r="E41" s="16"/>
      <c r="G41" s="17">
        <v>26403</v>
      </c>
      <c r="H41" s="18"/>
      <c r="I41" s="18"/>
      <c r="J41" s="18"/>
      <c r="K41" s="18">
        <f t="shared" si="0"/>
        <v>79749</v>
      </c>
      <c r="L41" s="18"/>
      <c r="M41" s="18"/>
      <c r="N41" s="18"/>
      <c r="O41" s="18">
        <v>38264</v>
      </c>
      <c r="P41" s="18"/>
      <c r="Q41" s="18"/>
      <c r="R41" s="18"/>
      <c r="S41" s="18">
        <v>41485</v>
      </c>
      <c r="T41" s="18"/>
      <c r="U41" s="18"/>
      <c r="V41" s="18"/>
      <c r="W41" s="24">
        <v>953.9</v>
      </c>
      <c r="X41" s="24"/>
      <c r="Y41" s="24"/>
      <c r="Z41" s="25"/>
      <c r="AA41" s="21" t="s">
        <v>24</v>
      </c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  <c r="AO41" s="22"/>
      <c r="AP41" s="22"/>
      <c r="AQ41" s="22"/>
      <c r="AR41" s="22"/>
      <c r="AS41" s="22"/>
      <c r="AT41" s="22"/>
      <c r="AU41" s="22"/>
      <c r="AV41" s="22"/>
    </row>
    <row r="42" spans="2:48" ht="30.75" customHeight="1" x14ac:dyDescent="0.15">
      <c r="B42" s="15"/>
      <c r="C42" s="15"/>
      <c r="D42" s="16">
        <v>12</v>
      </c>
      <c r="E42" s="16"/>
      <c r="G42" s="17">
        <v>25889</v>
      </c>
      <c r="H42" s="18"/>
      <c r="I42" s="18"/>
      <c r="J42" s="18"/>
      <c r="K42" s="18">
        <f t="shared" si="0"/>
        <v>78697</v>
      </c>
      <c r="L42" s="18"/>
      <c r="M42" s="18"/>
      <c r="N42" s="18"/>
      <c r="O42" s="18">
        <v>37595</v>
      </c>
      <c r="P42" s="18"/>
      <c r="Q42" s="18"/>
      <c r="R42" s="18"/>
      <c r="S42" s="18">
        <v>41102</v>
      </c>
      <c r="T42" s="18"/>
      <c r="U42" s="18"/>
      <c r="V42" s="18"/>
      <c r="W42" s="24">
        <v>940.3</v>
      </c>
      <c r="X42" s="24"/>
      <c r="Y42" s="24"/>
      <c r="Z42" s="25"/>
      <c r="AA42" s="21" t="s">
        <v>13</v>
      </c>
      <c r="AB42" s="22"/>
      <c r="AC42" s="22"/>
      <c r="AD42" s="22"/>
      <c r="AE42" s="22"/>
      <c r="AF42" s="22"/>
      <c r="AG42" s="22"/>
      <c r="AH42" s="22"/>
      <c r="AI42" s="22"/>
      <c r="AJ42" s="22"/>
      <c r="AK42" s="22"/>
      <c r="AL42" s="22"/>
      <c r="AM42" s="22"/>
      <c r="AN42" s="22"/>
      <c r="AO42" s="22"/>
      <c r="AP42" s="22"/>
      <c r="AQ42" s="22"/>
      <c r="AR42" s="22"/>
      <c r="AS42" s="22"/>
      <c r="AT42" s="22"/>
      <c r="AU42" s="22"/>
      <c r="AV42" s="22"/>
    </row>
    <row r="43" spans="2:48" ht="30.75" customHeight="1" x14ac:dyDescent="0.15">
      <c r="B43" s="15"/>
      <c r="C43" s="15"/>
      <c r="D43" s="16">
        <v>13</v>
      </c>
      <c r="E43" s="16"/>
      <c r="G43" s="17">
        <v>26085</v>
      </c>
      <c r="H43" s="18"/>
      <c r="I43" s="18"/>
      <c r="J43" s="18"/>
      <c r="K43" s="18">
        <f t="shared" si="0"/>
        <v>78117</v>
      </c>
      <c r="L43" s="18"/>
      <c r="M43" s="18"/>
      <c r="N43" s="18"/>
      <c r="O43" s="18">
        <v>37230</v>
      </c>
      <c r="P43" s="18"/>
      <c r="Q43" s="18"/>
      <c r="R43" s="18"/>
      <c r="S43" s="18">
        <v>40887</v>
      </c>
      <c r="T43" s="18"/>
      <c r="U43" s="18"/>
      <c r="V43" s="18"/>
      <c r="W43" s="24">
        <v>933.4</v>
      </c>
      <c r="X43" s="24"/>
      <c r="Y43" s="24"/>
      <c r="Z43" s="25"/>
      <c r="AA43" s="21" t="s">
        <v>25</v>
      </c>
      <c r="AB43" s="22"/>
      <c r="AC43" s="22"/>
      <c r="AD43" s="22"/>
      <c r="AE43" s="22"/>
      <c r="AF43" s="22"/>
      <c r="AG43" s="22"/>
      <c r="AH43" s="22"/>
      <c r="AI43" s="22"/>
      <c r="AJ43" s="22"/>
      <c r="AK43" s="22"/>
      <c r="AL43" s="22"/>
      <c r="AM43" s="22"/>
      <c r="AN43" s="22"/>
      <c r="AO43" s="22"/>
      <c r="AP43" s="22"/>
      <c r="AQ43" s="22"/>
      <c r="AR43" s="22"/>
      <c r="AS43" s="22"/>
      <c r="AT43" s="22"/>
      <c r="AU43" s="22"/>
      <c r="AV43" s="22"/>
    </row>
    <row r="44" spans="2:48" ht="30.75" customHeight="1" x14ac:dyDescent="0.15">
      <c r="B44" s="15"/>
      <c r="C44" s="15"/>
      <c r="D44" s="16">
        <v>14</v>
      </c>
      <c r="E44" s="16"/>
      <c r="G44" s="17">
        <v>26112</v>
      </c>
      <c r="H44" s="18"/>
      <c r="I44" s="18"/>
      <c r="J44" s="18"/>
      <c r="K44" s="18">
        <v>77310</v>
      </c>
      <c r="L44" s="18"/>
      <c r="M44" s="18"/>
      <c r="N44" s="18"/>
      <c r="O44" s="18">
        <v>36839</v>
      </c>
      <c r="P44" s="18"/>
      <c r="Q44" s="18"/>
      <c r="R44" s="18"/>
      <c r="S44" s="18">
        <v>40471</v>
      </c>
      <c r="T44" s="18"/>
      <c r="U44" s="18"/>
      <c r="V44" s="18"/>
      <c r="W44" s="24">
        <v>921.8</v>
      </c>
      <c r="X44" s="24"/>
      <c r="Y44" s="24"/>
      <c r="Z44" s="25"/>
      <c r="AA44" s="21" t="s">
        <v>24</v>
      </c>
      <c r="AB44" s="22"/>
      <c r="AC44" s="22"/>
      <c r="AD44" s="22"/>
      <c r="AE44" s="22"/>
      <c r="AF44" s="22"/>
      <c r="AG44" s="22"/>
      <c r="AH44" s="22"/>
      <c r="AI44" s="22"/>
      <c r="AJ44" s="22"/>
      <c r="AK44" s="22"/>
      <c r="AL44" s="22"/>
      <c r="AM44" s="22"/>
      <c r="AN44" s="22"/>
      <c r="AO44" s="22"/>
      <c r="AP44" s="22"/>
      <c r="AQ44" s="22"/>
      <c r="AR44" s="22"/>
      <c r="AS44" s="22"/>
      <c r="AT44" s="22"/>
      <c r="AU44" s="22"/>
      <c r="AV44" s="22"/>
    </row>
    <row r="45" spans="2:48" ht="30.75" customHeight="1" x14ac:dyDescent="0.15">
      <c r="B45" s="15"/>
      <c r="C45" s="15"/>
      <c r="D45" s="16">
        <v>15</v>
      </c>
      <c r="E45" s="16"/>
      <c r="G45" s="17">
        <v>26036</v>
      </c>
      <c r="H45" s="18"/>
      <c r="I45" s="18"/>
      <c r="J45" s="18"/>
      <c r="K45" s="18">
        <v>76345</v>
      </c>
      <c r="L45" s="18"/>
      <c r="M45" s="18"/>
      <c r="N45" s="18"/>
      <c r="O45" s="18">
        <v>36307</v>
      </c>
      <c r="P45" s="18"/>
      <c r="Q45" s="18"/>
      <c r="R45" s="18"/>
      <c r="S45" s="18">
        <v>40038</v>
      </c>
      <c r="T45" s="18"/>
      <c r="U45" s="18"/>
      <c r="V45" s="18"/>
      <c r="W45" s="24">
        <v>910.3</v>
      </c>
      <c r="X45" s="24"/>
      <c r="Y45" s="24"/>
      <c r="Z45" s="25"/>
      <c r="AA45" s="21" t="s">
        <v>24</v>
      </c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  <c r="AM45" s="22"/>
      <c r="AN45" s="22"/>
      <c r="AO45" s="22"/>
      <c r="AP45" s="22"/>
      <c r="AQ45" s="22"/>
      <c r="AR45" s="22"/>
      <c r="AS45" s="22"/>
      <c r="AT45" s="22"/>
      <c r="AU45" s="22"/>
      <c r="AV45" s="22"/>
    </row>
    <row r="46" spans="2:48" ht="30.75" customHeight="1" x14ac:dyDescent="0.15">
      <c r="B46" s="15"/>
      <c r="C46" s="15"/>
      <c r="D46" s="16">
        <v>16</v>
      </c>
      <c r="E46" s="16"/>
      <c r="G46" s="17">
        <v>26081</v>
      </c>
      <c r="H46" s="18"/>
      <c r="I46" s="18"/>
      <c r="J46" s="18"/>
      <c r="K46" s="18">
        <v>75565</v>
      </c>
      <c r="L46" s="18"/>
      <c r="M46" s="18"/>
      <c r="N46" s="18"/>
      <c r="O46" s="18">
        <v>35885</v>
      </c>
      <c r="P46" s="18"/>
      <c r="Q46" s="18"/>
      <c r="R46" s="18"/>
      <c r="S46" s="18">
        <v>39680</v>
      </c>
      <c r="T46" s="18"/>
      <c r="U46" s="18"/>
      <c r="V46" s="18"/>
      <c r="W46" s="24">
        <v>901</v>
      </c>
      <c r="X46" s="24"/>
      <c r="Y46" s="24"/>
      <c r="Z46" s="25"/>
      <c r="AA46" s="22" t="s">
        <v>24</v>
      </c>
      <c r="AB46" s="22"/>
      <c r="AC46" s="22"/>
      <c r="AD46" s="22"/>
      <c r="AE46" s="22"/>
      <c r="AF46" s="22"/>
      <c r="AG46" s="22"/>
      <c r="AH46" s="22"/>
      <c r="AI46" s="22"/>
      <c r="AJ46" s="22"/>
      <c r="AK46" s="22"/>
      <c r="AL46" s="22"/>
      <c r="AM46" s="22"/>
      <c r="AN46" s="22"/>
      <c r="AO46" s="22"/>
      <c r="AP46" s="22"/>
      <c r="AQ46" s="22"/>
      <c r="AR46" s="22"/>
      <c r="AS46" s="22"/>
      <c r="AT46" s="22"/>
      <c r="AU46" s="22"/>
      <c r="AV46" s="22"/>
    </row>
    <row r="47" spans="2:48" ht="30.75" customHeight="1" x14ac:dyDescent="0.15">
      <c r="B47" s="15"/>
      <c r="C47" s="15"/>
      <c r="D47" s="16">
        <v>17</v>
      </c>
      <c r="E47" s="16"/>
      <c r="G47" s="17">
        <v>26812</v>
      </c>
      <c r="H47" s="18"/>
      <c r="I47" s="18"/>
      <c r="J47" s="18"/>
      <c r="K47" s="18">
        <f>SUM(O47:V47)</f>
        <v>75020</v>
      </c>
      <c r="L47" s="18"/>
      <c r="M47" s="18"/>
      <c r="N47" s="18"/>
      <c r="O47" s="18">
        <v>35740</v>
      </c>
      <c r="P47" s="18"/>
      <c r="Q47" s="18"/>
      <c r="R47" s="18"/>
      <c r="S47" s="18">
        <v>39280</v>
      </c>
      <c r="T47" s="18"/>
      <c r="U47" s="18"/>
      <c r="V47" s="18"/>
      <c r="W47" s="24">
        <v>894.1</v>
      </c>
      <c r="X47" s="24"/>
      <c r="Y47" s="24"/>
      <c r="Z47" s="25"/>
      <c r="AA47" s="22" t="s">
        <v>13</v>
      </c>
      <c r="AB47" s="22"/>
      <c r="AC47" s="22"/>
      <c r="AD47" s="22"/>
      <c r="AE47" s="22"/>
      <c r="AF47" s="22"/>
      <c r="AG47" s="22"/>
      <c r="AH47" s="22"/>
      <c r="AI47" s="22"/>
      <c r="AJ47" s="22"/>
      <c r="AK47" s="22"/>
      <c r="AL47" s="22"/>
      <c r="AM47" s="22"/>
      <c r="AN47" s="22"/>
      <c r="AO47" s="22"/>
      <c r="AP47" s="22"/>
      <c r="AQ47" s="22"/>
      <c r="AR47" s="22"/>
      <c r="AS47" s="22"/>
      <c r="AT47" s="22"/>
      <c r="AU47" s="22"/>
      <c r="AV47" s="22"/>
    </row>
    <row r="48" spans="2:48" ht="30.75" customHeight="1" x14ac:dyDescent="0.15">
      <c r="B48" s="26"/>
      <c r="C48" s="26"/>
      <c r="D48" s="16">
        <v>18</v>
      </c>
      <c r="E48" s="16"/>
      <c r="G48" s="17">
        <v>26907</v>
      </c>
      <c r="H48" s="18"/>
      <c r="I48" s="18"/>
      <c r="J48" s="18"/>
      <c r="K48" s="18">
        <f>SUM(O48:V48)</f>
        <v>73864</v>
      </c>
      <c r="L48" s="18"/>
      <c r="M48" s="18"/>
      <c r="N48" s="18"/>
      <c r="O48" s="18">
        <v>35167</v>
      </c>
      <c r="P48" s="18"/>
      <c r="Q48" s="18"/>
      <c r="R48" s="18"/>
      <c r="S48" s="18">
        <v>38697</v>
      </c>
      <c r="T48" s="18"/>
      <c r="U48" s="18"/>
      <c r="V48" s="18"/>
      <c r="W48" s="24">
        <v>880.3</v>
      </c>
      <c r="X48" s="24"/>
      <c r="Y48" s="24"/>
      <c r="Z48" s="25"/>
      <c r="AA48" s="21" t="s">
        <v>25</v>
      </c>
      <c r="AB48" s="22"/>
      <c r="AC48" s="22"/>
      <c r="AD48" s="22"/>
      <c r="AE48" s="22"/>
      <c r="AF48" s="22"/>
      <c r="AG48" s="22"/>
      <c r="AH48" s="22"/>
      <c r="AI48" s="22"/>
      <c r="AJ48" s="22"/>
      <c r="AK48" s="22"/>
      <c r="AL48" s="22"/>
      <c r="AM48" s="22"/>
      <c r="AN48" s="22"/>
      <c r="AO48" s="22"/>
      <c r="AP48" s="22"/>
      <c r="AQ48" s="22"/>
      <c r="AR48" s="22"/>
      <c r="AS48" s="22"/>
      <c r="AT48" s="22"/>
      <c r="AU48" s="22"/>
      <c r="AV48" s="22"/>
    </row>
    <row r="49" spans="2:48" ht="30.75" customHeight="1" x14ac:dyDescent="0.15">
      <c r="B49" s="26"/>
      <c r="C49" s="26"/>
      <c r="D49" s="16">
        <v>19</v>
      </c>
      <c r="E49" s="16"/>
      <c r="G49" s="17">
        <v>26868</v>
      </c>
      <c r="H49" s="18"/>
      <c r="I49" s="18"/>
      <c r="J49" s="18"/>
      <c r="K49" s="18">
        <v>72700</v>
      </c>
      <c r="L49" s="18"/>
      <c r="M49" s="18"/>
      <c r="N49" s="18"/>
      <c r="O49" s="18">
        <v>34630</v>
      </c>
      <c r="P49" s="18"/>
      <c r="Q49" s="18"/>
      <c r="R49" s="18"/>
      <c r="S49" s="18">
        <v>38070</v>
      </c>
      <c r="T49" s="18"/>
      <c r="U49" s="18"/>
      <c r="V49" s="18"/>
      <c r="W49" s="24">
        <v>866.4</v>
      </c>
      <c r="X49" s="24"/>
      <c r="Y49" s="24"/>
      <c r="Z49" s="25"/>
      <c r="AA49" s="22" t="s">
        <v>24</v>
      </c>
      <c r="AB49" s="22"/>
      <c r="AC49" s="22"/>
      <c r="AD49" s="22"/>
      <c r="AE49" s="22"/>
      <c r="AF49" s="22"/>
      <c r="AG49" s="22"/>
      <c r="AH49" s="22"/>
      <c r="AI49" s="22"/>
      <c r="AJ49" s="22"/>
      <c r="AK49" s="22"/>
      <c r="AL49" s="22"/>
      <c r="AM49" s="22"/>
      <c r="AN49" s="22"/>
      <c r="AO49" s="22"/>
      <c r="AP49" s="22"/>
      <c r="AQ49" s="22"/>
      <c r="AR49" s="22"/>
      <c r="AS49" s="22"/>
      <c r="AT49" s="22"/>
      <c r="AU49" s="22"/>
      <c r="AV49" s="22"/>
    </row>
    <row r="50" spans="2:48" ht="30.75" customHeight="1" x14ac:dyDescent="0.15">
      <c r="B50" s="15"/>
      <c r="C50" s="15"/>
      <c r="D50" s="16">
        <v>20</v>
      </c>
      <c r="E50" s="16"/>
      <c r="G50" s="17">
        <v>26775</v>
      </c>
      <c r="H50" s="18"/>
      <c r="I50" s="18"/>
      <c r="J50" s="18"/>
      <c r="K50" s="18">
        <v>71459</v>
      </c>
      <c r="L50" s="18"/>
      <c r="M50" s="18"/>
      <c r="N50" s="18"/>
      <c r="O50" s="18">
        <v>34061</v>
      </c>
      <c r="P50" s="18"/>
      <c r="Q50" s="18"/>
      <c r="R50" s="18"/>
      <c r="S50" s="18">
        <v>37398</v>
      </c>
      <c r="T50" s="18"/>
      <c r="U50" s="18"/>
      <c r="V50" s="18"/>
      <c r="W50" s="24">
        <v>851.6</v>
      </c>
      <c r="X50" s="24"/>
      <c r="Y50" s="24"/>
      <c r="Z50" s="25"/>
      <c r="AA50" s="22" t="s">
        <v>24</v>
      </c>
      <c r="AB50" s="22"/>
      <c r="AC50" s="22"/>
      <c r="AD50" s="22"/>
      <c r="AE50" s="22"/>
      <c r="AF50" s="22"/>
      <c r="AG50" s="22"/>
      <c r="AH50" s="22"/>
      <c r="AI50" s="22"/>
      <c r="AJ50" s="22"/>
      <c r="AK50" s="22"/>
      <c r="AL50" s="22"/>
      <c r="AM50" s="22"/>
      <c r="AN50" s="22"/>
      <c r="AO50" s="22"/>
      <c r="AP50" s="22"/>
      <c r="AQ50" s="22"/>
      <c r="AR50" s="22"/>
      <c r="AS50" s="22"/>
      <c r="AT50" s="22"/>
      <c r="AU50" s="22"/>
      <c r="AV50" s="22"/>
    </row>
    <row r="51" spans="2:48" ht="30.75" customHeight="1" x14ac:dyDescent="0.15">
      <c r="B51" s="15"/>
      <c r="C51" s="15"/>
      <c r="D51" s="16">
        <v>21</v>
      </c>
      <c r="E51" s="16"/>
      <c r="G51" s="17">
        <v>26687</v>
      </c>
      <c r="H51" s="18"/>
      <c r="I51" s="18"/>
      <c r="J51" s="18"/>
      <c r="K51" s="18">
        <v>70300</v>
      </c>
      <c r="L51" s="18"/>
      <c r="M51" s="18"/>
      <c r="N51" s="18"/>
      <c r="O51" s="18">
        <v>33564</v>
      </c>
      <c r="P51" s="18"/>
      <c r="Q51" s="18"/>
      <c r="R51" s="18"/>
      <c r="S51" s="18">
        <v>36736</v>
      </c>
      <c r="T51" s="18"/>
      <c r="U51" s="18"/>
      <c r="V51" s="18"/>
      <c r="W51" s="24">
        <v>837.8</v>
      </c>
      <c r="X51" s="24"/>
      <c r="Y51" s="24"/>
      <c r="Z51" s="25"/>
      <c r="AA51" s="22" t="s">
        <v>24</v>
      </c>
      <c r="AB51" s="22"/>
      <c r="AC51" s="22"/>
      <c r="AD51" s="22"/>
      <c r="AE51" s="22"/>
      <c r="AF51" s="22"/>
      <c r="AG51" s="22"/>
      <c r="AH51" s="22"/>
      <c r="AI51" s="22"/>
      <c r="AJ51" s="22"/>
      <c r="AK51" s="22"/>
      <c r="AL51" s="22"/>
      <c r="AM51" s="22"/>
      <c r="AN51" s="22"/>
      <c r="AO51" s="22"/>
      <c r="AP51" s="22"/>
      <c r="AQ51" s="22"/>
      <c r="AR51" s="22"/>
      <c r="AS51" s="22"/>
      <c r="AT51" s="22"/>
      <c r="AU51" s="22"/>
      <c r="AV51" s="22"/>
    </row>
    <row r="52" spans="2:48" ht="30.75" customHeight="1" x14ac:dyDescent="0.15">
      <c r="B52" s="26"/>
      <c r="C52" s="26"/>
      <c r="D52" s="16">
        <v>22</v>
      </c>
      <c r="E52" s="16"/>
      <c r="G52" s="17">
        <v>27035</v>
      </c>
      <c r="H52" s="18"/>
      <c r="I52" s="18"/>
      <c r="J52" s="18"/>
      <c r="K52" s="18">
        <v>70210</v>
      </c>
      <c r="L52" s="18"/>
      <c r="M52" s="18"/>
      <c r="N52" s="18"/>
      <c r="O52" s="18">
        <v>33820</v>
      </c>
      <c r="P52" s="18"/>
      <c r="Q52" s="18"/>
      <c r="R52" s="18"/>
      <c r="S52" s="18">
        <v>36390</v>
      </c>
      <c r="T52" s="18"/>
      <c r="U52" s="18"/>
      <c r="V52" s="18"/>
      <c r="W52" s="24">
        <v>836.7</v>
      </c>
      <c r="X52" s="24"/>
      <c r="Y52" s="24"/>
      <c r="Z52" s="25"/>
      <c r="AA52" s="22" t="s">
        <v>13</v>
      </c>
      <c r="AB52" s="22"/>
      <c r="AC52" s="22"/>
      <c r="AD52" s="22"/>
      <c r="AE52" s="22"/>
      <c r="AF52" s="22"/>
      <c r="AG52" s="22"/>
      <c r="AH52" s="22"/>
      <c r="AI52" s="22"/>
      <c r="AJ52" s="22"/>
      <c r="AK52" s="22"/>
      <c r="AL52" s="22"/>
      <c r="AM52" s="22"/>
      <c r="AN52" s="22"/>
      <c r="AO52" s="22"/>
      <c r="AP52" s="22"/>
      <c r="AQ52" s="22"/>
      <c r="AR52" s="22"/>
      <c r="AS52" s="22"/>
      <c r="AT52" s="22"/>
      <c r="AU52" s="22"/>
      <c r="AV52" s="22"/>
    </row>
    <row r="53" spans="2:48" ht="30.75" customHeight="1" x14ac:dyDescent="0.15">
      <c r="B53" s="27"/>
      <c r="C53" s="27"/>
      <c r="D53" s="11">
        <v>23</v>
      </c>
      <c r="E53" s="11"/>
      <c r="F53" s="28"/>
      <c r="G53" s="29">
        <v>26756</v>
      </c>
      <c r="H53" s="30"/>
      <c r="I53" s="30"/>
      <c r="J53" s="30"/>
      <c r="K53" s="30">
        <v>68960</v>
      </c>
      <c r="L53" s="30"/>
      <c r="M53" s="30"/>
      <c r="N53" s="30"/>
      <c r="O53" s="30">
        <v>33258</v>
      </c>
      <c r="P53" s="30"/>
      <c r="Q53" s="30"/>
      <c r="R53" s="30"/>
      <c r="S53" s="30">
        <v>35702</v>
      </c>
      <c r="T53" s="30"/>
      <c r="U53" s="30"/>
      <c r="V53" s="30"/>
      <c r="W53" s="31">
        <v>821.8</v>
      </c>
      <c r="X53" s="31"/>
      <c r="Y53" s="31"/>
      <c r="Z53" s="32"/>
      <c r="AA53" s="22" t="s">
        <v>25</v>
      </c>
      <c r="AB53" s="22"/>
      <c r="AC53" s="22"/>
      <c r="AD53" s="22"/>
      <c r="AE53" s="22"/>
      <c r="AF53" s="22"/>
      <c r="AG53" s="22"/>
      <c r="AH53" s="22"/>
      <c r="AI53" s="22"/>
      <c r="AJ53" s="22"/>
      <c r="AK53" s="22"/>
      <c r="AL53" s="22"/>
      <c r="AM53" s="22"/>
      <c r="AN53" s="22"/>
      <c r="AO53" s="22"/>
      <c r="AP53" s="22"/>
      <c r="AQ53" s="22"/>
      <c r="AR53" s="22"/>
      <c r="AS53" s="22"/>
      <c r="AT53" s="22"/>
      <c r="AU53" s="22"/>
      <c r="AV53" s="22"/>
    </row>
    <row r="54" spans="2:48" ht="20.25" customHeight="1" x14ac:dyDescent="0.15">
      <c r="AA54" s="33" t="s">
        <v>28</v>
      </c>
      <c r="AB54" s="33"/>
      <c r="AC54" s="33"/>
      <c r="AD54" s="33"/>
      <c r="AE54" s="33"/>
      <c r="AF54" s="33"/>
      <c r="AG54" s="33"/>
      <c r="AH54" s="33"/>
      <c r="AI54" s="33"/>
      <c r="AJ54" s="33"/>
      <c r="AK54" s="33"/>
      <c r="AL54" s="33"/>
      <c r="AM54" s="33"/>
      <c r="AN54" s="33"/>
      <c r="AO54" s="33"/>
      <c r="AP54" s="33"/>
      <c r="AQ54" s="33"/>
      <c r="AR54" s="33"/>
      <c r="AS54" s="33"/>
      <c r="AT54" s="33"/>
      <c r="AU54" s="33"/>
      <c r="AV54" s="33"/>
    </row>
  </sheetData>
  <mergeCells count="384">
    <mergeCell ref="W53:Z53"/>
    <mergeCell ref="AA53:AV53"/>
    <mergeCell ref="AA54:AV54"/>
    <mergeCell ref="B53:C53"/>
    <mergeCell ref="D53:E53"/>
    <mergeCell ref="G53:J53"/>
    <mergeCell ref="K53:N53"/>
    <mergeCell ref="O53:R53"/>
    <mergeCell ref="S53:V53"/>
    <mergeCell ref="W51:Z51"/>
    <mergeCell ref="AA51:AV51"/>
    <mergeCell ref="D52:E52"/>
    <mergeCell ref="G52:J52"/>
    <mergeCell ref="K52:N52"/>
    <mergeCell ref="O52:R52"/>
    <mergeCell ref="S52:V52"/>
    <mergeCell ref="W52:Z52"/>
    <mergeCell ref="AA52:AV52"/>
    <mergeCell ref="B51:C51"/>
    <mergeCell ref="D51:E51"/>
    <mergeCell ref="G51:J51"/>
    <mergeCell ref="K51:N51"/>
    <mergeCell ref="O51:R51"/>
    <mergeCell ref="S51:V51"/>
    <mergeCell ref="AA49:AV49"/>
    <mergeCell ref="B50:C50"/>
    <mergeCell ref="D50:E50"/>
    <mergeCell ref="G50:J50"/>
    <mergeCell ref="K50:N50"/>
    <mergeCell ref="O50:R50"/>
    <mergeCell ref="S50:V50"/>
    <mergeCell ref="W50:Z50"/>
    <mergeCell ref="AA50:AV50"/>
    <mergeCell ref="D49:E49"/>
    <mergeCell ref="G49:J49"/>
    <mergeCell ref="K49:N49"/>
    <mergeCell ref="O49:R49"/>
    <mergeCell ref="S49:V49"/>
    <mergeCell ref="W49:Z49"/>
    <mergeCell ref="W47:Z47"/>
    <mergeCell ref="AA47:AV47"/>
    <mergeCell ref="D48:E48"/>
    <mergeCell ref="G48:J48"/>
    <mergeCell ref="K48:N48"/>
    <mergeCell ref="O48:R48"/>
    <mergeCell ref="S48:V48"/>
    <mergeCell ref="W48:Z48"/>
    <mergeCell ref="AA48:AV48"/>
    <mergeCell ref="B47:C47"/>
    <mergeCell ref="D47:E47"/>
    <mergeCell ref="G47:J47"/>
    <mergeCell ref="K47:N47"/>
    <mergeCell ref="O47:R47"/>
    <mergeCell ref="S47:V47"/>
    <mergeCell ref="W45:Z45"/>
    <mergeCell ref="AA45:AV45"/>
    <mergeCell ref="B46:C46"/>
    <mergeCell ref="D46:E46"/>
    <mergeCell ref="G46:J46"/>
    <mergeCell ref="K46:N46"/>
    <mergeCell ref="O46:R46"/>
    <mergeCell ref="S46:V46"/>
    <mergeCell ref="W46:Z46"/>
    <mergeCell ref="AA46:AV46"/>
    <mergeCell ref="B45:C45"/>
    <mergeCell ref="D45:E45"/>
    <mergeCell ref="G45:J45"/>
    <mergeCell ref="K45:N45"/>
    <mergeCell ref="O45:R45"/>
    <mergeCell ref="S45:V45"/>
    <mergeCell ref="W43:Z43"/>
    <mergeCell ref="AA43:AV43"/>
    <mergeCell ref="B44:C44"/>
    <mergeCell ref="D44:E44"/>
    <mergeCell ref="G44:J44"/>
    <mergeCell ref="K44:N44"/>
    <mergeCell ref="O44:R44"/>
    <mergeCell ref="S44:V44"/>
    <mergeCell ref="W44:Z44"/>
    <mergeCell ref="AA44:AV44"/>
    <mergeCell ref="B43:C43"/>
    <mergeCell ref="D43:E43"/>
    <mergeCell ref="G43:J43"/>
    <mergeCell ref="K43:N43"/>
    <mergeCell ref="O43:R43"/>
    <mergeCell ref="S43:V43"/>
    <mergeCell ref="W41:Z41"/>
    <mergeCell ref="AA41:AV41"/>
    <mergeCell ref="B42:C42"/>
    <mergeCell ref="D42:E42"/>
    <mergeCell ref="G42:J42"/>
    <mergeCell ref="K42:N42"/>
    <mergeCell ref="O42:R42"/>
    <mergeCell ref="S42:V42"/>
    <mergeCell ref="W42:Z42"/>
    <mergeCell ref="AA42:AV42"/>
    <mergeCell ref="B41:C41"/>
    <mergeCell ref="D41:E41"/>
    <mergeCell ref="G41:J41"/>
    <mergeCell ref="K41:N41"/>
    <mergeCell ref="O41:R41"/>
    <mergeCell ref="S41:V41"/>
    <mergeCell ref="W39:Z39"/>
    <mergeCell ref="AA39:AV39"/>
    <mergeCell ref="B40:C40"/>
    <mergeCell ref="D40:E40"/>
    <mergeCell ref="G40:J40"/>
    <mergeCell ref="K40:N40"/>
    <mergeCell ref="O40:R40"/>
    <mergeCell ref="S40:V40"/>
    <mergeCell ref="W40:Z40"/>
    <mergeCell ref="AA40:AV40"/>
    <mergeCell ref="B39:C39"/>
    <mergeCell ref="D39:E39"/>
    <mergeCell ref="G39:J39"/>
    <mergeCell ref="K39:N39"/>
    <mergeCell ref="O39:R39"/>
    <mergeCell ref="S39:V39"/>
    <mergeCell ref="W37:Z37"/>
    <mergeCell ref="AA37:AV37"/>
    <mergeCell ref="B38:C38"/>
    <mergeCell ref="D38:E38"/>
    <mergeCell ref="G38:J38"/>
    <mergeCell ref="K38:N38"/>
    <mergeCell ref="O38:R38"/>
    <mergeCell ref="S38:V38"/>
    <mergeCell ref="W38:Z38"/>
    <mergeCell ref="AA38:AV38"/>
    <mergeCell ref="B37:C37"/>
    <mergeCell ref="D37:E37"/>
    <mergeCell ref="G37:J37"/>
    <mergeCell ref="K37:N37"/>
    <mergeCell ref="O37:R37"/>
    <mergeCell ref="S37:V37"/>
    <mergeCell ref="W35:Z35"/>
    <mergeCell ref="AA35:AV35"/>
    <mergeCell ref="B36:C36"/>
    <mergeCell ref="D36:E36"/>
    <mergeCell ref="G36:J36"/>
    <mergeCell ref="K36:N36"/>
    <mergeCell ref="O36:R36"/>
    <mergeCell ref="S36:V36"/>
    <mergeCell ref="W36:Z36"/>
    <mergeCell ref="AA36:AV36"/>
    <mergeCell ref="B35:C35"/>
    <mergeCell ref="D35:E35"/>
    <mergeCell ref="G35:J35"/>
    <mergeCell ref="K35:N35"/>
    <mergeCell ref="O35:R35"/>
    <mergeCell ref="S35:V35"/>
    <mergeCell ref="W33:Z33"/>
    <mergeCell ref="AA33:AV33"/>
    <mergeCell ref="B34:C34"/>
    <mergeCell ref="D34:E34"/>
    <mergeCell ref="G34:J34"/>
    <mergeCell ref="K34:N34"/>
    <mergeCell ref="O34:R34"/>
    <mergeCell ref="S34:V34"/>
    <mergeCell ref="W34:Z34"/>
    <mergeCell ref="AA34:AV34"/>
    <mergeCell ref="B33:C33"/>
    <mergeCell ref="D33:E33"/>
    <mergeCell ref="G33:J33"/>
    <mergeCell ref="K33:N33"/>
    <mergeCell ref="O33:R33"/>
    <mergeCell ref="S33:V33"/>
    <mergeCell ref="W31:Z31"/>
    <mergeCell ref="AA31:AV31"/>
    <mergeCell ref="B32:C32"/>
    <mergeCell ref="D32:E32"/>
    <mergeCell ref="G32:J32"/>
    <mergeCell ref="K32:N32"/>
    <mergeCell ref="O32:R32"/>
    <mergeCell ref="S32:V32"/>
    <mergeCell ref="W32:Z32"/>
    <mergeCell ref="AA32:AV32"/>
    <mergeCell ref="B31:C31"/>
    <mergeCell ref="D31:E31"/>
    <mergeCell ref="G31:J31"/>
    <mergeCell ref="K31:N31"/>
    <mergeCell ref="O31:R31"/>
    <mergeCell ref="S31:V31"/>
    <mergeCell ref="W29:Z29"/>
    <mergeCell ref="AA29:AV29"/>
    <mergeCell ref="B30:C30"/>
    <mergeCell ref="D30:E30"/>
    <mergeCell ref="G30:J30"/>
    <mergeCell ref="K30:N30"/>
    <mergeCell ref="O30:R30"/>
    <mergeCell ref="S30:V30"/>
    <mergeCell ref="W30:Z30"/>
    <mergeCell ref="AA30:AV30"/>
    <mergeCell ref="B29:C29"/>
    <mergeCell ref="D29:E29"/>
    <mergeCell ref="G29:J29"/>
    <mergeCell ref="K29:N29"/>
    <mergeCell ref="O29:R29"/>
    <mergeCell ref="S29:V29"/>
    <mergeCell ref="W27:Z27"/>
    <mergeCell ref="AA27:AV27"/>
    <mergeCell ref="B28:C28"/>
    <mergeCell ref="D28:E28"/>
    <mergeCell ref="G28:J28"/>
    <mergeCell ref="K28:N28"/>
    <mergeCell ref="O28:R28"/>
    <mergeCell ref="S28:V28"/>
    <mergeCell ref="W28:Z28"/>
    <mergeCell ref="AA28:AV28"/>
    <mergeCell ref="B27:C27"/>
    <mergeCell ref="D27:E27"/>
    <mergeCell ref="G27:J27"/>
    <mergeCell ref="K27:N27"/>
    <mergeCell ref="O27:R27"/>
    <mergeCell ref="S27:V27"/>
    <mergeCell ref="W25:Z25"/>
    <mergeCell ref="AA25:AV25"/>
    <mergeCell ref="B26:C26"/>
    <mergeCell ref="D26:E26"/>
    <mergeCell ref="G26:J26"/>
    <mergeCell ref="K26:N26"/>
    <mergeCell ref="O26:R26"/>
    <mergeCell ref="S26:V26"/>
    <mergeCell ref="W26:Z26"/>
    <mergeCell ref="AA26:AV26"/>
    <mergeCell ref="B25:C25"/>
    <mergeCell ref="D25:E25"/>
    <mergeCell ref="G25:J25"/>
    <mergeCell ref="K25:N25"/>
    <mergeCell ref="O25:R25"/>
    <mergeCell ref="S25:V25"/>
    <mergeCell ref="W23:Z23"/>
    <mergeCell ref="AA23:AV23"/>
    <mergeCell ref="B24:C24"/>
    <mergeCell ref="D24:E24"/>
    <mergeCell ref="G24:J24"/>
    <mergeCell ref="K24:N24"/>
    <mergeCell ref="O24:R24"/>
    <mergeCell ref="S24:V24"/>
    <mergeCell ref="W24:Z24"/>
    <mergeCell ref="AA24:AV24"/>
    <mergeCell ref="B23:C23"/>
    <mergeCell ref="D23:E23"/>
    <mergeCell ref="G23:J23"/>
    <mergeCell ref="K23:N23"/>
    <mergeCell ref="O23:R23"/>
    <mergeCell ref="S23:V23"/>
    <mergeCell ref="W21:Z21"/>
    <mergeCell ref="AA21:AV21"/>
    <mergeCell ref="B22:C22"/>
    <mergeCell ref="D22:E22"/>
    <mergeCell ref="G22:J22"/>
    <mergeCell ref="K22:N22"/>
    <mergeCell ref="O22:R22"/>
    <mergeCell ref="S22:V22"/>
    <mergeCell ref="W22:Z22"/>
    <mergeCell ref="AA22:AV22"/>
    <mergeCell ref="B21:C21"/>
    <mergeCell ref="D21:E21"/>
    <mergeCell ref="G21:J21"/>
    <mergeCell ref="K21:N21"/>
    <mergeCell ref="O21:R21"/>
    <mergeCell ref="S21:V21"/>
    <mergeCell ref="W19:Z19"/>
    <mergeCell ref="AA19:AV19"/>
    <mergeCell ref="B20:C20"/>
    <mergeCell ref="D20:E20"/>
    <mergeCell ref="G20:J20"/>
    <mergeCell ref="K20:N20"/>
    <mergeCell ref="O20:R20"/>
    <mergeCell ref="S20:V20"/>
    <mergeCell ref="W20:Z20"/>
    <mergeCell ref="AA20:AV20"/>
    <mergeCell ref="B19:C19"/>
    <mergeCell ref="D19:E19"/>
    <mergeCell ref="G19:J19"/>
    <mergeCell ref="K19:N19"/>
    <mergeCell ref="O19:R19"/>
    <mergeCell ref="S19:V19"/>
    <mergeCell ref="W17:Z17"/>
    <mergeCell ref="AA17:AV17"/>
    <mergeCell ref="B18:C18"/>
    <mergeCell ref="D18:E18"/>
    <mergeCell ref="G18:J18"/>
    <mergeCell ref="K18:N18"/>
    <mergeCell ref="O18:R18"/>
    <mergeCell ref="S18:V18"/>
    <mergeCell ref="W18:Z18"/>
    <mergeCell ref="AA18:AV18"/>
    <mergeCell ref="B17:C17"/>
    <mergeCell ref="D17:E17"/>
    <mergeCell ref="G17:J17"/>
    <mergeCell ref="K17:N17"/>
    <mergeCell ref="O17:R17"/>
    <mergeCell ref="S17:V17"/>
    <mergeCell ref="W15:Z15"/>
    <mergeCell ref="AA15:AV15"/>
    <mergeCell ref="B16:C16"/>
    <mergeCell ref="D16:E16"/>
    <mergeCell ref="G16:J16"/>
    <mergeCell ref="K16:N16"/>
    <mergeCell ref="O16:R16"/>
    <mergeCell ref="S16:V16"/>
    <mergeCell ref="W16:Z16"/>
    <mergeCell ref="AA16:AV16"/>
    <mergeCell ref="B15:C15"/>
    <mergeCell ref="D15:E15"/>
    <mergeCell ref="G15:J15"/>
    <mergeCell ref="K15:N15"/>
    <mergeCell ref="O15:R15"/>
    <mergeCell ref="S15:V15"/>
    <mergeCell ref="W13:Z13"/>
    <mergeCell ref="AA13:AV13"/>
    <mergeCell ref="B14:C14"/>
    <mergeCell ref="D14:E14"/>
    <mergeCell ref="G14:J14"/>
    <mergeCell ref="K14:N14"/>
    <mergeCell ref="O14:R14"/>
    <mergeCell ref="S14:V14"/>
    <mergeCell ref="W14:Z14"/>
    <mergeCell ref="AA14:AV14"/>
    <mergeCell ref="B13:C13"/>
    <mergeCell ref="D13:E13"/>
    <mergeCell ref="G13:J13"/>
    <mergeCell ref="K13:N13"/>
    <mergeCell ref="O13:R13"/>
    <mergeCell ref="S13:V13"/>
    <mergeCell ref="W11:Z11"/>
    <mergeCell ref="AA11:AV11"/>
    <mergeCell ref="B12:C12"/>
    <mergeCell ref="D12:E12"/>
    <mergeCell ref="G12:J12"/>
    <mergeCell ref="K12:N12"/>
    <mergeCell ref="O12:R12"/>
    <mergeCell ref="S12:V12"/>
    <mergeCell ref="W12:Z12"/>
    <mergeCell ref="AA12:AV12"/>
    <mergeCell ref="B11:C11"/>
    <mergeCell ref="D11:E11"/>
    <mergeCell ref="G11:J11"/>
    <mergeCell ref="K11:N11"/>
    <mergeCell ref="O11:R11"/>
    <mergeCell ref="S11:V11"/>
    <mergeCell ref="W9:Z9"/>
    <mergeCell ref="AA9:AV9"/>
    <mergeCell ref="B10:C10"/>
    <mergeCell ref="D10:E10"/>
    <mergeCell ref="G10:J10"/>
    <mergeCell ref="K10:N10"/>
    <mergeCell ref="O10:R10"/>
    <mergeCell ref="S10:V10"/>
    <mergeCell ref="W10:Z10"/>
    <mergeCell ref="AA10:AV10"/>
    <mergeCell ref="B9:C9"/>
    <mergeCell ref="D9:E9"/>
    <mergeCell ref="G9:J9"/>
    <mergeCell ref="K9:N9"/>
    <mergeCell ref="O9:R9"/>
    <mergeCell ref="S9:V9"/>
    <mergeCell ref="W7:Z7"/>
    <mergeCell ref="AA7:AV7"/>
    <mergeCell ref="B8:C8"/>
    <mergeCell ref="D8:E8"/>
    <mergeCell ref="G8:J8"/>
    <mergeCell ref="K8:N8"/>
    <mergeCell ref="O8:R8"/>
    <mergeCell ref="S8:V8"/>
    <mergeCell ref="W8:Z8"/>
    <mergeCell ref="AA8:AV8"/>
    <mergeCell ref="B7:C7"/>
    <mergeCell ref="D7:E7"/>
    <mergeCell ref="G7:J7"/>
    <mergeCell ref="K7:N7"/>
    <mergeCell ref="O7:R7"/>
    <mergeCell ref="S7:V7"/>
    <mergeCell ref="B1:H1"/>
    <mergeCell ref="B3:AV3"/>
    <mergeCell ref="B5:F6"/>
    <mergeCell ref="G5:J6"/>
    <mergeCell ref="K5:V5"/>
    <mergeCell ref="W5:Z6"/>
    <mergeCell ref="AA5:AV6"/>
    <mergeCell ref="K6:N6"/>
    <mergeCell ref="O6:R6"/>
    <mergeCell ref="S6:V6"/>
  </mergeCells>
  <phoneticPr fontId="2"/>
  <printOptions horizontalCentered="1"/>
  <pageMargins left="0.78740157480314965" right="0.31496062992125984" top="0.59055118110236227" bottom="0.19685039370078741" header="0.59055118110236227" footer="0.19685039370078741"/>
  <pageSetup paperSize="9" scale="66" orientation="portrait" horizontalDpi="1200" verticalDpi="1200" r:id="rId1"/>
  <headerFooter alignWithMargins="0"/>
  <rowBreaks count="1" manualBreakCount="1">
    <brk id="42" min="1" max="47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209E35-393A-4671-A26C-0C0D051A3CAC}">
  <dimension ref="A1:AE48"/>
  <sheetViews>
    <sheetView showGridLines="0" zoomScale="75" workbookViewId="0">
      <selection sqref="A1:AE1"/>
    </sheetView>
  </sheetViews>
  <sheetFormatPr defaultColWidth="4.140625" defaultRowHeight="21.95" customHeight="1" x14ac:dyDescent="0.15"/>
  <cols>
    <col min="1" max="9" width="4.140625" style="1" customWidth="1"/>
    <col min="10" max="10" width="4.85546875" style="1" customWidth="1"/>
    <col min="11" max="265" width="4.140625" style="1"/>
    <col min="266" max="266" width="4.85546875" style="1" customWidth="1"/>
    <col min="267" max="521" width="4.140625" style="1"/>
    <col min="522" max="522" width="4.85546875" style="1" customWidth="1"/>
    <col min="523" max="777" width="4.140625" style="1"/>
    <col min="778" max="778" width="4.85546875" style="1" customWidth="1"/>
    <col min="779" max="1033" width="4.140625" style="1"/>
    <col min="1034" max="1034" width="4.85546875" style="1" customWidth="1"/>
    <col min="1035" max="1289" width="4.140625" style="1"/>
    <col min="1290" max="1290" width="4.85546875" style="1" customWidth="1"/>
    <col min="1291" max="1545" width="4.140625" style="1"/>
    <col min="1546" max="1546" width="4.85546875" style="1" customWidth="1"/>
    <col min="1547" max="1801" width="4.140625" style="1"/>
    <col min="1802" max="1802" width="4.85546875" style="1" customWidth="1"/>
    <col min="1803" max="2057" width="4.140625" style="1"/>
    <col min="2058" max="2058" width="4.85546875" style="1" customWidth="1"/>
    <col min="2059" max="2313" width="4.140625" style="1"/>
    <col min="2314" max="2314" width="4.85546875" style="1" customWidth="1"/>
    <col min="2315" max="2569" width="4.140625" style="1"/>
    <col min="2570" max="2570" width="4.85546875" style="1" customWidth="1"/>
    <col min="2571" max="2825" width="4.140625" style="1"/>
    <col min="2826" max="2826" width="4.85546875" style="1" customWidth="1"/>
    <col min="2827" max="3081" width="4.140625" style="1"/>
    <col min="3082" max="3082" width="4.85546875" style="1" customWidth="1"/>
    <col min="3083" max="3337" width="4.140625" style="1"/>
    <col min="3338" max="3338" width="4.85546875" style="1" customWidth="1"/>
    <col min="3339" max="3593" width="4.140625" style="1"/>
    <col min="3594" max="3594" width="4.85546875" style="1" customWidth="1"/>
    <col min="3595" max="3849" width="4.140625" style="1"/>
    <col min="3850" max="3850" width="4.85546875" style="1" customWidth="1"/>
    <col min="3851" max="4105" width="4.140625" style="1"/>
    <col min="4106" max="4106" width="4.85546875" style="1" customWidth="1"/>
    <col min="4107" max="4361" width="4.140625" style="1"/>
    <col min="4362" max="4362" width="4.85546875" style="1" customWidth="1"/>
    <col min="4363" max="4617" width="4.140625" style="1"/>
    <col min="4618" max="4618" width="4.85546875" style="1" customWidth="1"/>
    <col min="4619" max="4873" width="4.140625" style="1"/>
    <col min="4874" max="4874" width="4.85546875" style="1" customWidth="1"/>
    <col min="4875" max="5129" width="4.140625" style="1"/>
    <col min="5130" max="5130" width="4.85546875" style="1" customWidth="1"/>
    <col min="5131" max="5385" width="4.140625" style="1"/>
    <col min="5386" max="5386" width="4.85546875" style="1" customWidth="1"/>
    <col min="5387" max="5641" width="4.140625" style="1"/>
    <col min="5642" max="5642" width="4.85546875" style="1" customWidth="1"/>
    <col min="5643" max="5897" width="4.140625" style="1"/>
    <col min="5898" max="5898" width="4.85546875" style="1" customWidth="1"/>
    <col min="5899" max="6153" width="4.140625" style="1"/>
    <col min="6154" max="6154" width="4.85546875" style="1" customWidth="1"/>
    <col min="6155" max="6409" width="4.140625" style="1"/>
    <col min="6410" max="6410" width="4.85546875" style="1" customWidth="1"/>
    <col min="6411" max="6665" width="4.140625" style="1"/>
    <col min="6666" max="6666" width="4.85546875" style="1" customWidth="1"/>
    <col min="6667" max="6921" width="4.140625" style="1"/>
    <col min="6922" max="6922" width="4.85546875" style="1" customWidth="1"/>
    <col min="6923" max="7177" width="4.140625" style="1"/>
    <col min="7178" max="7178" width="4.85546875" style="1" customWidth="1"/>
    <col min="7179" max="7433" width="4.140625" style="1"/>
    <col min="7434" max="7434" width="4.85546875" style="1" customWidth="1"/>
    <col min="7435" max="7689" width="4.140625" style="1"/>
    <col min="7690" max="7690" width="4.85546875" style="1" customWidth="1"/>
    <col min="7691" max="7945" width="4.140625" style="1"/>
    <col min="7946" max="7946" width="4.85546875" style="1" customWidth="1"/>
    <col min="7947" max="8201" width="4.140625" style="1"/>
    <col min="8202" max="8202" width="4.85546875" style="1" customWidth="1"/>
    <col min="8203" max="8457" width="4.140625" style="1"/>
    <col min="8458" max="8458" width="4.85546875" style="1" customWidth="1"/>
    <col min="8459" max="8713" width="4.140625" style="1"/>
    <col min="8714" max="8714" width="4.85546875" style="1" customWidth="1"/>
    <col min="8715" max="8969" width="4.140625" style="1"/>
    <col min="8970" max="8970" width="4.85546875" style="1" customWidth="1"/>
    <col min="8971" max="9225" width="4.140625" style="1"/>
    <col min="9226" max="9226" width="4.85546875" style="1" customWidth="1"/>
    <col min="9227" max="9481" width="4.140625" style="1"/>
    <col min="9482" max="9482" width="4.85546875" style="1" customWidth="1"/>
    <col min="9483" max="9737" width="4.140625" style="1"/>
    <col min="9738" max="9738" width="4.85546875" style="1" customWidth="1"/>
    <col min="9739" max="9993" width="4.140625" style="1"/>
    <col min="9994" max="9994" width="4.85546875" style="1" customWidth="1"/>
    <col min="9995" max="10249" width="4.140625" style="1"/>
    <col min="10250" max="10250" width="4.85546875" style="1" customWidth="1"/>
    <col min="10251" max="10505" width="4.140625" style="1"/>
    <col min="10506" max="10506" width="4.85546875" style="1" customWidth="1"/>
    <col min="10507" max="10761" width="4.140625" style="1"/>
    <col min="10762" max="10762" width="4.85546875" style="1" customWidth="1"/>
    <col min="10763" max="11017" width="4.140625" style="1"/>
    <col min="11018" max="11018" width="4.85546875" style="1" customWidth="1"/>
    <col min="11019" max="11273" width="4.140625" style="1"/>
    <col min="11274" max="11274" width="4.85546875" style="1" customWidth="1"/>
    <col min="11275" max="11529" width="4.140625" style="1"/>
    <col min="11530" max="11530" width="4.85546875" style="1" customWidth="1"/>
    <col min="11531" max="11785" width="4.140625" style="1"/>
    <col min="11786" max="11786" width="4.85546875" style="1" customWidth="1"/>
    <col min="11787" max="12041" width="4.140625" style="1"/>
    <col min="12042" max="12042" width="4.85546875" style="1" customWidth="1"/>
    <col min="12043" max="12297" width="4.140625" style="1"/>
    <col min="12298" max="12298" width="4.85546875" style="1" customWidth="1"/>
    <col min="12299" max="12553" width="4.140625" style="1"/>
    <col min="12554" max="12554" width="4.85546875" style="1" customWidth="1"/>
    <col min="12555" max="12809" width="4.140625" style="1"/>
    <col min="12810" max="12810" width="4.85546875" style="1" customWidth="1"/>
    <col min="12811" max="13065" width="4.140625" style="1"/>
    <col min="13066" max="13066" width="4.85546875" style="1" customWidth="1"/>
    <col min="13067" max="13321" width="4.140625" style="1"/>
    <col min="13322" max="13322" width="4.85546875" style="1" customWidth="1"/>
    <col min="13323" max="13577" width="4.140625" style="1"/>
    <col min="13578" max="13578" width="4.85546875" style="1" customWidth="1"/>
    <col min="13579" max="13833" width="4.140625" style="1"/>
    <col min="13834" max="13834" width="4.85546875" style="1" customWidth="1"/>
    <col min="13835" max="14089" width="4.140625" style="1"/>
    <col min="14090" max="14090" width="4.85546875" style="1" customWidth="1"/>
    <col min="14091" max="14345" width="4.140625" style="1"/>
    <col min="14346" max="14346" width="4.85546875" style="1" customWidth="1"/>
    <col min="14347" max="14601" width="4.140625" style="1"/>
    <col min="14602" max="14602" width="4.85546875" style="1" customWidth="1"/>
    <col min="14603" max="14857" width="4.140625" style="1"/>
    <col min="14858" max="14858" width="4.85546875" style="1" customWidth="1"/>
    <col min="14859" max="15113" width="4.140625" style="1"/>
    <col min="15114" max="15114" width="4.85546875" style="1" customWidth="1"/>
    <col min="15115" max="15369" width="4.140625" style="1"/>
    <col min="15370" max="15370" width="4.85546875" style="1" customWidth="1"/>
    <col min="15371" max="15625" width="4.140625" style="1"/>
    <col min="15626" max="15626" width="4.85546875" style="1" customWidth="1"/>
    <col min="15627" max="15881" width="4.140625" style="1"/>
    <col min="15882" max="15882" width="4.85546875" style="1" customWidth="1"/>
    <col min="15883" max="16137" width="4.140625" style="1"/>
    <col min="16138" max="16138" width="4.85546875" style="1" customWidth="1"/>
    <col min="16139" max="16384" width="4.140625" style="1"/>
  </cols>
  <sheetData>
    <row r="1" spans="1:31" ht="24.75" customHeight="1" x14ac:dyDescent="0.15">
      <c r="A1" s="4" t="s">
        <v>343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</row>
    <row r="2" spans="1:31" ht="16.5" customHeight="1" x14ac:dyDescent="0.15">
      <c r="A2" s="240"/>
      <c r="B2" s="240"/>
      <c r="C2" s="240"/>
      <c r="D2" s="240"/>
      <c r="E2" s="240"/>
      <c r="F2" s="240"/>
      <c r="G2" s="240"/>
      <c r="H2" s="240"/>
      <c r="I2" s="240"/>
      <c r="J2" s="240"/>
      <c r="K2" s="240"/>
      <c r="L2" s="240"/>
      <c r="M2" s="240"/>
      <c r="N2" s="240"/>
      <c r="O2" s="240"/>
      <c r="P2" s="240"/>
      <c r="Q2" s="240"/>
      <c r="R2" s="240"/>
      <c r="S2" s="240"/>
      <c r="T2" s="240"/>
      <c r="U2" s="240"/>
      <c r="V2" s="240"/>
      <c r="W2" s="240"/>
      <c r="X2" s="240"/>
      <c r="Y2" s="240"/>
      <c r="Z2" s="240"/>
      <c r="AA2" s="240"/>
      <c r="AB2" s="240"/>
      <c r="AC2" s="240"/>
      <c r="AD2" s="240"/>
      <c r="AE2" s="240"/>
    </row>
    <row r="3" spans="1:31" ht="21.95" customHeight="1" thickBot="1" x14ac:dyDescent="0.2">
      <c r="U3" s="35" t="s">
        <v>293</v>
      </c>
      <c r="V3" s="35"/>
      <c r="W3" s="35"/>
      <c r="X3" s="35"/>
      <c r="Y3" s="35"/>
      <c r="Z3" s="35"/>
      <c r="AA3" s="35"/>
      <c r="AB3" s="35"/>
      <c r="AC3" s="35"/>
      <c r="AD3" s="35"/>
      <c r="AE3" s="35"/>
    </row>
    <row r="4" spans="1:31" ht="26.1" customHeight="1" x14ac:dyDescent="0.15">
      <c r="B4" s="40" t="s">
        <v>294</v>
      </c>
      <c r="C4" s="40"/>
      <c r="D4" s="40"/>
      <c r="E4" s="40"/>
      <c r="F4" s="40"/>
      <c r="G4" s="234"/>
      <c r="H4" s="7" t="s">
        <v>7</v>
      </c>
      <c r="I4" s="7"/>
      <c r="J4" s="7"/>
      <c r="K4" s="7" t="s">
        <v>344</v>
      </c>
      <c r="L4" s="7"/>
      <c r="M4" s="7"/>
      <c r="N4" s="7" t="s">
        <v>345</v>
      </c>
      <c r="O4" s="7"/>
      <c r="P4" s="7"/>
      <c r="Q4" s="7" t="s">
        <v>346</v>
      </c>
      <c r="R4" s="7"/>
      <c r="S4" s="7"/>
      <c r="T4" s="7" t="s">
        <v>347</v>
      </c>
      <c r="U4" s="7"/>
      <c r="V4" s="7"/>
      <c r="W4" s="7" t="s">
        <v>348</v>
      </c>
      <c r="X4" s="7"/>
      <c r="Y4" s="7"/>
      <c r="Z4" s="7" t="s">
        <v>349</v>
      </c>
      <c r="AA4" s="7"/>
      <c r="AB4" s="7"/>
      <c r="AC4" s="7" t="s">
        <v>350</v>
      </c>
      <c r="AD4" s="7"/>
      <c r="AE4" s="37"/>
    </row>
    <row r="5" spans="1:31" ht="28.5" customHeight="1" x14ac:dyDescent="0.15">
      <c r="B5" s="185" t="s">
        <v>351</v>
      </c>
      <c r="C5" s="185"/>
      <c r="D5" s="185"/>
      <c r="E5" s="185"/>
      <c r="F5" s="185"/>
      <c r="G5" s="185"/>
      <c r="H5" s="251">
        <f>SUM(K5:AE5,H28:AE28)</f>
        <v>36391</v>
      </c>
      <c r="I5" s="252"/>
      <c r="J5" s="252"/>
      <c r="K5" s="253">
        <f>SUM(K6:M24)</f>
        <v>555</v>
      </c>
      <c r="L5" s="253"/>
      <c r="M5" s="253"/>
      <c r="N5" s="253">
        <f>SUM(N6:P24)</f>
        <v>2484</v>
      </c>
      <c r="O5" s="253"/>
      <c r="P5" s="253"/>
      <c r="Q5" s="253">
        <f>SUM(Q6:S24)</f>
        <v>2833</v>
      </c>
      <c r="R5" s="253"/>
      <c r="S5" s="253"/>
      <c r="T5" s="253">
        <f>SUM(T6:V24)</f>
        <v>3219</v>
      </c>
      <c r="U5" s="253"/>
      <c r="V5" s="253"/>
      <c r="W5" s="253">
        <f>SUM(W6:Y24)</f>
        <v>3381</v>
      </c>
      <c r="X5" s="253"/>
      <c r="Y5" s="253"/>
      <c r="Z5" s="253">
        <f>SUM(Z6:AB24)</f>
        <v>3906</v>
      </c>
      <c r="AA5" s="253"/>
      <c r="AB5" s="253"/>
      <c r="AC5" s="253">
        <f>SUM(AC6:AE24)</f>
        <v>4179</v>
      </c>
      <c r="AD5" s="253"/>
      <c r="AE5" s="253"/>
    </row>
    <row r="6" spans="1:31" ht="27.95" customHeight="1" x14ac:dyDescent="0.15">
      <c r="B6" s="1" t="s">
        <v>302</v>
      </c>
      <c r="C6" s="246" t="s">
        <v>303</v>
      </c>
      <c r="D6" s="246"/>
      <c r="E6" s="246"/>
      <c r="F6" s="246"/>
      <c r="G6" s="246"/>
      <c r="H6" s="254">
        <v>3357</v>
      </c>
      <c r="I6" s="255"/>
      <c r="J6" s="255"/>
      <c r="K6" s="256">
        <v>18</v>
      </c>
      <c r="L6" s="256"/>
      <c r="M6" s="256"/>
      <c r="N6" s="256">
        <v>114</v>
      </c>
      <c r="O6" s="256"/>
      <c r="P6" s="256"/>
      <c r="Q6" s="256">
        <v>133</v>
      </c>
      <c r="R6" s="256"/>
      <c r="S6" s="256"/>
      <c r="T6" s="256">
        <v>173</v>
      </c>
      <c r="U6" s="256"/>
      <c r="V6" s="256"/>
      <c r="W6" s="256">
        <v>182</v>
      </c>
      <c r="X6" s="256"/>
      <c r="Y6" s="256"/>
      <c r="Z6" s="256">
        <v>267</v>
      </c>
      <c r="AA6" s="256"/>
      <c r="AB6" s="256"/>
      <c r="AC6" s="256">
        <v>352</v>
      </c>
      <c r="AD6" s="256"/>
      <c r="AE6" s="256"/>
    </row>
    <row r="7" spans="1:31" ht="27.95" customHeight="1" x14ac:dyDescent="0.15">
      <c r="B7" s="1" t="s">
        <v>304</v>
      </c>
      <c r="C7" s="246" t="s">
        <v>305</v>
      </c>
      <c r="D7" s="246"/>
      <c r="E7" s="246"/>
      <c r="F7" s="246"/>
      <c r="G7" s="246"/>
      <c r="H7" s="254">
        <v>1</v>
      </c>
      <c r="I7" s="255"/>
      <c r="J7" s="255"/>
      <c r="K7" s="256" t="s">
        <v>60</v>
      </c>
      <c r="L7" s="256"/>
      <c r="M7" s="256"/>
      <c r="N7" s="256" t="s">
        <v>60</v>
      </c>
      <c r="O7" s="256"/>
      <c r="P7" s="256"/>
      <c r="Q7" s="256" t="s">
        <v>60</v>
      </c>
      <c r="R7" s="256"/>
      <c r="S7" s="256"/>
      <c r="T7" s="256" t="s">
        <v>60</v>
      </c>
      <c r="U7" s="256"/>
      <c r="V7" s="256"/>
      <c r="W7" s="256" t="s">
        <v>60</v>
      </c>
      <c r="X7" s="256"/>
      <c r="Y7" s="256"/>
      <c r="Z7" s="256" t="s">
        <v>60</v>
      </c>
      <c r="AA7" s="256"/>
      <c r="AB7" s="256"/>
      <c r="AC7" s="256" t="s">
        <v>60</v>
      </c>
      <c r="AD7" s="256"/>
      <c r="AE7" s="256"/>
    </row>
    <row r="8" spans="1:31" ht="27.95" customHeight="1" x14ac:dyDescent="0.15">
      <c r="B8" s="1" t="s">
        <v>306</v>
      </c>
      <c r="C8" s="246" t="s">
        <v>307</v>
      </c>
      <c r="D8" s="246"/>
      <c r="E8" s="246"/>
      <c r="F8" s="246"/>
      <c r="G8" s="246"/>
      <c r="H8" s="254">
        <v>661</v>
      </c>
      <c r="I8" s="255"/>
      <c r="J8" s="255"/>
      <c r="K8" s="256">
        <v>6</v>
      </c>
      <c r="L8" s="256"/>
      <c r="M8" s="256"/>
      <c r="N8" s="256">
        <v>68</v>
      </c>
      <c r="O8" s="256"/>
      <c r="P8" s="256"/>
      <c r="Q8" s="256">
        <v>25</v>
      </c>
      <c r="R8" s="256"/>
      <c r="S8" s="256"/>
      <c r="T8" s="256">
        <v>18</v>
      </c>
      <c r="U8" s="256"/>
      <c r="V8" s="256"/>
      <c r="W8" s="256">
        <v>34</v>
      </c>
      <c r="X8" s="256"/>
      <c r="Y8" s="256"/>
      <c r="Z8" s="256">
        <v>41</v>
      </c>
      <c r="AA8" s="256"/>
      <c r="AB8" s="256"/>
      <c r="AC8" s="256">
        <v>41</v>
      </c>
      <c r="AD8" s="256"/>
      <c r="AE8" s="256"/>
    </row>
    <row r="9" spans="1:31" ht="27.95" customHeight="1" x14ac:dyDescent="0.15">
      <c r="B9" s="1" t="s">
        <v>308</v>
      </c>
      <c r="C9" s="246" t="s">
        <v>309</v>
      </c>
      <c r="D9" s="246"/>
      <c r="E9" s="246"/>
      <c r="F9" s="246"/>
      <c r="G9" s="246"/>
      <c r="H9" s="254">
        <v>8</v>
      </c>
      <c r="I9" s="255"/>
      <c r="J9" s="255"/>
      <c r="K9" s="256" t="s">
        <v>60</v>
      </c>
      <c r="L9" s="256"/>
      <c r="M9" s="256"/>
      <c r="N9" s="256" t="s">
        <v>60</v>
      </c>
      <c r="O9" s="256"/>
      <c r="P9" s="256"/>
      <c r="Q9" s="256">
        <v>1</v>
      </c>
      <c r="R9" s="256"/>
      <c r="S9" s="256"/>
      <c r="T9" s="256" t="s">
        <v>60</v>
      </c>
      <c r="U9" s="256"/>
      <c r="V9" s="256"/>
      <c r="W9" s="256">
        <v>3</v>
      </c>
      <c r="X9" s="256"/>
      <c r="Y9" s="256"/>
      <c r="Z9" s="256" t="s">
        <v>60</v>
      </c>
      <c r="AA9" s="256"/>
      <c r="AB9" s="256"/>
      <c r="AC9" s="256">
        <v>1</v>
      </c>
      <c r="AD9" s="256"/>
      <c r="AE9" s="256"/>
    </row>
    <row r="10" spans="1:31" ht="27.95" customHeight="1" x14ac:dyDescent="0.15">
      <c r="B10" s="1" t="s">
        <v>310</v>
      </c>
      <c r="C10" s="246" t="s">
        <v>311</v>
      </c>
      <c r="D10" s="246"/>
      <c r="E10" s="246"/>
      <c r="F10" s="246"/>
      <c r="G10" s="246"/>
      <c r="H10" s="254">
        <v>2811</v>
      </c>
      <c r="I10" s="255"/>
      <c r="J10" s="255"/>
      <c r="K10" s="256">
        <v>31</v>
      </c>
      <c r="L10" s="256"/>
      <c r="M10" s="256"/>
      <c r="N10" s="256">
        <v>130</v>
      </c>
      <c r="O10" s="256"/>
      <c r="P10" s="256"/>
      <c r="Q10" s="256">
        <v>164</v>
      </c>
      <c r="R10" s="256"/>
      <c r="S10" s="256"/>
      <c r="T10" s="256">
        <v>242</v>
      </c>
      <c r="U10" s="256"/>
      <c r="V10" s="256"/>
      <c r="W10" s="256">
        <v>238</v>
      </c>
      <c r="X10" s="256"/>
      <c r="Y10" s="256"/>
      <c r="Z10" s="256">
        <v>340</v>
      </c>
      <c r="AA10" s="256"/>
      <c r="AB10" s="256"/>
      <c r="AC10" s="256">
        <v>319</v>
      </c>
      <c r="AD10" s="256"/>
      <c r="AE10" s="256"/>
    </row>
    <row r="11" spans="1:31" ht="27.95" customHeight="1" x14ac:dyDescent="0.15">
      <c r="B11" s="1" t="s">
        <v>312</v>
      </c>
      <c r="C11" s="246" t="s">
        <v>313</v>
      </c>
      <c r="D11" s="246"/>
      <c r="E11" s="246"/>
      <c r="F11" s="246"/>
      <c r="G11" s="246"/>
      <c r="H11" s="254">
        <v>8692</v>
      </c>
      <c r="I11" s="255"/>
      <c r="J11" s="255"/>
      <c r="K11" s="256">
        <v>150</v>
      </c>
      <c r="L11" s="256"/>
      <c r="M11" s="256"/>
      <c r="N11" s="256">
        <v>862</v>
      </c>
      <c r="O11" s="256"/>
      <c r="P11" s="256"/>
      <c r="Q11" s="256">
        <v>918</v>
      </c>
      <c r="R11" s="256"/>
      <c r="S11" s="256"/>
      <c r="T11" s="256">
        <v>993</v>
      </c>
      <c r="U11" s="256"/>
      <c r="V11" s="256"/>
      <c r="W11" s="256">
        <v>918</v>
      </c>
      <c r="X11" s="256"/>
      <c r="Y11" s="256"/>
      <c r="Z11" s="256">
        <v>910</v>
      </c>
      <c r="AA11" s="256"/>
      <c r="AB11" s="256"/>
      <c r="AC11" s="256">
        <v>853</v>
      </c>
      <c r="AD11" s="256"/>
      <c r="AE11" s="256"/>
    </row>
    <row r="12" spans="1:31" ht="27.95" customHeight="1" x14ac:dyDescent="0.15">
      <c r="B12" s="1" t="s">
        <v>314</v>
      </c>
      <c r="C12" s="257" t="s">
        <v>352</v>
      </c>
      <c r="D12" s="258"/>
      <c r="E12" s="258"/>
      <c r="F12" s="258"/>
      <c r="G12" s="258"/>
      <c r="H12" s="254">
        <v>192</v>
      </c>
      <c r="I12" s="255"/>
      <c r="J12" s="255"/>
      <c r="K12" s="256">
        <v>1</v>
      </c>
      <c r="L12" s="256"/>
      <c r="M12" s="256"/>
      <c r="N12" s="256">
        <v>4</v>
      </c>
      <c r="O12" s="256"/>
      <c r="P12" s="256"/>
      <c r="Q12" s="256">
        <v>10</v>
      </c>
      <c r="R12" s="256"/>
      <c r="S12" s="256"/>
      <c r="T12" s="256">
        <v>17</v>
      </c>
      <c r="U12" s="256"/>
      <c r="V12" s="256"/>
      <c r="W12" s="256">
        <v>24</v>
      </c>
      <c r="X12" s="256"/>
      <c r="Y12" s="256"/>
      <c r="Z12" s="256">
        <v>17</v>
      </c>
      <c r="AA12" s="256"/>
      <c r="AB12" s="256"/>
      <c r="AC12" s="256">
        <v>34</v>
      </c>
      <c r="AD12" s="256"/>
      <c r="AE12" s="256"/>
    </row>
    <row r="13" spans="1:31" ht="27.95" customHeight="1" x14ac:dyDescent="0.15">
      <c r="B13" s="1" t="s">
        <v>316</v>
      </c>
      <c r="C13" s="246" t="s">
        <v>317</v>
      </c>
      <c r="D13" s="246"/>
      <c r="E13" s="246"/>
      <c r="F13" s="246"/>
      <c r="G13" s="246"/>
      <c r="H13" s="254">
        <v>336</v>
      </c>
      <c r="I13" s="255"/>
      <c r="J13" s="255"/>
      <c r="K13" s="256">
        <v>4</v>
      </c>
      <c r="L13" s="256"/>
      <c r="M13" s="256"/>
      <c r="N13" s="256">
        <v>15</v>
      </c>
      <c r="O13" s="256"/>
      <c r="P13" s="256"/>
      <c r="Q13" s="256">
        <v>26</v>
      </c>
      <c r="R13" s="256"/>
      <c r="S13" s="256"/>
      <c r="T13" s="256">
        <v>26</v>
      </c>
      <c r="U13" s="256"/>
      <c r="V13" s="256"/>
      <c r="W13" s="256">
        <v>24</v>
      </c>
      <c r="X13" s="256"/>
      <c r="Y13" s="256"/>
      <c r="Z13" s="256">
        <v>36</v>
      </c>
      <c r="AA13" s="256"/>
      <c r="AB13" s="256"/>
      <c r="AC13" s="256">
        <v>52</v>
      </c>
      <c r="AD13" s="256"/>
      <c r="AE13" s="256"/>
    </row>
    <row r="14" spans="1:31" ht="27.95" customHeight="1" x14ac:dyDescent="0.15">
      <c r="B14" s="1" t="s">
        <v>318</v>
      </c>
      <c r="C14" s="246" t="s">
        <v>353</v>
      </c>
      <c r="D14" s="246"/>
      <c r="E14" s="246"/>
      <c r="F14" s="246"/>
      <c r="G14" s="246"/>
      <c r="H14" s="254">
        <v>2087</v>
      </c>
      <c r="I14" s="255"/>
      <c r="J14" s="255"/>
      <c r="K14" s="256">
        <v>23</v>
      </c>
      <c r="L14" s="256"/>
      <c r="M14" s="256"/>
      <c r="N14" s="256">
        <v>99</v>
      </c>
      <c r="O14" s="256"/>
      <c r="P14" s="256"/>
      <c r="Q14" s="256">
        <v>161</v>
      </c>
      <c r="R14" s="256"/>
      <c r="S14" s="256"/>
      <c r="T14" s="256">
        <v>171</v>
      </c>
      <c r="U14" s="256"/>
      <c r="V14" s="256"/>
      <c r="W14" s="256">
        <v>209</v>
      </c>
      <c r="X14" s="256"/>
      <c r="Y14" s="256"/>
      <c r="Z14" s="256">
        <v>258</v>
      </c>
      <c r="AA14" s="256"/>
      <c r="AB14" s="256"/>
      <c r="AC14" s="256">
        <v>278</v>
      </c>
      <c r="AD14" s="256"/>
      <c r="AE14" s="256"/>
    </row>
    <row r="15" spans="1:31" ht="27.95" customHeight="1" x14ac:dyDescent="0.15">
      <c r="B15" s="1" t="s">
        <v>320</v>
      </c>
      <c r="C15" s="257" t="s">
        <v>354</v>
      </c>
      <c r="D15" s="258"/>
      <c r="E15" s="258"/>
      <c r="F15" s="258"/>
      <c r="G15" s="258"/>
      <c r="H15" s="254">
        <v>6397</v>
      </c>
      <c r="I15" s="255"/>
      <c r="J15" s="255"/>
      <c r="K15" s="256">
        <v>140</v>
      </c>
      <c r="L15" s="256"/>
      <c r="M15" s="256"/>
      <c r="N15" s="256">
        <v>421</v>
      </c>
      <c r="O15" s="256"/>
      <c r="P15" s="256"/>
      <c r="Q15" s="256">
        <v>430</v>
      </c>
      <c r="R15" s="256"/>
      <c r="S15" s="256"/>
      <c r="T15" s="256">
        <v>489</v>
      </c>
      <c r="U15" s="256"/>
      <c r="V15" s="256"/>
      <c r="W15" s="256">
        <v>587</v>
      </c>
      <c r="X15" s="256"/>
      <c r="Y15" s="256"/>
      <c r="Z15" s="256">
        <v>615</v>
      </c>
      <c r="AA15" s="256"/>
      <c r="AB15" s="256"/>
      <c r="AC15" s="256">
        <v>721</v>
      </c>
      <c r="AD15" s="256"/>
      <c r="AE15" s="256"/>
    </row>
    <row r="16" spans="1:31" ht="27.95" customHeight="1" x14ac:dyDescent="0.15">
      <c r="B16" s="1" t="s">
        <v>322</v>
      </c>
      <c r="C16" s="246" t="s">
        <v>323</v>
      </c>
      <c r="D16" s="246"/>
      <c r="E16" s="246"/>
      <c r="F16" s="246"/>
      <c r="G16" s="246"/>
      <c r="H16" s="254">
        <v>972</v>
      </c>
      <c r="I16" s="255"/>
      <c r="J16" s="255"/>
      <c r="K16" s="256">
        <v>6</v>
      </c>
      <c r="L16" s="256"/>
      <c r="M16" s="256"/>
      <c r="N16" s="256">
        <v>54</v>
      </c>
      <c r="O16" s="256"/>
      <c r="P16" s="256"/>
      <c r="Q16" s="256">
        <v>73</v>
      </c>
      <c r="R16" s="256"/>
      <c r="S16" s="256"/>
      <c r="T16" s="256">
        <v>130</v>
      </c>
      <c r="U16" s="256"/>
      <c r="V16" s="256"/>
      <c r="W16" s="256">
        <v>105</v>
      </c>
      <c r="X16" s="256"/>
      <c r="Y16" s="256"/>
      <c r="Z16" s="256">
        <v>158</v>
      </c>
      <c r="AA16" s="256"/>
      <c r="AB16" s="256"/>
      <c r="AC16" s="256">
        <v>162</v>
      </c>
      <c r="AD16" s="256"/>
      <c r="AE16" s="256"/>
    </row>
    <row r="17" spans="2:31" ht="27.95" customHeight="1" x14ac:dyDescent="0.15">
      <c r="B17" s="1" t="s">
        <v>324</v>
      </c>
      <c r="C17" s="246" t="s">
        <v>325</v>
      </c>
      <c r="D17" s="246"/>
      <c r="E17" s="246"/>
      <c r="F17" s="246"/>
      <c r="G17" s="246"/>
      <c r="H17" s="254">
        <v>198</v>
      </c>
      <c r="I17" s="255"/>
      <c r="J17" s="255"/>
      <c r="K17" s="256" t="s">
        <v>60</v>
      </c>
      <c r="L17" s="256"/>
      <c r="M17" s="256"/>
      <c r="N17" s="256">
        <v>5</v>
      </c>
      <c r="O17" s="256"/>
      <c r="P17" s="256"/>
      <c r="Q17" s="256">
        <v>12</v>
      </c>
      <c r="R17" s="256"/>
      <c r="S17" s="256"/>
      <c r="T17" s="256">
        <v>8</v>
      </c>
      <c r="U17" s="256"/>
      <c r="V17" s="256"/>
      <c r="W17" s="256">
        <v>17</v>
      </c>
      <c r="X17" s="256"/>
      <c r="Y17" s="256"/>
      <c r="Z17" s="256">
        <v>19</v>
      </c>
      <c r="AA17" s="256"/>
      <c r="AB17" s="256"/>
      <c r="AC17" s="256">
        <v>17</v>
      </c>
      <c r="AD17" s="256"/>
      <c r="AE17" s="256"/>
    </row>
    <row r="18" spans="2:31" ht="27.95" customHeight="1" x14ac:dyDescent="0.15">
      <c r="B18" s="1" t="s">
        <v>326</v>
      </c>
      <c r="C18" s="246" t="s">
        <v>355</v>
      </c>
      <c r="D18" s="246"/>
      <c r="E18" s="246"/>
      <c r="F18" s="246"/>
      <c r="G18" s="246"/>
      <c r="H18" s="254">
        <v>2165</v>
      </c>
      <c r="I18" s="255"/>
      <c r="J18" s="255"/>
      <c r="K18" s="256">
        <v>84</v>
      </c>
      <c r="L18" s="256"/>
      <c r="M18" s="256"/>
      <c r="N18" s="256">
        <v>135</v>
      </c>
      <c r="O18" s="256"/>
      <c r="P18" s="256"/>
      <c r="Q18" s="256">
        <v>105</v>
      </c>
      <c r="R18" s="256"/>
      <c r="S18" s="256"/>
      <c r="T18" s="256">
        <v>146</v>
      </c>
      <c r="U18" s="256"/>
      <c r="V18" s="256"/>
      <c r="W18" s="256">
        <v>151</v>
      </c>
      <c r="X18" s="256"/>
      <c r="Y18" s="256"/>
      <c r="Z18" s="256">
        <v>182</v>
      </c>
      <c r="AA18" s="256"/>
      <c r="AB18" s="256"/>
      <c r="AC18" s="256">
        <v>229</v>
      </c>
      <c r="AD18" s="256"/>
      <c r="AE18" s="256"/>
    </row>
    <row r="19" spans="2:31" ht="27.95" customHeight="1" x14ac:dyDescent="0.15">
      <c r="B19" s="1" t="s">
        <v>328</v>
      </c>
      <c r="C19" s="246" t="s">
        <v>356</v>
      </c>
      <c r="D19" s="246"/>
      <c r="E19" s="246"/>
      <c r="F19" s="246"/>
      <c r="G19" s="246"/>
      <c r="H19" s="254">
        <v>2560</v>
      </c>
      <c r="I19" s="255"/>
      <c r="J19" s="255"/>
      <c r="K19" s="256">
        <v>27</v>
      </c>
      <c r="L19" s="256"/>
      <c r="M19" s="256"/>
      <c r="N19" s="256">
        <v>228</v>
      </c>
      <c r="O19" s="256"/>
      <c r="P19" s="256"/>
      <c r="Q19" s="256">
        <v>303</v>
      </c>
      <c r="R19" s="256"/>
      <c r="S19" s="256"/>
      <c r="T19" s="256">
        <v>282</v>
      </c>
      <c r="U19" s="256"/>
      <c r="V19" s="256"/>
      <c r="W19" s="256">
        <v>318</v>
      </c>
      <c r="X19" s="256"/>
      <c r="Y19" s="256"/>
      <c r="Z19" s="256">
        <v>392</v>
      </c>
      <c r="AA19" s="256"/>
      <c r="AB19" s="256"/>
      <c r="AC19" s="256">
        <v>317</v>
      </c>
      <c r="AD19" s="256"/>
      <c r="AE19" s="256"/>
    </row>
    <row r="20" spans="2:31" ht="27.95" customHeight="1" x14ac:dyDescent="0.15">
      <c r="B20" s="1" t="s">
        <v>330</v>
      </c>
      <c r="C20" s="246" t="s">
        <v>357</v>
      </c>
      <c r="D20" s="246"/>
      <c r="E20" s="246"/>
      <c r="F20" s="246"/>
      <c r="G20" s="246"/>
      <c r="H20" s="254">
        <v>1293</v>
      </c>
      <c r="I20" s="255"/>
      <c r="J20" s="255"/>
      <c r="K20" s="256">
        <v>17</v>
      </c>
      <c r="L20" s="256"/>
      <c r="M20" s="256"/>
      <c r="N20" s="256">
        <v>72</v>
      </c>
      <c r="O20" s="256"/>
      <c r="P20" s="256"/>
      <c r="Q20" s="256">
        <v>113</v>
      </c>
      <c r="R20" s="256"/>
      <c r="S20" s="256"/>
      <c r="T20" s="256">
        <v>111</v>
      </c>
      <c r="U20" s="256"/>
      <c r="V20" s="256"/>
      <c r="W20" s="256">
        <v>109</v>
      </c>
      <c r="X20" s="256"/>
      <c r="Y20" s="256"/>
      <c r="Z20" s="256">
        <v>180</v>
      </c>
      <c r="AA20" s="256"/>
      <c r="AB20" s="256"/>
      <c r="AC20" s="256">
        <v>253</v>
      </c>
      <c r="AD20" s="256"/>
      <c r="AE20" s="256"/>
    </row>
    <row r="21" spans="2:31" ht="27.95" customHeight="1" x14ac:dyDescent="0.15">
      <c r="B21" s="1" t="s">
        <v>332</v>
      </c>
      <c r="C21" s="246" t="s">
        <v>333</v>
      </c>
      <c r="D21" s="246"/>
      <c r="E21" s="246"/>
      <c r="F21" s="246"/>
      <c r="G21" s="246"/>
      <c r="H21" s="254">
        <v>527</v>
      </c>
      <c r="I21" s="255"/>
      <c r="J21" s="255"/>
      <c r="K21" s="256">
        <v>7</v>
      </c>
      <c r="L21" s="256"/>
      <c r="M21" s="256"/>
      <c r="N21" s="256">
        <v>37</v>
      </c>
      <c r="O21" s="256"/>
      <c r="P21" s="256"/>
      <c r="Q21" s="256">
        <v>55</v>
      </c>
      <c r="R21" s="256"/>
      <c r="S21" s="256"/>
      <c r="T21" s="256">
        <v>58</v>
      </c>
      <c r="U21" s="256"/>
      <c r="V21" s="256"/>
      <c r="W21" s="256">
        <v>61</v>
      </c>
      <c r="X21" s="256"/>
      <c r="Y21" s="256"/>
      <c r="Z21" s="256">
        <v>73</v>
      </c>
      <c r="AA21" s="256"/>
      <c r="AB21" s="256"/>
      <c r="AC21" s="256">
        <v>70</v>
      </c>
      <c r="AD21" s="256"/>
      <c r="AE21" s="256"/>
    </row>
    <row r="22" spans="2:31" ht="27.95" customHeight="1" x14ac:dyDescent="0.15">
      <c r="B22" s="1" t="s">
        <v>334</v>
      </c>
      <c r="C22" s="246" t="s">
        <v>358</v>
      </c>
      <c r="D22" s="246"/>
      <c r="E22" s="246"/>
      <c r="F22" s="246"/>
      <c r="G22" s="246"/>
      <c r="H22" s="254">
        <v>3308</v>
      </c>
      <c r="I22" s="255"/>
      <c r="J22" s="255"/>
      <c r="K22" s="256">
        <v>36</v>
      </c>
      <c r="L22" s="256"/>
      <c r="M22" s="256"/>
      <c r="N22" s="256">
        <v>213</v>
      </c>
      <c r="O22" s="256"/>
      <c r="P22" s="256"/>
      <c r="Q22" s="256">
        <v>232</v>
      </c>
      <c r="R22" s="256"/>
      <c r="S22" s="256"/>
      <c r="T22" s="256">
        <v>282</v>
      </c>
      <c r="U22" s="256"/>
      <c r="V22" s="256"/>
      <c r="W22" s="256">
        <v>308</v>
      </c>
      <c r="X22" s="256"/>
      <c r="Y22" s="256"/>
      <c r="Z22" s="256">
        <v>313</v>
      </c>
      <c r="AA22" s="256"/>
      <c r="AB22" s="256"/>
      <c r="AC22" s="256">
        <v>364</v>
      </c>
      <c r="AD22" s="256"/>
      <c r="AE22" s="256"/>
    </row>
    <row r="23" spans="2:31" ht="27.95" customHeight="1" x14ac:dyDescent="0.15">
      <c r="B23" s="1" t="s">
        <v>336</v>
      </c>
      <c r="C23" s="246" t="s">
        <v>359</v>
      </c>
      <c r="D23" s="246"/>
      <c r="E23" s="246"/>
      <c r="F23" s="246"/>
      <c r="G23" s="246"/>
      <c r="H23" s="254">
        <v>818</v>
      </c>
      <c r="I23" s="255"/>
      <c r="J23" s="255"/>
      <c r="K23" s="256">
        <v>4</v>
      </c>
      <c r="L23" s="256"/>
      <c r="M23" s="256"/>
      <c r="N23" s="256">
        <v>27</v>
      </c>
      <c r="O23" s="256"/>
      <c r="P23" s="256"/>
      <c r="Q23" s="256">
        <v>71</v>
      </c>
      <c r="R23" s="256"/>
      <c r="S23" s="256"/>
      <c r="T23" s="256">
        <v>73</v>
      </c>
      <c r="U23" s="256"/>
      <c r="V23" s="256"/>
      <c r="W23" s="256">
        <v>93</v>
      </c>
      <c r="X23" s="256"/>
      <c r="Y23" s="256"/>
      <c r="Z23" s="256">
        <v>104</v>
      </c>
      <c r="AA23" s="256"/>
      <c r="AB23" s="256"/>
      <c r="AC23" s="256">
        <v>116</v>
      </c>
      <c r="AD23" s="256"/>
      <c r="AE23" s="256"/>
    </row>
    <row r="24" spans="2:31" ht="27.95" customHeight="1" x14ac:dyDescent="0.15">
      <c r="B24" s="28" t="s">
        <v>338</v>
      </c>
      <c r="C24" s="249" t="s">
        <v>339</v>
      </c>
      <c r="D24" s="249"/>
      <c r="E24" s="249"/>
      <c r="F24" s="249"/>
      <c r="G24" s="249"/>
      <c r="H24" s="259">
        <v>8</v>
      </c>
      <c r="I24" s="260"/>
      <c r="J24" s="260"/>
      <c r="K24" s="260">
        <v>1</v>
      </c>
      <c r="L24" s="260"/>
      <c r="M24" s="260"/>
      <c r="N24" s="260" t="s">
        <v>60</v>
      </c>
      <c r="O24" s="260"/>
      <c r="P24" s="260"/>
      <c r="Q24" s="260">
        <v>1</v>
      </c>
      <c r="R24" s="260"/>
      <c r="S24" s="260"/>
      <c r="T24" s="260" t="s">
        <v>60</v>
      </c>
      <c r="U24" s="260"/>
      <c r="V24" s="260"/>
      <c r="W24" s="260" t="s">
        <v>60</v>
      </c>
      <c r="X24" s="260"/>
      <c r="Y24" s="260"/>
      <c r="Z24" s="260">
        <v>1</v>
      </c>
      <c r="AA24" s="260"/>
      <c r="AB24" s="260"/>
      <c r="AC24" s="260" t="s">
        <v>60</v>
      </c>
      <c r="AD24" s="260"/>
      <c r="AE24" s="260"/>
    </row>
    <row r="25" spans="2:31" ht="24.95" customHeight="1" x14ac:dyDescent="0.15">
      <c r="C25" s="82"/>
      <c r="D25" s="82"/>
      <c r="E25" s="82"/>
      <c r="F25" s="82"/>
      <c r="G25" s="82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</row>
    <row r="26" spans="2:31" ht="21.95" customHeight="1" thickBot="1" x14ac:dyDescent="0.2"/>
    <row r="27" spans="2:31" ht="26.1" customHeight="1" x14ac:dyDescent="0.15">
      <c r="B27" s="40" t="s">
        <v>294</v>
      </c>
      <c r="C27" s="40"/>
      <c r="D27" s="40"/>
      <c r="E27" s="40"/>
      <c r="F27" s="40"/>
      <c r="G27" s="234"/>
      <c r="H27" s="7" t="s">
        <v>360</v>
      </c>
      <c r="I27" s="7"/>
      <c r="J27" s="7"/>
      <c r="K27" s="7" t="s">
        <v>361</v>
      </c>
      <c r="L27" s="7"/>
      <c r="M27" s="7"/>
      <c r="N27" s="7" t="s">
        <v>362</v>
      </c>
      <c r="O27" s="7"/>
      <c r="P27" s="7"/>
      <c r="Q27" s="7" t="s">
        <v>363</v>
      </c>
      <c r="R27" s="7"/>
      <c r="S27" s="7"/>
      <c r="T27" s="7" t="s">
        <v>364</v>
      </c>
      <c r="U27" s="7"/>
      <c r="V27" s="7"/>
      <c r="W27" s="7" t="s">
        <v>365</v>
      </c>
      <c r="X27" s="7"/>
      <c r="Y27" s="7"/>
      <c r="Z27" s="7" t="s">
        <v>366</v>
      </c>
      <c r="AA27" s="7"/>
      <c r="AB27" s="7"/>
      <c r="AC27" s="7" t="s">
        <v>367</v>
      </c>
      <c r="AD27" s="7"/>
      <c r="AE27" s="37"/>
    </row>
    <row r="28" spans="2:31" ht="28.5" customHeight="1" x14ac:dyDescent="0.15">
      <c r="B28" s="185" t="s">
        <v>351</v>
      </c>
      <c r="C28" s="185"/>
      <c r="D28" s="185"/>
      <c r="E28" s="185"/>
      <c r="F28" s="185"/>
      <c r="G28" s="185"/>
      <c r="H28" s="261">
        <f>SUM(H29:J47)</f>
        <v>4593</v>
      </c>
      <c r="I28" s="262"/>
      <c r="J28" s="262"/>
      <c r="K28" s="262">
        <f>SUM(K29:M47)</f>
        <v>4716</v>
      </c>
      <c r="L28" s="262"/>
      <c r="M28" s="262"/>
      <c r="N28" s="262">
        <f>SUM(N29:P47)</f>
        <v>2726</v>
      </c>
      <c r="O28" s="262"/>
      <c r="P28" s="262"/>
      <c r="Q28" s="262">
        <f>SUM(Q29:S47)</f>
        <v>1825</v>
      </c>
      <c r="R28" s="262"/>
      <c r="S28" s="262"/>
      <c r="T28" s="262">
        <f>SUM(T29:V47)</f>
        <v>1099</v>
      </c>
      <c r="U28" s="262"/>
      <c r="V28" s="262"/>
      <c r="W28" s="262">
        <f>SUM(W29:Y47)</f>
        <v>635</v>
      </c>
      <c r="X28" s="262"/>
      <c r="Y28" s="262"/>
      <c r="Z28" s="262">
        <f>SUM(Z29:AB47)</f>
        <v>173</v>
      </c>
      <c r="AA28" s="262"/>
      <c r="AB28" s="262"/>
      <c r="AC28" s="262">
        <f>SUM(AC29:AE47)</f>
        <v>67</v>
      </c>
      <c r="AD28" s="262"/>
      <c r="AE28" s="262"/>
    </row>
    <row r="29" spans="2:31" ht="27.95" customHeight="1" x14ac:dyDescent="0.15">
      <c r="B29" s="1" t="s">
        <v>302</v>
      </c>
      <c r="C29" s="246" t="s">
        <v>303</v>
      </c>
      <c r="D29" s="246"/>
      <c r="E29" s="246"/>
      <c r="F29" s="246"/>
      <c r="G29" s="246"/>
      <c r="H29" s="254">
        <v>444</v>
      </c>
      <c r="I29" s="255"/>
      <c r="J29" s="255"/>
      <c r="K29" s="255">
        <v>417</v>
      </c>
      <c r="L29" s="255"/>
      <c r="M29" s="255"/>
      <c r="N29" s="255">
        <v>321</v>
      </c>
      <c r="O29" s="255"/>
      <c r="P29" s="255"/>
      <c r="Q29" s="255">
        <v>388</v>
      </c>
      <c r="R29" s="255"/>
      <c r="S29" s="255"/>
      <c r="T29" s="255">
        <v>317</v>
      </c>
      <c r="U29" s="255"/>
      <c r="V29" s="255"/>
      <c r="W29" s="255">
        <v>191</v>
      </c>
      <c r="X29" s="255"/>
      <c r="Y29" s="255"/>
      <c r="Z29" s="255">
        <v>31</v>
      </c>
      <c r="AA29" s="255"/>
      <c r="AB29" s="255"/>
      <c r="AC29" s="255">
        <v>9</v>
      </c>
      <c r="AD29" s="255"/>
      <c r="AE29" s="255"/>
    </row>
    <row r="30" spans="2:31" ht="27.95" customHeight="1" x14ac:dyDescent="0.15">
      <c r="B30" s="1" t="s">
        <v>304</v>
      </c>
      <c r="C30" s="246" t="s">
        <v>305</v>
      </c>
      <c r="D30" s="246"/>
      <c r="E30" s="246"/>
      <c r="F30" s="246"/>
      <c r="G30" s="246"/>
      <c r="H30" s="254" t="s">
        <v>60</v>
      </c>
      <c r="I30" s="255"/>
      <c r="J30" s="255"/>
      <c r="K30" s="255" t="s">
        <v>60</v>
      </c>
      <c r="L30" s="255"/>
      <c r="M30" s="255"/>
      <c r="N30" s="255" t="s">
        <v>60</v>
      </c>
      <c r="O30" s="255"/>
      <c r="P30" s="255"/>
      <c r="Q30" s="255">
        <v>1</v>
      </c>
      <c r="R30" s="255"/>
      <c r="S30" s="255"/>
      <c r="T30" s="255" t="s">
        <v>60</v>
      </c>
      <c r="U30" s="255"/>
      <c r="V30" s="255"/>
      <c r="W30" s="255" t="s">
        <v>60</v>
      </c>
      <c r="X30" s="255"/>
      <c r="Y30" s="255"/>
      <c r="Z30" s="255" t="s">
        <v>60</v>
      </c>
      <c r="AA30" s="255"/>
      <c r="AB30" s="255"/>
      <c r="AC30" s="255" t="s">
        <v>60</v>
      </c>
      <c r="AD30" s="255"/>
      <c r="AE30" s="255"/>
    </row>
    <row r="31" spans="2:31" ht="27.95" customHeight="1" x14ac:dyDescent="0.15">
      <c r="B31" s="1" t="s">
        <v>306</v>
      </c>
      <c r="C31" s="246" t="s">
        <v>307</v>
      </c>
      <c r="D31" s="246"/>
      <c r="E31" s="246"/>
      <c r="F31" s="246"/>
      <c r="G31" s="246"/>
      <c r="H31" s="254">
        <v>62</v>
      </c>
      <c r="I31" s="255"/>
      <c r="J31" s="255"/>
      <c r="K31" s="255">
        <v>111</v>
      </c>
      <c r="L31" s="255"/>
      <c r="M31" s="255"/>
      <c r="N31" s="255">
        <v>109</v>
      </c>
      <c r="O31" s="255"/>
      <c r="P31" s="255"/>
      <c r="Q31" s="255">
        <v>91</v>
      </c>
      <c r="R31" s="255"/>
      <c r="S31" s="255"/>
      <c r="T31" s="255">
        <v>36</v>
      </c>
      <c r="U31" s="255"/>
      <c r="V31" s="255"/>
      <c r="W31" s="255">
        <v>17</v>
      </c>
      <c r="X31" s="255"/>
      <c r="Y31" s="255"/>
      <c r="Z31" s="255">
        <v>1</v>
      </c>
      <c r="AA31" s="255"/>
      <c r="AB31" s="255"/>
      <c r="AC31" s="255">
        <v>1</v>
      </c>
      <c r="AD31" s="255"/>
      <c r="AE31" s="255"/>
    </row>
    <row r="32" spans="2:31" ht="27.95" customHeight="1" x14ac:dyDescent="0.15">
      <c r="B32" s="1" t="s">
        <v>308</v>
      </c>
      <c r="C32" s="246" t="s">
        <v>309</v>
      </c>
      <c r="D32" s="246"/>
      <c r="E32" s="246"/>
      <c r="F32" s="246"/>
      <c r="G32" s="246"/>
      <c r="H32" s="254">
        <v>3</v>
      </c>
      <c r="I32" s="255"/>
      <c r="J32" s="255"/>
      <c r="K32" s="255" t="s">
        <v>60</v>
      </c>
      <c r="L32" s="255"/>
      <c r="M32" s="255"/>
      <c r="N32" s="255" t="s">
        <v>60</v>
      </c>
      <c r="O32" s="255"/>
      <c r="P32" s="255"/>
      <c r="Q32" s="255" t="s">
        <v>60</v>
      </c>
      <c r="R32" s="255"/>
      <c r="S32" s="255"/>
      <c r="T32" s="255" t="s">
        <v>60</v>
      </c>
      <c r="U32" s="255"/>
      <c r="V32" s="255"/>
      <c r="W32" s="255" t="s">
        <v>60</v>
      </c>
      <c r="X32" s="255"/>
      <c r="Y32" s="255"/>
      <c r="Z32" s="255" t="s">
        <v>60</v>
      </c>
      <c r="AA32" s="255"/>
      <c r="AB32" s="255"/>
      <c r="AC32" s="255" t="s">
        <v>60</v>
      </c>
      <c r="AD32" s="255"/>
      <c r="AE32" s="255"/>
    </row>
    <row r="33" spans="2:31" ht="27.95" customHeight="1" x14ac:dyDescent="0.15">
      <c r="B33" s="1" t="s">
        <v>310</v>
      </c>
      <c r="C33" s="246" t="s">
        <v>311</v>
      </c>
      <c r="D33" s="246"/>
      <c r="E33" s="246"/>
      <c r="F33" s="246"/>
      <c r="G33" s="246"/>
      <c r="H33" s="254">
        <v>438</v>
      </c>
      <c r="I33" s="255"/>
      <c r="J33" s="255"/>
      <c r="K33" s="255">
        <v>451</v>
      </c>
      <c r="L33" s="255"/>
      <c r="M33" s="255"/>
      <c r="N33" s="255">
        <v>257</v>
      </c>
      <c r="O33" s="255"/>
      <c r="P33" s="255"/>
      <c r="Q33" s="255">
        <v>114</v>
      </c>
      <c r="R33" s="255"/>
      <c r="S33" s="255"/>
      <c r="T33" s="255">
        <v>51</v>
      </c>
      <c r="U33" s="255"/>
      <c r="V33" s="255"/>
      <c r="W33" s="255">
        <v>30</v>
      </c>
      <c r="X33" s="255"/>
      <c r="Y33" s="255"/>
      <c r="Z33" s="255">
        <v>6</v>
      </c>
      <c r="AA33" s="255"/>
      <c r="AB33" s="255"/>
      <c r="AC33" s="255" t="s">
        <v>60</v>
      </c>
      <c r="AD33" s="255"/>
      <c r="AE33" s="255"/>
    </row>
    <row r="34" spans="2:31" ht="27.95" customHeight="1" x14ac:dyDescent="0.15">
      <c r="B34" s="1" t="s">
        <v>312</v>
      </c>
      <c r="C34" s="246" t="s">
        <v>313</v>
      </c>
      <c r="D34" s="246"/>
      <c r="E34" s="246"/>
      <c r="F34" s="246"/>
      <c r="G34" s="246"/>
      <c r="H34" s="254">
        <v>990</v>
      </c>
      <c r="I34" s="255"/>
      <c r="J34" s="255"/>
      <c r="K34" s="255">
        <v>1074</v>
      </c>
      <c r="L34" s="255"/>
      <c r="M34" s="255"/>
      <c r="N34" s="255">
        <v>544</v>
      </c>
      <c r="O34" s="255"/>
      <c r="P34" s="255"/>
      <c r="Q34" s="255">
        <v>270</v>
      </c>
      <c r="R34" s="255"/>
      <c r="S34" s="255"/>
      <c r="T34" s="255">
        <v>125</v>
      </c>
      <c r="U34" s="255"/>
      <c r="V34" s="255"/>
      <c r="W34" s="255">
        <v>59</v>
      </c>
      <c r="X34" s="255"/>
      <c r="Y34" s="255"/>
      <c r="Z34" s="255">
        <v>19</v>
      </c>
      <c r="AA34" s="255"/>
      <c r="AB34" s="255"/>
      <c r="AC34" s="255">
        <v>7</v>
      </c>
      <c r="AD34" s="255"/>
      <c r="AE34" s="255"/>
    </row>
    <row r="35" spans="2:31" ht="27.95" customHeight="1" x14ac:dyDescent="0.15">
      <c r="B35" s="1" t="s">
        <v>314</v>
      </c>
      <c r="C35" s="257" t="s">
        <v>352</v>
      </c>
      <c r="D35" s="258"/>
      <c r="E35" s="258"/>
      <c r="F35" s="258"/>
      <c r="G35" s="258"/>
      <c r="H35" s="254">
        <v>47</v>
      </c>
      <c r="I35" s="255"/>
      <c r="J35" s="255"/>
      <c r="K35" s="255">
        <v>32</v>
      </c>
      <c r="L35" s="255"/>
      <c r="M35" s="255"/>
      <c r="N35" s="255">
        <v>6</v>
      </c>
      <c r="O35" s="255"/>
      <c r="P35" s="255"/>
      <c r="Q35" s="255" t="s">
        <v>60</v>
      </c>
      <c r="R35" s="255"/>
      <c r="S35" s="255"/>
      <c r="T35" s="255" t="s">
        <v>60</v>
      </c>
      <c r="U35" s="255"/>
      <c r="V35" s="255"/>
      <c r="W35" s="255" t="s">
        <v>60</v>
      </c>
      <c r="X35" s="255"/>
      <c r="Y35" s="255"/>
      <c r="Z35" s="255" t="s">
        <v>60</v>
      </c>
      <c r="AA35" s="255"/>
      <c r="AB35" s="255"/>
      <c r="AC35" s="255" t="s">
        <v>60</v>
      </c>
      <c r="AD35" s="255"/>
      <c r="AE35" s="255"/>
    </row>
    <row r="36" spans="2:31" ht="27.95" customHeight="1" x14ac:dyDescent="0.15">
      <c r="B36" s="1" t="s">
        <v>316</v>
      </c>
      <c r="C36" s="246" t="s">
        <v>317</v>
      </c>
      <c r="D36" s="246"/>
      <c r="E36" s="246"/>
      <c r="F36" s="246"/>
      <c r="G36" s="246"/>
      <c r="H36" s="254">
        <v>68</v>
      </c>
      <c r="I36" s="255"/>
      <c r="J36" s="255"/>
      <c r="K36" s="256">
        <v>66</v>
      </c>
      <c r="L36" s="256"/>
      <c r="M36" s="256"/>
      <c r="N36" s="256">
        <v>13</v>
      </c>
      <c r="O36" s="256"/>
      <c r="P36" s="256"/>
      <c r="Q36" s="256">
        <v>3</v>
      </c>
      <c r="R36" s="256"/>
      <c r="S36" s="256"/>
      <c r="T36" s="256">
        <v>3</v>
      </c>
      <c r="U36" s="256"/>
      <c r="V36" s="256"/>
      <c r="W36" s="256" t="s">
        <v>60</v>
      </c>
      <c r="X36" s="256"/>
      <c r="Y36" s="256"/>
      <c r="Z36" s="256" t="s">
        <v>60</v>
      </c>
      <c r="AA36" s="256"/>
      <c r="AB36" s="256"/>
      <c r="AC36" s="256" t="s">
        <v>60</v>
      </c>
      <c r="AD36" s="256"/>
      <c r="AE36" s="256"/>
    </row>
    <row r="37" spans="2:31" ht="27.95" customHeight="1" x14ac:dyDescent="0.15">
      <c r="B37" s="1" t="s">
        <v>318</v>
      </c>
      <c r="C37" s="246" t="s">
        <v>353</v>
      </c>
      <c r="D37" s="246"/>
      <c r="E37" s="246"/>
      <c r="F37" s="246"/>
      <c r="G37" s="246"/>
      <c r="H37" s="254">
        <v>271</v>
      </c>
      <c r="I37" s="255"/>
      <c r="J37" s="255"/>
      <c r="K37" s="256">
        <v>321</v>
      </c>
      <c r="L37" s="256"/>
      <c r="M37" s="256"/>
      <c r="N37" s="256">
        <v>173</v>
      </c>
      <c r="O37" s="256"/>
      <c r="P37" s="256"/>
      <c r="Q37" s="256">
        <v>79</v>
      </c>
      <c r="R37" s="256"/>
      <c r="S37" s="256"/>
      <c r="T37" s="256">
        <v>32</v>
      </c>
      <c r="U37" s="256"/>
      <c r="V37" s="256"/>
      <c r="W37" s="256">
        <v>10</v>
      </c>
      <c r="X37" s="256"/>
      <c r="Y37" s="256"/>
      <c r="Z37" s="256">
        <v>2</v>
      </c>
      <c r="AA37" s="256"/>
      <c r="AB37" s="256"/>
      <c r="AC37" s="256" t="s">
        <v>60</v>
      </c>
      <c r="AD37" s="256"/>
      <c r="AE37" s="256"/>
    </row>
    <row r="38" spans="2:31" ht="27.95" customHeight="1" x14ac:dyDescent="0.15">
      <c r="B38" s="1" t="s">
        <v>320</v>
      </c>
      <c r="C38" s="257" t="s">
        <v>354</v>
      </c>
      <c r="D38" s="258"/>
      <c r="E38" s="258"/>
      <c r="F38" s="258"/>
      <c r="G38" s="258"/>
      <c r="H38" s="254">
        <v>769</v>
      </c>
      <c r="I38" s="255"/>
      <c r="J38" s="255"/>
      <c r="K38" s="256">
        <v>788</v>
      </c>
      <c r="L38" s="256"/>
      <c r="M38" s="256"/>
      <c r="N38" s="256">
        <v>505</v>
      </c>
      <c r="O38" s="256"/>
      <c r="P38" s="256"/>
      <c r="Q38" s="256">
        <v>384</v>
      </c>
      <c r="R38" s="256"/>
      <c r="S38" s="256"/>
      <c r="T38" s="256">
        <v>278</v>
      </c>
      <c r="U38" s="256"/>
      <c r="V38" s="256"/>
      <c r="W38" s="256">
        <v>167</v>
      </c>
      <c r="X38" s="256"/>
      <c r="Y38" s="256"/>
      <c r="Z38" s="256">
        <v>72</v>
      </c>
      <c r="AA38" s="256"/>
      <c r="AB38" s="256"/>
      <c r="AC38" s="256">
        <v>31</v>
      </c>
      <c r="AD38" s="256"/>
      <c r="AE38" s="256"/>
    </row>
    <row r="39" spans="2:31" ht="27.95" customHeight="1" x14ac:dyDescent="0.15">
      <c r="B39" s="1" t="s">
        <v>322</v>
      </c>
      <c r="C39" s="246" t="s">
        <v>323</v>
      </c>
      <c r="D39" s="246"/>
      <c r="E39" s="246"/>
      <c r="F39" s="246"/>
      <c r="G39" s="246"/>
      <c r="H39" s="254">
        <v>135</v>
      </c>
      <c r="I39" s="255"/>
      <c r="J39" s="255"/>
      <c r="K39" s="256">
        <v>90</v>
      </c>
      <c r="L39" s="256"/>
      <c r="M39" s="256"/>
      <c r="N39" s="256">
        <v>34</v>
      </c>
      <c r="O39" s="256"/>
      <c r="P39" s="256"/>
      <c r="Q39" s="256">
        <v>15</v>
      </c>
      <c r="R39" s="256"/>
      <c r="S39" s="256"/>
      <c r="T39" s="256">
        <v>8</v>
      </c>
      <c r="U39" s="256"/>
      <c r="V39" s="256"/>
      <c r="W39" s="256">
        <v>1</v>
      </c>
      <c r="X39" s="256"/>
      <c r="Y39" s="256"/>
      <c r="Z39" s="256" t="s">
        <v>60</v>
      </c>
      <c r="AA39" s="256"/>
      <c r="AB39" s="256"/>
      <c r="AC39" s="256">
        <v>1</v>
      </c>
      <c r="AD39" s="256"/>
      <c r="AE39" s="256"/>
    </row>
    <row r="40" spans="2:31" ht="27.95" customHeight="1" x14ac:dyDescent="0.15">
      <c r="B40" s="1" t="s">
        <v>324</v>
      </c>
      <c r="C40" s="246" t="s">
        <v>325</v>
      </c>
      <c r="D40" s="246"/>
      <c r="E40" s="246"/>
      <c r="F40" s="246"/>
      <c r="G40" s="246"/>
      <c r="H40" s="254">
        <v>21</v>
      </c>
      <c r="I40" s="255"/>
      <c r="J40" s="255"/>
      <c r="K40" s="256">
        <v>20</v>
      </c>
      <c r="L40" s="256"/>
      <c r="M40" s="256"/>
      <c r="N40" s="256">
        <v>23</v>
      </c>
      <c r="O40" s="256"/>
      <c r="P40" s="256"/>
      <c r="Q40" s="256">
        <v>16</v>
      </c>
      <c r="R40" s="256"/>
      <c r="S40" s="256"/>
      <c r="T40" s="256">
        <v>24</v>
      </c>
      <c r="U40" s="256"/>
      <c r="V40" s="256"/>
      <c r="W40" s="256">
        <v>11</v>
      </c>
      <c r="X40" s="256"/>
      <c r="Y40" s="256"/>
      <c r="Z40" s="256">
        <v>4</v>
      </c>
      <c r="AA40" s="256"/>
      <c r="AB40" s="256"/>
      <c r="AC40" s="256">
        <v>1</v>
      </c>
      <c r="AD40" s="256"/>
      <c r="AE40" s="256"/>
    </row>
    <row r="41" spans="2:31" ht="27.95" customHeight="1" x14ac:dyDescent="0.15">
      <c r="B41" s="1" t="s">
        <v>326</v>
      </c>
      <c r="C41" s="246" t="s">
        <v>355</v>
      </c>
      <c r="D41" s="246"/>
      <c r="E41" s="246"/>
      <c r="F41" s="246"/>
      <c r="G41" s="246"/>
      <c r="H41" s="254">
        <v>265</v>
      </c>
      <c r="I41" s="255"/>
      <c r="J41" s="255"/>
      <c r="K41" s="256">
        <v>336</v>
      </c>
      <c r="L41" s="256"/>
      <c r="M41" s="256"/>
      <c r="N41" s="256">
        <v>247</v>
      </c>
      <c r="O41" s="256"/>
      <c r="P41" s="256"/>
      <c r="Q41" s="256">
        <v>160</v>
      </c>
      <c r="R41" s="256"/>
      <c r="S41" s="256"/>
      <c r="T41" s="256">
        <v>84</v>
      </c>
      <c r="U41" s="256"/>
      <c r="V41" s="256"/>
      <c r="W41" s="256">
        <v>31</v>
      </c>
      <c r="X41" s="256"/>
      <c r="Y41" s="256"/>
      <c r="Z41" s="256">
        <v>7</v>
      </c>
      <c r="AA41" s="256"/>
      <c r="AB41" s="256"/>
      <c r="AC41" s="256">
        <v>3</v>
      </c>
      <c r="AD41" s="256"/>
      <c r="AE41" s="256"/>
    </row>
    <row r="42" spans="2:31" ht="27.95" customHeight="1" x14ac:dyDescent="0.15">
      <c r="B42" s="1" t="s">
        <v>328</v>
      </c>
      <c r="C42" s="246" t="s">
        <v>356</v>
      </c>
      <c r="D42" s="246"/>
      <c r="E42" s="246"/>
      <c r="F42" s="246"/>
      <c r="G42" s="246"/>
      <c r="H42" s="254">
        <v>277</v>
      </c>
      <c r="I42" s="255"/>
      <c r="J42" s="255"/>
      <c r="K42" s="256">
        <v>210</v>
      </c>
      <c r="L42" s="256"/>
      <c r="M42" s="256"/>
      <c r="N42" s="256">
        <v>85</v>
      </c>
      <c r="O42" s="256"/>
      <c r="P42" s="256"/>
      <c r="Q42" s="256">
        <v>54</v>
      </c>
      <c r="R42" s="256"/>
      <c r="S42" s="256"/>
      <c r="T42" s="256">
        <v>29</v>
      </c>
      <c r="U42" s="256"/>
      <c r="V42" s="256"/>
      <c r="W42" s="256">
        <v>30</v>
      </c>
      <c r="X42" s="256"/>
      <c r="Y42" s="256"/>
      <c r="Z42" s="256">
        <v>6</v>
      </c>
      <c r="AA42" s="256"/>
      <c r="AB42" s="256"/>
      <c r="AC42" s="256">
        <v>2</v>
      </c>
      <c r="AD42" s="256"/>
      <c r="AE42" s="256"/>
    </row>
    <row r="43" spans="2:31" ht="27.95" customHeight="1" x14ac:dyDescent="0.15">
      <c r="B43" s="1" t="s">
        <v>330</v>
      </c>
      <c r="C43" s="246" t="s">
        <v>357</v>
      </c>
      <c r="D43" s="246"/>
      <c r="E43" s="246"/>
      <c r="F43" s="246"/>
      <c r="G43" s="246"/>
      <c r="H43" s="254">
        <v>187</v>
      </c>
      <c r="I43" s="255"/>
      <c r="J43" s="255"/>
      <c r="K43" s="256">
        <v>147</v>
      </c>
      <c r="L43" s="256"/>
      <c r="M43" s="256"/>
      <c r="N43" s="256">
        <v>50</v>
      </c>
      <c r="O43" s="256"/>
      <c r="P43" s="256"/>
      <c r="Q43" s="256">
        <v>22</v>
      </c>
      <c r="R43" s="256"/>
      <c r="S43" s="256"/>
      <c r="T43" s="256">
        <v>8</v>
      </c>
      <c r="U43" s="256"/>
      <c r="V43" s="256"/>
      <c r="W43" s="256">
        <v>22</v>
      </c>
      <c r="X43" s="256"/>
      <c r="Y43" s="256"/>
      <c r="Z43" s="256">
        <v>1</v>
      </c>
      <c r="AA43" s="256"/>
      <c r="AB43" s="256"/>
      <c r="AC43" s="256">
        <v>1</v>
      </c>
      <c r="AD43" s="256"/>
      <c r="AE43" s="256"/>
    </row>
    <row r="44" spans="2:31" ht="27.95" customHeight="1" x14ac:dyDescent="0.15">
      <c r="B44" s="1" t="s">
        <v>332</v>
      </c>
      <c r="C44" s="246" t="s">
        <v>333</v>
      </c>
      <c r="D44" s="246"/>
      <c r="E44" s="246"/>
      <c r="F44" s="246"/>
      <c r="G44" s="246"/>
      <c r="H44" s="254">
        <v>59</v>
      </c>
      <c r="I44" s="255"/>
      <c r="J44" s="255"/>
      <c r="K44" s="256">
        <v>71</v>
      </c>
      <c r="L44" s="256"/>
      <c r="M44" s="256"/>
      <c r="N44" s="256">
        <v>17</v>
      </c>
      <c r="O44" s="256"/>
      <c r="P44" s="256"/>
      <c r="Q44" s="256">
        <v>15</v>
      </c>
      <c r="R44" s="256"/>
      <c r="S44" s="256"/>
      <c r="T44" s="256">
        <v>2</v>
      </c>
      <c r="U44" s="256"/>
      <c r="V44" s="256"/>
      <c r="W44" s="256">
        <v>2</v>
      </c>
      <c r="X44" s="256"/>
      <c r="Y44" s="256"/>
      <c r="Z44" s="256" t="s">
        <v>60</v>
      </c>
      <c r="AA44" s="256"/>
      <c r="AB44" s="256"/>
      <c r="AC44" s="256" t="s">
        <v>60</v>
      </c>
      <c r="AD44" s="256"/>
      <c r="AE44" s="256"/>
    </row>
    <row r="45" spans="2:31" ht="27.95" customHeight="1" x14ac:dyDescent="0.15">
      <c r="B45" s="1" t="s">
        <v>334</v>
      </c>
      <c r="C45" s="246" t="s">
        <v>358</v>
      </c>
      <c r="D45" s="246"/>
      <c r="E45" s="246"/>
      <c r="F45" s="246"/>
      <c r="G45" s="246"/>
      <c r="H45" s="254">
        <v>405</v>
      </c>
      <c r="I45" s="255"/>
      <c r="J45" s="255"/>
      <c r="K45" s="256">
        <v>460</v>
      </c>
      <c r="L45" s="256"/>
      <c r="M45" s="256"/>
      <c r="N45" s="256">
        <v>307</v>
      </c>
      <c r="O45" s="256"/>
      <c r="P45" s="256"/>
      <c r="Q45" s="256">
        <v>195</v>
      </c>
      <c r="R45" s="256"/>
      <c r="S45" s="256"/>
      <c r="T45" s="256">
        <v>96</v>
      </c>
      <c r="U45" s="256"/>
      <c r="V45" s="256"/>
      <c r="W45" s="256">
        <v>63</v>
      </c>
      <c r="X45" s="256"/>
      <c r="Y45" s="256"/>
      <c r="Z45" s="256">
        <v>23</v>
      </c>
      <c r="AA45" s="256"/>
      <c r="AB45" s="256"/>
      <c r="AC45" s="256">
        <v>11</v>
      </c>
      <c r="AD45" s="256"/>
      <c r="AE45" s="256"/>
    </row>
    <row r="46" spans="2:31" ht="27.95" customHeight="1" x14ac:dyDescent="0.15">
      <c r="B46" s="1" t="s">
        <v>336</v>
      </c>
      <c r="C46" s="246" t="s">
        <v>359</v>
      </c>
      <c r="D46" s="246"/>
      <c r="E46" s="246"/>
      <c r="F46" s="246"/>
      <c r="G46" s="246"/>
      <c r="H46" s="254">
        <v>150</v>
      </c>
      <c r="I46" s="255"/>
      <c r="J46" s="255"/>
      <c r="K46" s="256">
        <v>121</v>
      </c>
      <c r="L46" s="256"/>
      <c r="M46" s="256"/>
      <c r="N46" s="256">
        <v>35</v>
      </c>
      <c r="O46" s="256"/>
      <c r="P46" s="256"/>
      <c r="Q46" s="256">
        <v>16</v>
      </c>
      <c r="R46" s="256"/>
      <c r="S46" s="256"/>
      <c r="T46" s="256">
        <v>6</v>
      </c>
      <c r="U46" s="256"/>
      <c r="V46" s="256"/>
      <c r="W46" s="256">
        <v>1</v>
      </c>
      <c r="X46" s="256"/>
      <c r="Y46" s="256"/>
      <c r="Z46" s="256">
        <v>1</v>
      </c>
      <c r="AA46" s="256"/>
      <c r="AB46" s="256"/>
      <c r="AC46" s="256" t="s">
        <v>60</v>
      </c>
      <c r="AD46" s="256"/>
      <c r="AE46" s="256"/>
    </row>
    <row r="47" spans="2:31" ht="27.95" customHeight="1" x14ac:dyDescent="0.15">
      <c r="B47" s="28" t="s">
        <v>338</v>
      </c>
      <c r="C47" s="249" t="s">
        <v>339</v>
      </c>
      <c r="D47" s="249"/>
      <c r="E47" s="249"/>
      <c r="F47" s="249"/>
      <c r="G47" s="249"/>
      <c r="H47" s="254">
        <v>2</v>
      </c>
      <c r="I47" s="255"/>
      <c r="J47" s="255"/>
      <c r="K47" s="260">
        <v>1</v>
      </c>
      <c r="L47" s="260"/>
      <c r="M47" s="260"/>
      <c r="N47" s="260" t="s">
        <v>60</v>
      </c>
      <c r="O47" s="260"/>
      <c r="P47" s="260"/>
      <c r="Q47" s="260">
        <v>2</v>
      </c>
      <c r="R47" s="260"/>
      <c r="S47" s="260"/>
      <c r="T47" s="260" t="s">
        <v>60</v>
      </c>
      <c r="U47" s="260"/>
      <c r="V47" s="260"/>
      <c r="W47" s="260" t="s">
        <v>60</v>
      </c>
      <c r="X47" s="260"/>
      <c r="Y47" s="260"/>
      <c r="Z47" s="260" t="s">
        <v>60</v>
      </c>
      <c r="AA47" s="260"/>
      <c r="AB47" s="260"/>
      <c r="AC47" s="260" t="s">
        <v>60</v>
      </c>
      <c r="AD47" s="260"/>
      <c r="AE47" s="260"/>
    </row>
    <row r="48" spans="2:31" ht="21.95" customHeight="1" x14ac:dyDescent="0.15">
      <c r="B48" s="232" t="s">
        <v>368</v>
      </c>
      <c r="C48" s="232"/>
      <c r="D48" s="232"/>
      <c r="E48" s="232"/>
      <c r="F48" s="232"/>
      <c r="G48" s="232"/>
      <c r="H48" s="232"/>
      <c r="I48" s="232"/>
      <c r="J48" s="232"/>
      <c r="K48" s="232"/>
      <c r="L48" s="232"/>
      <c r="M48" s="232"/>
      <c r="N48" s="232"/>
      <c r="O48" s="232"/>
      <c r="P48" s="232"/>
      <c r="Q48" s="232"/>
      <c r="R48" s="232"/>
      <c r="S48" s="232"/>
    </row>
  </sheetData>
  <mergeCells count="381">
    <mergeCell ref="B48:S48"/>
    <mergeCell ref="AC46:AE46"/>
    <mergeCell ref="C47:G47"/>
    <mergeCell ref="H47:J47"/>
    <mergeCell ref="K47:M47"/>
    <mergeCell ref="N47:P47"/>
    <mergeCell ref="Q47:S47"/>
    <mergeCell ref="T47:V47"/>
    <mergeCell ref="W47:Y47"/>
    <mergeCell ref="Z47:AB47"/>
    <mergeCell ref="AC47:AE47"/>
    <mergeCell ref="Z45:AB45"/>
    <mergeCell ref="AC45:AE45"/>
    <mergeCell ref="C46:G46"/>
    <mergeCell ref="H46:J46"/>
    <mergeCell ref="K46:M46"/>
    <mergeCell ref="N46:P46"/>
    <mergeCell ref="Q46:S46"/>
    <mergeCell ref="T46:V46"/>
    <mergeCell ref="W46:Y46"/>
    <mergeCell ref="Z46:AB46"/>
    <mergeCell ref="W44:Y44"/>
    <mergeCell ref="Z44:AB44"/>
    <mergeCell ref="AC44:AE44"/>
    <mergeCell ref="C45:G45"/>
    <mergeCell ref="H45:J45"/>
    <mergeCell ref="K45:M45"/>
    <mergeCell ref="N45:P45"/>
    <mergeCell ref="Q45:S45"/>
    <mergeCell ref="T45:V45"/>
    <mergeCell ref="W45:Y45"/>
    <mergeCell ref="C44:G44"/>
    <mergeCell ref="H44:J44"/>
    <mergeCell ref="K44:M44"/>
    <mergeCell ref="N44:P44"/>
    <mergeCell ref="Q44:S44"/>
    <mergeCell ref="T44:V44"/>
    <mergeCell ref="AC42:AE42"/>
    <mergeCell ref="C43:G43"/>
    <mergeCell ref="H43:J43"/>
    <mergeCell ref="K43:M43"/>
    <mergeCell ref="N43:P43"/>
    <mergeCell ref="Q43:S43"/>
    <mergeCell ref="T43:V43"/>
    <mergeCell ref="W43:Y43"/>
    <mergeCell ref="Z43:AB43"/>
    <mergeCell ref="AC43:AE43"/>
    <mergeCell ref="Z41:AB41"/>
    <mergeCell ref="AC41:AE41"/>
    <mergeCell ref="C42:G42"/>
    <mergeCell ref="H42:J42"/>
    <mergeCell ref="K42:M42"/>
    <mergeCell ref="N42:P42"/>
    <mergeCell ref="Q42:S42"/>
    <mergeCell ref="T42:V42"/>
    <mergeCell ref="W42:Y42"/>
    <mergeCell ref="Z42:AB42"/>
    <mergeCell ref="W40:Y40"/>
    <mergeCell ref="Z40:AB40"/>
    <mergeCell ref="AC40:AE40"/>
    <mergeCell ref="C41:G41"/>
    <mergeCell ref="H41:J41"/>
    <mergeCell ref="K41:M41"/>
    <mergeCell ref="N41:P41"/>
    <mergeCell ref="Q41:S41"/>
    <mergeCell ref="T41:V41"/>
    <mergeCell ref="W41:Y41"/>
    <mergeCell ref="C40:G40"/>
    <mergeCell ref="H40:J40"/>
    <mergeCell ref="K40:M40"/>
    <mergeCell ref="N40:P40"/>
    <mergeCell ref="Q40:S40"/>
    <mergeCell ref="T40:V40"/>
    <mergeCell ref="AC38:AE38"/>
    <mergeCell ref="C39:G39"/>
    <mergeCell ref="H39:J39"/>
    <mergeCell ref="K39:M39"/>
    <mergeCell ref="N39:P39"/>
    <mergeCell ref="Q39:S39"/>
    <mergeCell ref="T39:V39"/>
    <mergeCell ref="W39:Y39"/>
    <mergeCell ref="Z39:AB39"/>
    <mergeCell ref="AC39:AE39"/>
    <mergeCell ref="Z37:AB37"/>
    <mergeCell ref="AC37:AE37"/>
    <mergeCell ref="C38:G38"/>
    <mergeCell ref="H38:J38"/>
    <mergeCell ref="K38:M38"/>
    <mergeCell ref="N38:P38"/>
    <mergeCell ref="Q38:S38"/>
    <mergeCell ref="T38:V38"/>
    <mergeCell ref="W38:Y38"/>
    <mergeCell ref="Z38:AB38"/>
    <mergeCell ref="W36:Y36"/>
    <mergeCell ref="Z36:AB36"/>
    <mergeCell ref="AC36:AE36"/>
    <mergeCell ref="C37:G37"/>
    <mergeCell ref="H37:J37"/>
    <mergeCell ref="K37:M37"/>
    <mergeCell ref="N37:P37"/>
    <mergeCell ref="Q37:S37"/>
    <mergeCell ref="T37:V37"/>
    <mergeCell ref="W37:Y37"/>
    <mergeCell ref="C36:G36"/>
    <mergeCell ref="H36:J36"/>
    <mergeCell ref="K36:M36"/>
    <mergeCell ref="N36:P36"/>
    <mergeCell ref="Q36:S36"/>
    <mergeCell ref="T36:V36"/>
    <mergeCell ref="AC34:AE34"/>
    <mergeCell ref="C35:G35"/>
    <mergeCell ref="H35:J35"/>
    <mergeCell ref="K35:M35"/>
    <mergeCell ref="N35:P35"/>
    <mergeCell ref="Q35:S35"/>
    <mergeCell ref="T35:V35"/>
    <mergeCell ref="W35:Y35"/>
    <mergeCell ref="Z35:AB35"/>
    <mergeCell ref="AC35:AE35"/>
    <mergeCell ref="Z33:AB33"/>
    <mergeCell ref="AC33:AE33"/>
    <mergeCell ref="C34:G34"/>
    <mergeCell ref="H34:J34"/>
    <mergeCell ref="K34:M34"/>
    <mergeCell ref="N34:P34"/>
    <mergeCell ref="Q34:S34"/>
    <mergeCell ref="T34:V34"/>
    <mergeCell ref="W34:Y34"/>
    <mergeCell ref="Z34:AB34"/>
    <mergeCell ref="W32:Y32"/>
    <mergeCell ref="Z32:AB32"/>
    <mergeCell ref="AC32:AE32"/>
    <mergeCell ref="C33:G33"/>
    <mergeCell ref="H33:J33"/>
    <mergeCell ref="K33:M33"/>
    <mergeCell ref="N33:P33"/>
    <mergeCell ref="Q33:S33"/>
    <mergeCell ref="T33:V33"/>
    <mergeCell ref="W33:Y33"/>
    <mergeCell ref="C32:G32"/>
    <mergeCell ref="H32:J32"/>
    <mergeCell ref="K32:M32"/>
    <mergeCell ref="N32:P32"/>
    <mergeCell ref="Q32:S32"/>
    <mergeCell ref="T32:V32"/>
    <mergeCell ref="AC30:AE30"/>
    <mergeCell ref="C31:G31"/>
    <mergeCell ref="H31:J31"/>
    <mergeCell ref="K31:M31"/>
    <mergeCell ref="N31:P31"/>
    <mergeCell ref="Q31:S31"/>
    <mergeCell ref="T31:V31"/>
    <mergeCell ref="W31:Y31"/>
    <mergeCell ref="Z31:AB31"/>
    <mergeCell ref="AC31:AE31"/>
    <mergeCell ref="Z29:AB29"/>
    <mergeCell ref="AC29:AE29"/>
    <mergeCell ref="C30:G30"/>
    <mergeCell ref="H30:J30"/>
    <mergeCell ref="K30:M30"/>
    <mergeCell ref="N30:P30"/>
    <mergeCell ref="Q30:S30"/>
    <mergeCell ref="T30:V30"/>
    <mergeCell ref="W30:Y30"/>
    <mergeCell ref="Z30:AB30"/>
    <mergeCell ref="W28:Y28"/>
    <mergeCell ref="Z28:AB28"/>
    <mergeCell ref="AC28:AE28"/>
    <mergeCell ref="C29:G29"/>
    <mergeCell ref="H29:J29"/>
    <mergeCell ref="K29:M29"/>
    <mergeCell ref="N29:P29"/>
    <mergeCell ref="Q29:S29"/>
    <mergeCell ref="T29:V29"/>
    <mergeCell ref="W29:Y29"/>
    <mergeCell ref="B28:G28"/>
    <mergeCell ref="H28:J28"/>
    <mergeCell ref="K28:M28"/>
    <mergeCell ref="N28:P28"/>
    <mergeCell ref="Q28:S28"/>
    <mergeCell ref="T28:V28"/>
    <mergeCell ref="AC24:AE24"/>
    <mergeCell ref="B27:G27"/>
    <mergeCell ref="H27:J27"/>
    <mergeCell ref="K27:M27"/>
    <mergeCell ref="N27:P27"/>
    <mergeCell ref="Q27:S27"/>
    <mergeCell ref="T27:V27"/>
    <mergeCell ref="W27:Y27"/>
    <mergeCell ref="Z27:AB27"/>
    <mergeCell ref="AC27:AE27"/>
    <mergeCell ref="Z23:AB23"/>
    <mergeCell ref="AC23:AE23"/>
    <mergeCell ref="C24:G24"/>
    <mergeCell ref="H24:J24"/>
    <mergeCell ref="K24:M24"/>
    <mergeCell ref="N24:P24"/>
    <mergeCell ref="Q24:S24"/>
    <mergeCell ref="T24:V24"/>
    <mergeCell ref="W24:Y24"/>
    <mergeCell ref="Z24:AB24"/>
    <mergeCell ref="W22:Y22"/>
    <mergeCell ref="Z22:AB22"/>
    <mergeCell ref="AC22:AE22"/>
    <mergeCell ref="C23:G23"/>
    <mergeCell ref="H23:J23"/>
    <mergeCell ref="K23:M23"/>
    <mergeCell ref="N23:P23"/>
    <mergeCell ref="Q23:S23"/>
    <mergeCell ref="T23:V23"/>
    <mergeCell ref="W23:Y23"/>
    <mergeCell ref="C22:G22"/>
    <mergeCell ref="H22:J22"/>
    <mergeCell ref="K22:M22"/>
    <mergeCell ref="N22:P22"/>
    <mergeCell ref="Q22:S22"/>
    <mergeCell ref="T22:V22"/>
    <mergeCell ref="AC20:AE20"/>
    <mergeCell ref="C21:G21"/>
    <mergeCell ref="H21:J21"/>
    <mergeCell ref="K21:M21"/>
    <mergeCell ref="N21:P21"/>
    <mergeCell ref="Q21:S21"/>
    <mergeCell ref="T21:V21"/>
    <mergeCell ref="W21:Y21"/>
    <mergeCell ref="Z21:AB21"/>
    <mergeCell ref="AC21:AE21"/>
    <mergeCell ref="Z19:AB19"/>
    <mergeCell ref="AC19:AE19"/>
    <mergeCell ref="C20:G20"/>
    <mergeCell ref="H20:J20"/>
    <mergeCell ref="K20:M20"/>
    <mergeCell ref="N20:P20"/>
    <mergeCell ref="Q20:S20"/>
    <mergeCell ref="T20:V20"/>
    <mergeCell ref="W20:Y20"/>
    <mergeCell ref="Z20:AB20"/>
    <mergeCell ref="W18:Y18"/>
    <mergeCell ref="Z18:AB18"/>
    <mergeCell ref="AC18:AE18"/>
    <mergeCell ref="C19:G19"/>
    <mergeCell ref="H19:J19"/>
    <mergeCell ref="K19:M19"/>
    <mergeCell ref="N19:P19"/>
    <mergeCell ref="Q19:S19"/>
    <mergeCell ref="T19:V19"/>
    <mergeCell ref="W19:Y19"/>
    <mergeCell ref="C18:G18"/>
    <mergeCell ref="H18:J18"/>
    <mergeCell ref="K18:M18"/>
    <mergeCell ref="N18:P18"/>
    <mergeCell ref="Q18:S18"/>
    <mergeCell ref="T18:V18"/>
    <mergeCell ref="AC16:AE16"/>
    <mergeCell ref="C17:G17"/>
    <mergeCell ref="H17:J17"/>
    <mergeCell ref="K17:M17"/>
    <mergeCell ref="N17:P17"/>
    <mergeCell ref="Q17:S17"/>
    <mergeCell ref="T17:V17"/>
    <mergeCell ref="W17:Y17"/>
    <mergeCell ref="Z17:AB17"/>
    <mergeCell ref="AC17:AE17"/>
    <mergeCell ref="Z15:AB15"/>
    <mergeCell ref="AC15:AE15"/>
    <mergeCell ref="C16:G16"/>
    <mergeCell ref="H16:J16"/>
    <mergeCell ref="K16:M16"/>
    <mergeCell ref="N16:P16"/>
    <mergeCell ref="Q16:S16"/>
    <mergeCell ref="T16:V16"/>
    <mergeCell ref="W16:Y16"/>
    <mergeCell ref="Z16:AB16"/>
    <mergeCell ref="W14:Y14"/>
    <mergeCell ref="Z14:AB14"/>
    <mergeCell ref="AC14:AE14"/>
    <mergeCell ref="C15:G15"/>
    <mergeCell ref="H15:J15"/>
    <mergeCell ref="K15:M15"/>
    <mergeCell ref="N15:P15"/>
    <mergeCell ref="Q15:S15"/>
    <mergeCell ref="T15:V15"/>
    <mergeCell ref="W15:Y15"/>
    <mergeCell ref="C14:G14"/>
    <mergeCell ref="H14:J14"/>
    <mergeCell ref="K14:M14"/>
    <mergeCell ref="N14:P14"/>
    <mergeCell ref="Q14:S14"/>
    <mergeCell ref="T14:V14"/>
    <mergeCell ref="AC12:AE12"/>
    <mergeCell ref="C13:G13"/>
    <mergeCell ref="H13:J13"/>
    <mergeCell ref="K13:M13"/>
    <mergeCell ref="N13:P13"/>
    <mergeCell ref="Q13:S13"/>
    <mergeCell ref="T13:V13"/>
    <mergeCell ref="W13:Y13"/>
    <mergeCell ref="Z13:AB13"/>
    <mergeCell ref="AC13:AE13"/>
    <mergeCell ref="Z11:AB11"/>
    <mergeCell ref="AC11:AE11"/>
    <mergeCell ref="C12:G12"/>
    <mergeCell ref="H12:J12"/>
    <mergeCell ref="K12:M12"/>
    <mergeCell ref="N12:P12"/>
    <mergeCell ref="Q12:S12"/>
    <mergeCell ref="T12:V12"/>
    <mergeCell ref="W12:Y12"/>
    <mergeCell ref="Z12:AB12"/>
    <mergeCell ref="W10:Y10"/>
    <mergeCell ref="Z10:AB10"/>
    <mergeCell ref="AC10:AE10"/>
    <mergeCell ref="C11:G11"/>
    <mergeCell ref="H11:J11"/>
    <mergeCell ref="K11:M11"/>
    <mergeCell ref="N11:P11"/>
    <mergeCell ref="Q11:S11"/>
    <mergeCell ref="T11:V11"/>
    <mergeCell ref="W11:Y11"/>
    <mergeCell ref="C10:G10"/>
    <mergeCell ref="H10:J10"/>
    <mergeCell ref="K10:M10"/>
    <mergeCell ref="N10:P10"/>
    <mergeCell ref="Q10:S10"/>
    <mergeCell ref="T10:V10"/>
    <mergeCell ref="AC8:AE8"/>
    <mergeCell ref="C9:G9"/>
    <mergeCell ref="H9:J9"/>
    <mergeCell ref="K9:M9"/>
    <mergeCell ref="N9:P9"/>
    <mergeCell ref="Q9:S9"/>
    <mergeCell ref="T9:V9"/>
    <mergeCell ref="W9:Y9"/>
    <mergeCell ref="Z9:AB9"/>
    <mergeCell ref="AC9:AE9"/>
    <mergeCell ref="Z7:AB7"/>
    <mergeCell ref="AC7:AE7"/>
    <mergeCell ref="C8:G8"/>
    <mergeCell ref="H8:J8"/>
    <mergeCell ref="K8:M8"/>
    <mergeCell ref="N8:P8"/>
    <mergeCell ref="Q8:S8"/>
    <mergeCell ref="T8:V8"/>
    <mergeCell ref="W8:Y8"/>
    <mergeCell ref="Z8:AB8"/>
    <mergeCell ref="W6:Y6"/>
    <mergeCell ref="Z6:AB6"/>
    <mergeCell ref="AC6:AE6"/>
    <mergeCell ref="C7:G7"/>
    <mergeCell ref="H7:J7"/>
    <mergeCell ref="K7:M7"/>
    <mergeCell ref="N7:P7"/>
    <mergeCell ref="Q7:S7"/>
    <mergeCell ref="T7:V7"/>
    <mergeCell ref="W7:Y7"/>
    <mergeCell ref="C6:G6"/>
    <mergeCell ref="H6:J6"/>
    <mergeCell ref="K6:M6"/>
    <mergeCell ref="N6:P6"/>
    <mergeCell ref="Q6:S6"/>
    <mergeCell ref="T6:V6"/>
    <mergeCell ref="AC4:AE4"/>
    <mergeCell ref="B5:G5"/>
    <mergeCell ref="H5:J5"/>
    <mergeCell ref="K5:M5"/>
    <mergeCell ref="N5:P5"/>
    <mergeCell ref="Q5:S5"/>
    <mergeCell ref="T5:V5"/>
    <mergeCell ref="W5:Y5"/>
    <mergeCell ref="Z5:AB5"/>
    <mergeCell ref="AC5:AE5"/>
    <mergeCell ref="A1:AE1"/>
    <mergeCell ref="U3:AE3"/>
    <mergeCell ref="B4:G4"/>
    <mergeCell ref="H4:J4"/>
    <mergeCell ref="K4:M4"/>
    <mergeCell ref="N4:P4"/>
    <mergeCell ref="Q4:S4"/>
    <mergeCell ref="T4:V4"/>
    <mergeCell ref="W4:Y4"/>
    <mergeCell ref="Z4:AB4"/>
  </mergeCells>
  <phoneticPr fontId="2"/>
  <pageMargins left="0.9055118110236221" right="0.78740157480314965" top="0.9055118110236221" bottom="0.51181102362204722" header="0.47244094488188981" footer="0.27559055118110237"/>
  <pageSetup paperSize="9" scale="60" orientation="portrait" horizontalDpi="1200" verticalDpi="1200" r:id="rId1"/>
  <headerFooter alignWithMargins="0">
    <oddHeader xml:space="preserve">&amp;C&amp;"ＭＳ 明朝,太字"&amp;18 &amp;12 &amp;14 &amp;16 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3C8F3B-8652-4AE7-A126-A685D92DDDDC}">
  <dimension ref="B1:BC44"/>
  <sheetViews>
    <sheetView showGridLines="0" zoomScale="80" zoomScaleNormal="80" workbookViewId="0">
      <selection activeCell="B1" sqref="B1:AE1"/>
    </sheetView>
  </sheetViews>
  <sheetFormatPr defaultColWidth="4.140625" defaultRowHeight="21.95" customHeight="1" x14ac:dyDescent="0.15"/>
  <cols>
    <col min="1" max="1" width="4.140625" style="1" customWidth="1"/>
    <col min="2" max="7" width="4" style="1" customWidth="1"/>
    <col min="8" max="10" width="4.140625" style="1" customWidth="1"/>
    <col min="11" max="55" width="3.7109375" style="1" customWidth="1"/>
    <col min="56" max="257" width="4.140625" style="1"/>
    <col min="258" max="263" width="4" style="1" customWidth="1"/>
    <col min="264" max="266" width="4.140625" style="1"/>
    <col min="267" max="311" width="3.7109375" style="1" customWidth="1"/>
    <col min="312" max="513" width="4.140625" style="1"/>
    <col min="514" max="519" width="4" style="1" customWidth="1"/>
    <col min="520" max="522" width="4.140625" style="1"/>
    <col min="523" max="567" width="3.7109375" style="1" customWidth="1"/>
    <col min="568" max="769" width="4.140625" style="1"/>
    <col min="770" max="775" width="4" style="1" customWidth="1"/>
    <col min="776" max="778" width="4.140625" style="1"/>
    <col min="779" max="823" width="3.7109375" style="1" customWidth="1"/>
    <col min="824" max="1025" width="4.140625" style="1"/>
    <col min="1026" max="1031" width="4" style="1" customWidth="1"/>
    <col min="1032" max="1034" width="4.140625" style="1"/>
    <col min="1035" max="1079" width="3.7109375" style="1" customWidth="1"/>
    <col min="1080" max="1281" width="4.140625" style="1"/>
    <col min="1282" max="1287" width="4" style="1" customWidth="1"/>
    <col min="1288" max="1290" width="4.140625" style="1"/>
    <col min="1291" max="1335" width="3.7109375" style="1" customWidth="1"/>
    <col min="1336" max="1537" width="4.140625" style="1"/>
    <col min="1538" max="1543" width="4" style="1" customWidth="1"/>
    <col min="1544" max="1546" width="4.140625" style="1"/>
    <col min="1547" max="1591" width="3.7109375" style="1" customWidth="1"/>
    <col min="1592" max="1793" width="4.140625" style="1"/>
    <col min="1794" max="1799" width="4" style="1" customWidth="1"/>
    <col min="1800" max="1802" width="4.140625" style="1"/>
    <col min="1803" max="1847" width="3.7109375" style="1" customWidth="1"/>
    <col min="1848" max="2049" width="4.140625" style="1"/>
    <col min="2050" max="2055" width="4" style="1" customWidth="1"/>
    <col min="2056" max="2058" width="4.140625" style="1"/>
    <col min="2059" max="2103" width="3.7109375" style="1" customWidth="1"/>
    <col min="2104" max="2305" width="4.140625" style="1"/>
    <col min="2306" max="2311" width="4" style="1" customWidth="1"/>
    <col min="2312" max="2314" width="4.140625" style="1"/>
    <col min="2315" max="2359" width="3.7109375" style="1" customWidth="1"/>
    <col min="2360" max="2561" width="4.140625" style="1"/>
    <col min="2562" max="2567" width="4" style="1" customWidth="1"/>
    <col min="2568" max="2570" width="4.140625" style="1"/>
    <col min="2571" max="2615" width="3.7109375" style="1" customWidth="1"/>
    <col min="2616" max="2817" width="4.140625" style="1"/>
    <col min="2818" max="2823" width="4" style="1" customWidth="1"/>
    <col min="2824" max="2826" width="4.140625" style="1"/>
    <col min="2827" max="2871" width="3.7109375" style="1" customWidth="1"/>
    <col min="2872" max="3073" width="4.140625" style="1"/>
    <col min="3074" max="3079" width="4" style="1" customWidth="1"/>
    <col min="3080" max="3082" width="4.140625" style="1"/>
    <col min="3083" max="3127" width="3.7109375" style="1" customWidth="1"/>
    <col min="3128" max="3329" width="4.140625" style="1"/>
    <col min="3330" max="3335" width="4" style="1" customWidth="1"/>
    <col min="3336" max="3338" width="4.140625" style="1"/>
    <col min="3339" max="3383" width="3.7109375" style="1" customWidth="1"/>
    <col min="3384" max="3585" width="4.140625" style="1"/>
    <col min="3586" max="3591" width="4" style="1" customWidth="1"/>
    <col min="3592" max="3594" width="4.140625" style="1"/>
    <col min="3595" max="3639" width="3.7109375" style="1" customWidth="1"/>
    <col min="3640" max="3841" width="4.140625" style="1"/>
    <col min="3842" max="3847" width="4" style="1" customWidth="1"/>
    <col min="3848" max="3850" width="4.140625" style="1"/>
    <col min="3851" max="3895" width="3.7109375" style="1" customWidth="1"/>
    <col min="3896" max="4097" width="4.140625" style="1"/>
    <col min="4098" max="4103" width="4" style="1" customWidth="1"/>
    <col min="4104" max="4106" width="4.140625" style="1"/>
    <col min="4107" max="4151" width="3.7109375" style="1" customWidth="1"/>
    <col min="4152" max="4353" width="4.140625" style="1"/>
    <col min="4354" max="4359" width="4" style="1" customWidth="1"/>
    <col min="4360" max="4362" width="4.140625" style="1"/>
    <col min="4363" max="4407" width="3.7109375" style="1" customWidth="1"/>
    <col min="4408" max="4609" width="4.140625" style="1"/>
    <col min="4610" max="4615" width="4" style="1" customWidth="1"/>
    <col min="4616" max="4618" width="4.140625" style="1"/>
    <col min="4619" max="4663" width="3.7109375" style="1" customWidth="1"/>
    <col min="4664" max="4865" width="4.140625" style="1"/>
    <col min="4866" max="4871" width="4" style="1" customWidth="1"/>
    <col min="4872" max="4874" width="4.140625" style="1"/>
    <col min="4875" max="4919" width="3.7109375" style="1" customWidth="1"/>
    <col min="4920" max="5121" width="4.140625" style="1"/>
    <col min="5122" max="5127" width="4" style="1" customWidth="1"/>
    <col min="5128" max="5130" width="4.140625" style="1"/>
    <col min="5131" max="5175" width="3.7109375" style="1" customWidth="1"/>
    <col min="5176" max="5377" width="4.140625" style="1"/>
    <col min="5378" max="5383" width="4" style="1" customWidth="1"/>
    <col min="5384" max="5386" width="4.140625" style="1"/>
    <col min="5387" max="5431" width="3.7109375" style="1" customWidth="1"/>
    <col min="5432" max="5633" width="4.140625" style="1"/>
    <col min="5634" max="5639" width="4" style="1" customWidth="1"/>
    <col min="5640" max="5642" width="4.140625" style="1"/>
    <col min="5643" max="5687" width="3.7109375" style="1" customWidth="1"/>
    <col min="5688" max="5889" width="4.140625" style="1"/>
    <col min="5890" max="5895" width="4" style="1" customWidth="1"/>
    <col min="5896" max="5898" width="4.140625" style="1"/>
    <col min="5899" max="5943" width="3.7109375" style="1" customWidth="1"/>
    <col min="5944" max="6145" width="4.140625" style="1"/>
    <col min="6146" max="6151" width="4" style="1" customWidth="1"/>
    <col min="6152" max="6154" width="4.140625" style="1"/>
    <col min="6155" max="6199" width="3.7109375" style="1" customWidth="1"/>
    <col min="6200" max="6401" width="4.140625" style="1"/>
    <col min="6402" max="6407" width="4" style="1" customWidth="1"/>
    <col min="6408" max="6410" width="4.140625" style="1"/>
    <col min="6411" max="6455" width="3.7109375" style="1" customWidth="1"/>
    <col min="6456" max="6657" width="4.140625" style="1"/>
    <col min="6658" max="6663" width="4" style="1" customWidth="1"/>
    <col min="6664" max="6666" width="4.140625" style="1"/>
    <col min="6667" max="6711" width="3.7109375" style="1" customWidth="1"/>
    <col min="6712" max="6913" width="4.140625" style="1"/>
    <col min="6914" max="6919" width="4" style="1" customWidth="1"/>
    <col min="6920" max="6922" width="4.140625" style="1"/>
    <col min="6923" max="6967" width="3.7109375" style="1" customWidth="1"/>
    <col min="6968" max="7169" width="4.140625" style="1"/>
    <col min="7170" max="7175" width="4" style="1" customWidth="1"/>
    <col min="7176" max="7178" width="4.140625" style="1"/>
    <col min="7179" max="7223" width="3.7109375" style="1" customWidth="1"/>
    <col min="7224" max="7425" width="4.140625" style="1"/>
    <col min="7426" max="7431" width="4" style="1" customWidth="1"/>
    <col min="7432" max="7434" width="4.140625" style="1"/>
    <col min="7435" max="7479" width="3.7109375" style="1" customWidth="1"/>
    <col min="7480" max="7681" width="4.140625" style="1"/>
    <col min="7682" max="7687" width="4" style="1" customWidth="1"/>
    <col min="7688" max="7690" width="4.140625" style="1"/>
    <col min="7691" max="7735" width="3.7109375" style="1" customWidth="1"/>
    <col min="7736" max="7937" width="4.140625" style="1"/>
    <col min="7938" max="7943" width="4" style="1" customWidth="1"/>
    <col min="7944" max="7946" width="4.140625" style="1"/>
    <col min="7947" max="7991" width="3.7109375" style="1" customWidth="1"/>
    <col min="7992" max="8193" width="4.140625" style="1"/>
    <col min="8194" max="8199" width="4" style="1" customWidth="1"/>
    <col min="8200" max="8202" width="4.140625" style="1"/>
    <col min="8203" max="8247" width="3.7109375" style="1" customWidth="1"/>
    <col min="8248" max="8449" width="4.140625" style="1"/>
    <col min="8450" max="8455" width="4" style="1" customWidth="1"/>
    <col min="8456" max="8458" width="4.140625" style="1"/>
    <col min="8459" max="8503" width="3.7109375" style="1" customWidth="1"/>
    <col min="8504" max="8705" width="4.140625" style="1"/>
    <col min="8706" max="8711" width="4" style="1" customWidth="1"/>
    <col min="8712" max="8714" width="4.140625" style="1"/>
    <col min="8715" max="8759" width="3.7109375" style="1" customWidth="1"/>
    <col min="8760" max="8961" width="4.140625" style="1"/>
    <col min="8962" max="8967" width="4" style="1" customWidth="1"/>
    <col min="8968" max="8970" width="4.140625" style="1"/>
    <col min="8971" max="9015" width="3.7109375" style="1" customWidth="1"/>
    <col min="9016" max="9217" width="4.140625" style="1"/>
    <col min="9218" max="9223" width="4" style="1" customWidth="1"/>
    <col min="9224" max="9226" width="4.140625" style="1"/>
    <col min="9227" max="9271" width="3.7109375" style="1" customWidth="1"/>
    <col min="9272" max="9473" width="4.140625" style="1"/>
    <col min="9474" max="9479" width="4" style="1" customWidth="1"/>
    <col min="9480" max="9482" width="4.140625" style="1"/>
    <col min="9483" max="9527" width="3.7109375" style="1" customWidth="1"/>
    <col min="9528" max="9729" width="4.140625" style="1"/>
    <col min="9730" max="9735" width="4" style="1" customWidth="1"/>
    <col min="9736" max="9738" width="4.140625" style="1"/>
    <col min="9739" max="9783" width="3.7109375" style="1" customWidth="1"/>
    <col min="9784" max="9985" width="4.140625" style="1"/>
    <col min="9986" max="9991" width="4" style="1" customWidth="1"/>
    <col min="9992" max="9994" width="4.140625" style="1"/>
    <col min="9995" max="10039" width="3.7109375" style="1" customWidth="1"/>
    <col min="10040" max="10241" width="4.140625" style="1"/>
    <col min="10242" max="10247" width="4" style="1" customWidth="1"/>
    <col min="10248" max="10250" width="4.140625" style="1"/>
    <col min="10251" max="10295" width="3.7109375" style="1" customWidth="1"/>
    <col min="10296" max="10497" width="4.140625" style="1"/>
    <col min="10498" max="10503" width="4" style="1" customWidth="1"/>
    <col min="10504" max="10506" width="4.140625" style="1"/>
    <col min="10507" max="10551" width="3.7109375" style="1" customWidth="1"/>
    <col min="10552" max="10753" width="4.140625" style="1"/>
    <col min="10754" max="10759" width="4" style="1" customWidth="1"/>
    <col min="10760" max="10762" width="4.140625" style="1"/>
    <col min="10763" max="10807" width="3.7109375" style="1" customWidth="1"/>
    <col min="10808" max="11009" width="4.140625" style="1"/>
    <col min="11010" max="11015" width="4" style="1" customWidth="1"/>
    <col min="11016" max="11018" width="4.140625" style="1"/>
    <col min="11019" max="11063" width="3.7109375" style="1" customWidth="1"/>
    <col min="11064" max="11265" width="4.140625" style="1"/>
    <col min="11266" max="11271" width="4" style="1" customWidth="1"/>
    <col min="11272" max="11274" width="4.140625" style="1"/>
    <col min="11275" max="11319" width="3.7109375" style="1" customWidth="1"/>
    <col min="11320" max="11521" width="4.140625" style="1"/>
    <col min="11522" max="11527" width="4" style="1" customWidth="1"/>
    <col min="11528" max="11530" width="4.140625" style="1"/>
    <col min="11531" max="11575" width="3.7109375" style="1" customWidth="1"/>
    <col min="11576" max="11777" width="4.140625" style="1"/>
    <col min="11778" max="11783" width="4" style="1" customWidth="1"/>
    <col min="11784" max="11786" width="4.140625" style="1"/>
    <col min="11787" max="11831" width="3.7109375" style="1" customWidth="1"/>
    <col min="11832" max="12033" width="4.140625" style="1"/>
    <col min="12034" max="12039" width="4" style="1" customWidth="1"/>
    <col min="12040" max="12042" width="4.140625" style="1"/>
    <col min="12043" max="12087" width="3.7109375" style="1" customWidth="1"/>
    <col min="12088" max="12289" width="4.140625" style="1"/>
    <col min="12290" max="12295" width="4" style="1" customWidth="1"/>
    <col min="12296" max="12298" width="4.140625" style="1"/>
    <col min="12299" max="12343" width="3.7109375" style="1" customWidth="1"/>
    <col min="12344" max="12545" width="4.140625" style="1"/>
    <col min="12546" max="12551" width="4" style="1" customWidth="1"/>
    <col min="12552" max="12554" width="4.140625" style="1"/>
    <col min="12555" max="12599" width="3.7109375" style="1" customWidth="1"/>
    <col min="12600" max="12801" width="4.140625" style="1"/>
    <col min="12802" max="12807" width="4" style="1" customWidth="1"/>
    <col min="12808" max="12810" width="4.140625" style="1"/>
    <col min="12811" max="12855" width="3.7109375" style="1" customWidth="1"/>
    <col min="12856" max="13057" width="4.140625" style="1"/>
    <col min="13058" max="13063" width="4" style="1" customWidth="1"/>
    <col min="13064" max="13066" width="4.140625" style="1"/>
    <col min="13067" max="13111" width="3.7109375" style="1" customWidth="1"/>
    <col min="13112" max="13313" width="4.140625" style="1"/>
    <col min="13314" max="13319" width="4" style="1" customWidth="1"/>
    <col min="13320" max="13322" width="4.140625" style="1"/>
    <col min="13323" max="13367" width="3.7109375" style="1" customWidth="1"/>
    <col min="13368" max="13569" width="4.140625" style="1"/>
    <col min="13570" max="13575" width="4" style="1" customWidth="1"/>
    <col min="13576" max="13578" width="4.140625" style="1"/>
    <col min="13579" max="13623" width="3.7109375" style="1" customWidth="1"/>
    <col min="13624" max="13825" width="4.140625" style="1"/>
    <col min="13826" max="13831" width="4" style="1" customWidth="1"/>
    <col min="13832" max="13834" width="4.140625" style="1"/>
    <col min="13835" max="13879" width="3.7109375" style="1" customWidth="1"/>
    <col min="13880" max="14081" width="4.140625" style="1"/>
    <col min="14082" max="14087" width="4" style="1" customWidth="1"/>
    <col min="14088" max="14090" width="4.140625" style="1"/>
    <col min="14091" max="14135" width="3.7109375" style="1" customWidth="1"/>
    <col min="14136" max="14337" width="4.140625" style="1"/>
    <col min="14338" max="14343" width="4" style="1" customWidth="1"/>
    <col min="14344" max="14346" width="4.140625" style="1"/>
    <col min="14347" max="14391" width="3.7109375" style="1" customWidth="1"/>
    <col min="14392" max="14593" width="4.140625" style="1"/>
    <col min="14594" max="14599" width="4" style="1" customWidth="1"/>
    <col min="14600" max="14602" width="4.140625" style="1"/>
    <col min="14603" max="14647" width="3.7109375" style="1" customWidth="1"/>
    <col min="14648" max="14849" width="4.140625" style="1"/>
    <col min="14850" max="14855" width="4" style="1" customWidth="1"/>
    <col min="14856" max="14858" width="4.140625" style="1"/>
    <col min="14859" max="14903" width="3.7109375" style="1" customWidth="1"/>
    <col min="14904" max="15105" width="4.140625" style="1"/>
    <col min="15106" max="15111" width="4" style="1" customWidth="1"/>
    <col min="15112" max="15114" width="4.140625" style="1"/>
    <col min="15115" max="15159" width="3.7109375" style="1" customWidth="1"/>
    <col min="15160" max="15361" width="4.140625" style="1"/>
    <col min="15362" max="15367" width="4" style="1" customWidth="1"/>
    <col min="15368" max="15370" width="4.140625" style="1"/>
    <col min="15371" max="15415" width="3.7109375" style="1" customWidth="1"/>
    <col min="15416" max="15617" width="4.140625" style="1"/>
    <col min="15618" max="15623" width="4" style="1" customWidth="1"/>
    <col min="15624" max="15626" width="4.140625" style="1"/>
    <col min="15627" max="15671" width="3.7109375" style="1" customWidth="1"/>
    <col min="15672" max="15873" width="4.140625" style="1"/>
    <col min="15874" max="15879" width="4" style="1" customWidth="1"/>
    <col min="15880" max="15882" width="4.140625" style="1"/>
    <col min="15883" max="15927" width="3.7109375" style="1" customWidth="1"/>
    <col min="15928" max="16129" width="4.140625" style="1"/>
    <col min="16130" max="16135" width="4" style="1" customWidth="1"/>
    <col min="16136" max="16138" width="4.140625" style="1"/>
    <col min="16139" max="16183" width="3.7109375" style="1" customWidth="1"/>
    <col min="16184" max="16384" width="4.140625" style="1"/>
  </cols>
  <sheetData>
    <row r="1" spans="2:55" ht="25.5" customHeight="1" x14ac:dyDescent="0.15">
      <c r="B1" s="178" t="s">
        <v>369</v>
      </c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  <c r="O1" s="178"/>
      <c r="P1" s="178"/>
      <c r="Q1" s="178"/>
      <c r="R1" s="178"/>
      <c r="S1" s="178"/>
      <c r="T1" s="178"/>
      <c r="U1" s="178"/>
      <c r="V1" s="178"/>
      <c r="W1" s="178"/>
      <c r="X1" s="178"/>
      <c r="Y1" s="178"/>
      <c r="Z1" s="178"/>
      <c r="AA1" s="178"/>
      <c r="AB1" s="178"/>
      <c r="AC1" s="178"/>
      <c r="AD1" s="178"/>
      <c r="AE1" s="178"/>
    </row>
    <row r="2" spans="2:55" ht="22.5" customHeight="1" thickBot="1" x14ac:dyDescent="0.2">
      <c r="U2" s="242"/>
      <c r="V2" s="242"/>
      <c r="W2" s="242"/>
      <c r="X2" s="242"/>
      <c r="Y2" s="242"/>
    </row>
    <row r="3" spans="2:55" ht="30" customHeight="1" x14ac:dyDescent="0.15">
      <c r="B3" s="263" t="s">
        <v>370</v>
      </c>
      <c r="C3" s="263"/>
      <c r="D3" s="263"/>
      <c r="E3" s="263"/>
      <c r="F3" s="263"/>
      <c r="G3" s="36"/>
      <c r="H3" s="7" t="s">
        <v>7</v>
      </c>
      <c r="I3" s="7"/>
      <c r="J3" s="7"/>
      <c r="K3" s="7" t="s">
        <v>344</v>
      </c>
      <c r="L3" s="7"/>
      <c r="M3" s="7"/>
      <c r="N3" s="7" t="s">
        <v>345</v>
      </c>
      <c r="O3" s="7"/>
      <c r="P3" s="7"/>
      <c r="Q3" s="7" t="s">
        <v>346</v>
      </c>
      <c r="R3" s="7"/>
      <c r="S3" s="7"/>
      <c r="T3" s="7" t="s">
        <v>347</v>
      </c>
      <c r="U3" s="7"/>
      <c r="V3" s="7"/>
      <c r="W3" s="7" t="s">
        <v>348</v>
      </c>
      <c r="X3" s="7"/>
      <c r="Y3" s="7"/>
      <c r="Z3" s="7" t="s">
        <v>349</v>
      </c>
      <c r="AA3" s="7"/>
      <c r="AB3" s="7"/>
      <c r="AC3" s="7" t="s">
        <v>350</v>
      </c>
      <c r="AD3" s="7"/>
      <c r="AE3" s="37"/>
      <c r="AF3" s="7" t="s">
        <v>360</v>
      </c>
      <c r="AG3" s="7"/>
      <c r="AH3" s="7"/>
      <c r="AI3" s="7" t="s">
        <v>361</v>
      </c>
      <c r="AJ3" s="7"/>
      <c r="AK3" s="7"/>
      <c r="AL3" s="7" t="s">
        <v>362</v>
      </c>
      <c r="AM3" s="7"/>
      <c r="AN3" s="7"/>
      <c r="AO3" s="7" t="s">
        <v>363</v>
      </c>
      <c r="AP3" s="7"/>
      <c r="AQ3" s="7"/>
      <c r="AR3" s="7" t="s">
        <v>364</v>
      </c>
      <c r="AS3" s="7"/>
      <c r="AT3" s="7"/>
      <c r="AU3" s="7" t="s">
        <v>365</v>
      </c>
      <c r="AV3" s="7"/>
      <c r="AW3" s="7"/>
      <c r="AX3" s="7" t="s">
        <v>366</v>
      </c>
      <c r="AY3" s="7"/>
      <c r="AZ3" s="7"/>
      <c r="BA3" s="7" t="s">
        <v>367</v>
      </c>
      <c r="BB3" s="7"/>
      <c r="BC3" s="37"/>
    </row>
    <row r="4" spans="2:55" ht="30" customHeight="1" x14ac:dyDescent="0.15">
      <c r="B4" s="264" t="s">
        <v>8</v>
      </c>
      <c r="C4" s="264"/>
      <c r="D4" s="264"/>
      <c r="E4" s="264"/>
      <c r="F4" s="264"/>
      <c r="G4" s="42"/>
      <c r="H4" s="265">
        <f t="shared" ref="H4:H43" si="0">SUM(K4:BC4)</f>
        <v>20429</v>
      </c>
      <c r="I4" s="266"/>
      <c r="J4" s="266"/>
      <c r="K4" s="266">
        <f>SUM(K5:M23)</f>
        <v>281</v>
      </c>
      <c r="L4" s="266"/>
      <c r="M4" s="266"/>
      <c r="N4" s="266">
        <f>SUM(N5:P23)</f>
        <v>1309</v>
      </c>
      <c r="O4" s="266"/>
      <c r="P4" s="266"/>
      <c r="Q4" s="266">
        <f>SUM(Q5:S23)</f>
        <v>1561</v>
      </c>
      <c r="R4" s="266"/>
      <c r="S4" s="266"/>
      <c r="T4" s="266">
        <f>SUM(T5:V23)</f>
        <v>1871</v>
      </c>
      <c r="U4" s="266"/>
      <c r="V4" s="266"/>
      <c r="W4" s="266">
        <f>SUM(W5:Y23)</f>
        <v>1887</v>
      </c>
      <c r="X4" s="266"/>
      <c r="Y4" s="266"/>
      <c r="Z4" s="266">
        <f>SUM(Z5:AB23)</f>
        <v>2143</v>
      </c>
      <c r="AA4" s="266"/>
      <c r="AB4" s="266"/>
      <c r="AC4" s="266">
        <f>SUM(AC5:AE23)</f>
        <v>2240</v>
      </c>
      <c r="AD4" s="266"/>
      <c r="AE4" s="266"/>
      <c r="AF4" s="266">
        <f>SUM(AF5:AH23)</f>
        <v>2635</v>
      </c>
      <c r="AG4" s="266"/>
      <c r="AH4" s="266"/>
      <c r="AI4" s="266">
        <f>SUM(AI5:AK23)</f>
        <v>2789</v>
      </c>
      <c r="AJ4" s="266"/>
      <c r="AK4" s="266"/>
      <c r="AL4" s="266">
        <f>SUM(AL5:AN23)</f>
        <v>1555</v>
      </c>
      <c r="AM4" s="266"/>
      <c r="AN4" s="266"/>
      <c r="AO4" s="266">
        <f>SUM(AO5:AQ23)</f>
        <v>1046</v>
      </c>
      <c r="AP4" s="266"/>
      <c r="AQ4" s="266"/>
      <c r="AR4" s="266">
        <f>SUM(AR5:AT23)</f>
        <v>619</v>
      </c>
      <c r="AS4" s="266"/>
      <c r="AT4" s="266"/>
      <c r="AU4" s="266">
        <f>SUM(AU5:AW23)</f>
        <v>353</v>
      </c>
      <c r="AV4" s="266"/>
      <c r="AW4" s="266"/>
      <c r="AX4" s="266">
        <f>SUM(AX5:AZ23)</f>
        <v>104</v>
      </c>
      <c r="AY4" s="266"/>
      <c r="AZ4" s="266"/>
      <c r="BA4" s="266">
        <f>SUM(BA5:BC23)</f>
        <v>36</v>
      </c>
      <c r="BB4" s="266"/>
      <c r="BC4" s="266"/>
    </row>
    <row r="5" spans="2:55" ht="30" customHeight="1" x14ac:dyDescent="0.15">
      <c r="B5" s="1" t="s">
        <v>302</v>
      </c>
      <c r="C5" s="246" t="s">
        <v>303</v>
      </c>
      <c r="D5" s="246"/>
      <c r="E5" s="246"/>
      <c r="F5" s="246"/>
      <c r="G5" s="267"/>
      <c r="H5" s="23">
        <f t="shared" si="0"/>
        <v>1817</v>
      </c>
      <c r="I5" s="19"/>
      <c r="J5" s="19"/>
      <c r="K5" s="19">
        <v>14</v>
      </c>
      <c r="L5" s="19"/>
      <c r="M5" s="19"/>
      <c r="N5" s="19">
        <v>89</v>
      </c>
      <c r="O5" s="19"/>
      <c r="P5" s="19"/>
      <c r="Q5" s="19">
        <v>99</v>
      </c>
      <c r="R5" s="19"/>
      <c r="S5" s="19"/>
      <c r="T5" s="19">
        <v>109</v>
      </c>
      <c r="U5" s="19"/>
      <c r="V5" s="19"/>
      <c r="W5" s="19">
        <v>95</v>
      </c>
      <c r="X5" s="19"/>
      <c r="Y5" s="19"/>
      <c r="Z5" s="19">
        <v>136</v>
      </c>
      <c r="AA5" s="19"/>
      <c r="AB5" s="19"/>
      <c r="AC5" s="19">
        <v>166</v>
      </c>
      <c r="AD5" s="19"/>
      <c r="AE5" s="19"/>
      <c r="AF5" s="19">
        <v>231</v>
      </c>
      <c r="AG5" s="19"/>
      <c r="AH5" s="19"/>
      <c r="AI5" s="19">
        <v>243</v>
      </c>
      <c r="AJ5" s="19"/>
      <c r="AK5" s="19"/>
      <c r="AL5" s="19">
        <v>147</v>
      </c>
      <c r="AM5" s="19"/>
      <c r="AN5" s="19"/>
      <c r="AO5" s="19">
        <v>191</v>
      </c>
      <c r="AP5" s="19"/>
      <c r="AQ5" s="19"/>
      <c r="AR5" s="19">
        <v>171</v>
      </c>
      <c r="AS5" s="19"/>
      <c r="AT5" s="19"/>
      <c r="AU5" s="19">
        <v>102</v>
      </c>
      <c r="AV5" s="19"/>
      <c r="AW5" s="19"/>
      <c r="AX5" s="19">
        <v>20</v>
      </c>
      <c r="AY5" s="19"/>
      <c r="AZ5" s="19"/>
      <c r="BA5" s="19">
        <v>4</v>
      </c>
      <c r="BB5" s="19"/>
      <c r="BC5" s="19"/>
    </row>
    <row r="6" spans="2:55" ht="30" customHeight="1" x14ac:dyDescent="0.15">
      <c r="B6" s="1" t="s">
        <v>304</v>
      </c>
      <c r="C6" s="246" t="s">
        <v>305</v>
      </c>
      <c r="D6" s="246"/>
      <c r="E6" s="246"/>
      <c r="F6" s="246"/>
      <c r="G6" s="267"/>
      <c r="H6" s="23">
        <f t="shared" si="0"/>
        <v>1</v>
      </c>
      <c r="I6" s="19"/>
      <c r="J6" s="19"/>
      <c r="K6" s="19" t="s">
        <v>60</v>
      </c>
      <c r="L6" s="19"/>
      <c r="M6" s="19"/>
      <c r="N6" s="19" t="s">
        <v>60</v>
      </c>
      <c r="O6" s="19"/>
      <c r="P6" s="19"/>
      <c r="Q6" s="19" t="s">
        <v>60</v>
      </c>
      <c r="R6" s="19"/>
      <c r="S6" s="19"/>
      <c r="T6" s="19" t="s">
        <v>60</v>
      </c>
      <c r="U6" s="19"/>
      <c r="V6" s="19"/>
      <c r="W6" s="19" t="s">
        <v>60</v>
      </c>
      <c r="X6" s="19"/>
      <c r="Y6" s="19"/>
      <c r="Z6" s="19" t="s">
        <v>60</v>
      </c>
      <c r="AA6" s="19"/>
      <c r="AB6" s="19"/>
      <c r="AC6" s="19" t="s">
        <v>60</v>
      </c>
      <c r="AD6" s="19"/>
      <c r="AE6" s="19"/>
      <c r="AF6" s="19" t="s">
        <v>60</v>
      </c>
      <c r="AG6" s="19"/>
      <c r="AH6" s="19"/>
      <c r="AI6" s="19" t="s">
        <v>60</v>
      </c>
      <c r="AJ6" s="19"/>
      <c r="AK6" s="19"/>
      <c r="AL6" s="19" t="s">
        <v>60</v>
      </c>
      <c r="AM6" s="19"/>
      <c r="AN6" s="19"/>
      <c r="AO6" s="19">
        <v>1</v>
      </c>
      <c r="AP6" s="19"/>
      <c r="AQ6" s="19"/>
      <c r="AR6" s="19" t="s">
        <v>60</v>
      </c>
      <c r="AS6" s="19"/>
      <c r="AT6" s="19"/>
      <c r="AU6" s="19" t="s">
        <v>60</v>
      </c>
      <c r="AV6" s="19"/>
      <c r="AW6" s="19"/>
      <c r="AX6" s="19" t="s">
        <v>60</v>
      </c>
      <c r="AY6" s="19"/>
      <c r="AZ6" s="19"/>
      <c r="BA6" s="19" t="s">
        <v>60</v>
      </c>
      <c r="BB6" s="19"/>
      <c r="BC6" s="19"/>
    </row>
    <row r="7" spans="2:55" ht="30" customHeight="1" x14ac:dyDescent="0.15">
      <c r="B7" s="1" t="s">
        <v>306</v>
      </c>
      <c r="C7" s="246" t="s">
        <v>307</v>
      </c>
      <c r="D7" s="246"/>
      <c r="E7" s="246"/>
      <c r="F7" s="246"/>
      <c r="G7" s="267"/>
      <c r="H7" s="23">
        <f t="shared" si="0"/>
        <v>567</v>
      </c>
      <c r="I7" s="19"/>
      <c r="J7" s="19"/>
      <c r="K7" s="19">
        <v>6</v>
      </c>
      <c r="L7" s="19"/>
      <c r="M7" s="19"/>
      <c r="N7" s="19">
        <v>66</v>
      </c>
      <c r="O7" s="19"/>
      <c r="P7" s="19"/>
      <c r="Q7" s="19">
        <v>23</v>
      </c>
      <c r="R7" s="19"/>
      <c r="S7" s="19"/>
      <c r="T7" s="19">
        <v>14</v>
      </c>
      <c r="U7" s="19"/>
      <c r="V7" s="19"/>
      <c r="W7" s="19">
        <v>28</v>
      </c>
      <c r="X7" s="19"/>
      <c r="Y7" s="19"/>
      <c r="Z7" s="19">
        <v>31</v>
      </c>
      <c r="AA7" s="19"/>
      <c r="AB7" s="19"/>
      <c r="AC7" s="19">
        <v>32</v>
      </c>
      <c r="AD7" s="19"/>
      <c r="AE7" s="19"/>
      <c r="AF7" s="19">
        <v>54</v>
      </c>
      <c r="AG7" s="19"/>
      <c r="AH7" s="19"/>
      <c r="AI7" s="19">
        <v>94</v>
      </c>
      <c r="AJ7" s="19"/>
      <c r="AK7" s="19"/>
      <c r="AL7" s="19">
        <v>97</v>
      </c>
      <c r="AM7" s="19"/>
      <c r="AN7" s="19"/>
      <c r="AO7" s="19">
        <v>77</v>
      </c>
      <c r="AP7" s="19"/>
      <c r="AQ7" s="19"/>
      <c r="AR7" s="19">
        <v>33</v>
      </c>
      <c r="AS7" s="19"/>
      <c r="AT7" s="19"/>
      <c r="AU7" s="19">
        <v>11</v>
      </c>
      <c r="AV7" s="19"/>
      <c r="AW7" s="19"/>
      <c r="AX7" s="19" t="s">
        <v>60</v>
      </c>
      <c r="AY7" s="19"/>
      <c r="AZ7" s="19"/>
      <c r="BA7" s="19">
        <v>1</v>
      </c>
      <c r="BB7" s="19"/>
      <c r="BC7" s="19"/>
    </row>
    <row r="8" spans="2:55" ht="30" customHeight="1" x14ac:dyDescent="0.15">
      <c r="B8" s="1" t="s">
        <v>308</v>
      </c>
      <c r="C8" s="246" t="s">
        <v>309</v>
      </c>
      <c r="D8" s="246"/>
      <c r="E8" s="246"/>
      <c r="F8" s="246"/>
      <c r="G8" s="267"/>
      <c r="H8" s="23">
        <f t="shared" si="0"/>
        <v>7</v>
      </c>
      <c r="I8" s="19"/>
      <c r="J8" s="19"/>
      <c r="K8" s="19" t="s">
        <v>60</v>
      </c>
      <c r="L8" s="19"/>
      <c r="M8" s="19"/>
      <c r="N8" s="19" t="s">
        <v>60</v>
      </c>
      <c r="O8" s="19"/>
      <c r="P8" s="19"/>
      <c r="Q8" s="19">
        <v>1</v>
      </c>
      <c r="R8" s="19"/>
      <c r="S8" s="19"/>
      <c r="T8" s="19" t="s">
        <v>60</v>
      </c>
      <c r="U8" s="19"/>
      <c r="V8" s="19"/>
      <c r="W8" s="19">
        <v>3</v>
      </c>
      <c r="X8" s="19"/>
      <c r="Y8" s="19"/>
      <c r="Z8" s="19" t="s">
        <v>60</v>
      </c>
      <c r="AA8" s="19"/>
      <c r="AB8" s="19"/>
      <c r="AC8" s="19">
        <v>1</v>
      </c>
      <c r="AD8" s="19"/>
      <c r="AE8" s="19"/>
      <c r="AF8" s="19">
        <v>2</v>
      </c>
      <c r="AG8" s="19"/>
      <c r="AH8" s="19"/>
      <c r="AI8" s="19" t="s">
        <v>60</v>
      </c>
      <c r="AJ8" s="19"/>
      <c r="AK8" s="19"/>
      <c r="AL8" s="19" t="s">
        <v>60</v>
      </c>
      <c r="AM8" s="19"/>
      <c r="AN8" s="19"/>
      <c r="AO8" s="19" t="s">
        <v>60</v>
      </c>
      <c r="AP8" s="19"/>
      <c r="AQ8" s="19"/>
      <c r="AR8" s="19" t="s">
        <v>60</v>
      </c>
      <c r="AS8" s="19"/>
      <c r="AT8" s="19"/>
      <c r="AU8" s="19" t="s">
        <v>60</v>
      </c>
      <c r="AV8" s="19"/>
      <c r="AW8" s="19"/>
      <c r="AX8" s="19" t="s">
        <v>60</v>
      </c>
      <c r="AY8" s="19"/>
      <c r="AZ8" s="19"/>
      <c r="BA8" s="19" t="s">
        <v>60</v>
      </c>
      <c r="BB8" s="19"/>
      <c r="BC8" s="19"/>
    </row>
    <row r="9" spans="2:55" ht="30" customHeight="1" x14ac:dyDescent="0.15">
      <c r="B9" s="1" t="s">
        <v>310</v>
      </c>
      <c r="C9" s="246" t="s">
        <v>311</v>
      </c>
      <c r="D9" s="246"/>
      <c r="E9" s="246"/>
      <c r="F9" s="246"/>
      <c r="G9" s="267"/>
      <c r="H9" s="23">
        <f t="shared" si="0"/>
        <v>2411</v>
      </c>
      <c r="I9" s="19"/>
      <c r="J9" s="19"/>
      <c r="K9" s="19">
        <v>29</v>
      </c>
      <c r="L9" s="19"/>
      <c r="M9" s="19"/>
      <c r="N9" s="19">
        <v>113</v>
      </c>
      <c r="O9" s="19"/>
      <c r="P9" s="19"/>
      <c r="Q9" s="19">
        <v>150</v>
      </c>
      <c r="R9" s="19"/>
      <c r="S9" s="19"/>
      <c r="T9" s="19">
        <v>207</v>
      </c>
      <c r="U9" s="19"/>
      <c r="V9" s="19"/>
      <c r="W9" s="19">
        <v>196</v>
      </c>
      <c r="X9" s="19"/>
      <c r="Y9" s="19"/>
      <c r="Z9" s="19">
        <v>280</v>
      </c>
      <c r="AA9" s="19"/>
      <c r="AB9" s="19"/>
      <c r="AC9" s="19">
        <v>272</v>
      </c>
      <c r="AD9" s="19"/>
      <c r="AE9" s="19"/>
      <c r="AF9" s="19">
        <v>379</v>
      </c>
      <c r="AG9" s="19"/>
      <c r="AH9" s="19"/>
      <c r="AI9" s="19">
        <v>389</v>
      </c>
      <c r="AJ9" s="19"/>
      <c r="AK9" s="19"/>
      <c r="AL9" s="19">
        <v>227</v>
      </c>
      <c r="AM9" s="19"/>
      <c r="AN9" s="19"/>
      <c r="AO9" s="19">
        <v>101</v>
      </c>
      <c r="AP9" s="19"/>
      <c r="AQ9" s="19"/>
      <c r="AR9" s="19">
        <v>43</v>
      </c>
      <c r="AS9" s="19"/>
      <c r="AT9" s="19"/>
      <c r="AU9" s="19">
        <v>20</v>
      </c>
      <c r="AV9" s="19"/>
      <c r="AW9" s="19"/>
      <c r="AX9" s="19">
        <v>5</v>
      </c>
      <c r="AY9" s="19"/>
      <c r="AZ9" s="19"/>
      <c r="BA9" s="19" t="s">
        <v>60</v>
      </c>
      <c r="BB9" s="19"/>
      <c r="BC9" s="19"/>
    </row>
    <row r="10" spans="2:55" ht="30" customHeight="1" x14ac:dyDescent="0.15">
      <c r="B10" s="1" t="s">
        <v>312</v>
      </c>
      <c r="C10" s="246" t="s">
        <v>313</v>
      </c>
      <c r="D10" s="246"/>
      <c r="E10" s="246"/>
      <c r="F10" s="246"/>
      <c r="G10" s="267"/>
      <c r="H10" s="23">
        <f t="shared" si="0"/>
        <v>5230</v>
      </c>
      <c r="I10" s="19"/>
      <c r="J10" s="19"/>
      <c r="K10" s="19">
        <v>103</v>
      </c>
      <c r="L10" s="19"/>
      <c r="M10" s="19"/>
      <c r="N10" s="19">
        <v>528</v>
      </c>
      <c r="O10" s="19"/>
      <c r="P10" s="19"/>
      <c r="Q10" s="19">
        <v>582</v>
      </c>
      <c r="R10" s="19"/>
      <c r="S10" s="19"/>
      <c r="T10" s="19">
        <v>669</v>
      </c>
      <c r="U10" s="19"/>
      <c r="V10" s="19"/>
      <c r="W10" s="19">
        <v>602</v>
      </c>
      <c r="X10" s="19"/>
      <c r="Y10" s="19"/>
      <c r="Z10" s="19">
        <v>552</v>
      </c>
      <c r="AA10" s="19"/>
      <c r="AB10" s="19"/>
      <c r="AC10" s="19">
        <v>485</v>
      </c>
      <c r="AD10" s="19"/>
      <c r="AE10" s="19"/>
      <c r="AF10" s="19">
        <v>578</v>
      </c>
      <c r="AG10" s="19"/>
      <c r="AH10" s="19"/>
      <c r="AI10" s="19">
        <v>592</v>
      </c>
      <c r="AJ10" s="19"/>
      <c r="AK10" s="19"/>
      <c r="AL10" s="19">
        <v>277</v>
      </c>
      <c r="AM10" s="19"/>
      <c r="AN10" s="19"/>
      <c r="AO10" s="19">
        <v>137</v>
      </c>
      <c r="AP10" s="19"/>
      <c r="AQ10" s="19"/>
      <c r="AR10" s="19">
        <v>76</v>
      </c>
      <c r="AS10" s="19"/>
      <c r="AT10" s="19"/>
      <c r="AU10" s="19">
        <v>33</v>
      </c>
      <c r="AV10" s="19"/>
      <c r="AW10" s="19"/>
      <c r="AX10" s="19">
        <v>12</v>
      </c>
      <c r="AY10" s="19"/>
      <c r="AZ10" s="19"/>
      <c r="BA10" s="19">
        <v>4</v>
      </c>
      <c r="BB10" s="19"/>
      <c r="BC10" s="19"/>
    </row>
    <row r="11" spans="2:55" ht="30" customHeight="1" x14ac:dyDescent="0.15">
      <c r="B11" s="1" t="s">
        <v>314</v>
      </c>
      <c r="C11" s="257" t="s">
        <v>352</v>
      </c>
      <c r="D11" s="258"/>
      <c r="E11" s="258"/>
      <c r="F11" s="258"/>
      <c r="G11" s="268"/>
      <c r="H11" s="23">
        <f t="shared" si="0"/>
        <v>173</v>
      </c>
      <c r="I11" s="19"/>
      <c r="J11" s="19"/>
      <c r="K11" s="19">
        <v>1</v>
      </c>
      <c r="L11" s="19"/>
      <c r="M11" s="19"/>
      <c r="N11" s="19">
        <v>4</v>
      </c>
      <c r="O11" s="19"/>
      <c r="P11" s="19"/>
      <c r="Q11" s="19">
        <v>9</v>
      </c>
      <c r="R11" s="19"/>
      <c r="S11" s="19"/>
      <c r="T11" s="19">
        <v>13</v>
      </c>
      <c r="U11" s="19"/>
      <c r="V11" s="19"/>
      <c r="W11" s="19">
        <v>21</v>
      </c>
      <c r="X11" s="19"/>
      <c r="Y11" s="19"/>
      <c r="Z11" s="19">
        <v>16</v>
      </c>
      <c r="AA11" s="19"/>
      <c r="AB11" s="19"/>
      <c r="AC11" s="19">
        <v>31</v>
      </c>
      <c r="AD11" s="19"/>
      <c r="AE11" s="19"/>
      <c r="AF11" s="19">
        <v>43</v>
      </c>
      <c r="AG11" s="19"/>
      <c r="AH11" s="19"/>
      <c r="AI11" s="19">
        <v>29</v>
      </c>
      <c r="AJ11" s="19"/>
      <c r="AK11" s="19"/>
      <c r="AL11" s="19">
        <v>6</v>
      </c>
      <c r="AM11" s="19"/>
      <c r="AN11" s="19"/>
      <c r="AO11" s="19" t="s">
        <v>60</v>
      </c>
      <c r="AP11" s="19"/>
      <c r="AQ11" s="19"/>
      <c r="AR11" s="19" t="s">
        <v>60</v>
      </c>
      <c r="AS11" s="19"/>
      <c r="AT11" s="19"/>
      <c r="AU11" s="19" t="s">
        <v>60</v>
      </c>
      <c r="AV11" s="19"/>
      <c r="AW11" s="19"/>
      <c r="AX11" s="19" t="s">
        <v>60</v>
      </c>
      <c r="AY11" s="19"/>
      <c r="AZ11" s="19"/>
      <c r="BA11" s="19" t="s">
        <v>60</v>
      </c>
      <c r="BB11" s="19"/>
      <c r="BC11" s="19"/>
    </row>
    <row r="12" spans="2:55" ht="30" customHeight="1" x14ac:dyDescent="0.15">
      <c r="B12" s="1" t="s">
        <v>316</v>
      </c>
      <c r="C12" s="246" t="s">
        <v>317</v>
      </c>
      <c r="D12" s="246"/>
      <c r="E12" s="246"/>
      <c r="F12" s="246"/>
      <c r="G12" s="267"/>
      <c r="H12" s="23">
        <f t="shared" si="0"/>
        <v>227</v>
      </c>
      <c r="I12" s="19"/>
      <c r="J12" s="19"/>
      <c r="K12" s="19">
        <v>1</v>
      </c>
      <c r="L12" s="19"/>
      <c r="M12" s="19"/>
      <c r="N12" s="19">
        <v>4</v>
      </c>
      <c r="O12" s="19"/>
      <c r="P12" s="19"/>
      <c r="Q12" s="19">
        <v>7</v>
      </c>
      <c r="R12" s="19"/>
      <c r="S12" s="19"/>
      <c r="T12" s="19">
        <v>17</v>
      </c>
      <c r="U12" s="19"/>
      <c r="V12" s="19"/>
      <c r="W12" s="19">
        <v>11</v>
      </c>
      <c r="X12" s="19"/>
      <c r="Y12" s="19"/>
      <c r="Z12" s="19">
        <v>22</v>
      </c>
      <c r="AA12" s="19"/>
      <c r="AB12" s="19"/>
      <c r="AC12" s="19">
        <v>32</v>
      </c>
      <c r="AD12" s="19"/>
      <c r="AE12" s="19"/>
      <c r="AF12" s="19">
        <v>53</v>
      </c>
      <c r="AG12" s="19"/>
      <c r="AH12" s="19"/>
      <c r="AI12" s="19">
        <v>61</v>
      </c>
      <c r="AJ12" s="19"/>
      <c r="AK12" s="19"/>
      <c r="AL12" s="19">
        <v>13</v>
      </c>
      <c r="AM12" s="19"/>
      <c r="AN12" s="19"/>
      <c r="AO12" s="19">
        <v>3</v>
      </c>
      <c r="AP12" s="19"/>
      <c r="AQ12" s="19"/>
      <c r="AR12" s="19">
        <v>3</v>
      </c>
      <c r="AS12" s="19"/>
      <c r="AT12" s="19"/>
      <c r="AU12" s="19" t="s">
        <v>60</v>
      </c>
      <c r="AV12" s="19"/>
      <c r="AW12" s="19"/>
      <c r="AX12" s="19" t="s">
        <v>60</v>
      </c>
      <c r="AY12" s="19"/>
      <c r="AZ12" s="19"/>
      <c r="BA12" s="19" t="s">
        <v>60</v>
      </c>
      <c r="BB12" s="19"/>
      <c r="BC12" s="19"/>
    </row>
    <row r="13" spans="2:55" ht="30" customHeight="1" x14ac:dyDescent="0.15">
      <c r="B13" s="1" t="s">
        <v>318</v>
      </c>
      <c r="C13" s="246" t="s">
        <v>353</v>
      </c>
      <c r="D13" s="246"/>
      <c r="E13" s="246"/>
      <c r="F13" s="246"/>
      <c r="G13" s="267"/>
      <c r="H13" s="23">
        <f t="shared" si="0"/>
        <v>1818</v>
      </c>
      <c r="I13" s="19"/>
      <c r="J13" s="19"/>
      <c r="K13" s="19">
        <v>13</v>
      </c>
      <c r="L13" s="19"/>
      <c r="M13" s="19"/>
      <c r="N13" s="19">
        <v>76</v>
      </c>
      <c r="O13" s="19"/>
      <c r="P13" s="19"/>
      <c r="Q13" s="19">
        <v>135</v>
      </c>
      <c r="R13" s="19"/>
      <c r="S13" s="19"/>
      <c r="T13" s="19">
        <v>146</v>
      </c>
      <c r="U13" s="19"/>
      <c r="V13" s="19"/>
      <c r="W13" s="19">
        <v>176</v>
      </c>
      <c r="X13" s="19"/>
      <c r="Y13" s="19"/>
      <c r="Z13" s="19">
        <v>224</v>
      </c>
      <c r="AA13" s="19"/>
      <c r="AB13" s="19"/>
      <c r="AC13" s="19">
        <v>253</v>
      </c>
      <c r="AD13" s="19"/>
      <c r="AE13" s="19"/>
      <c r="AF13" s="19">
        <v>252</v>
      </c>
      <c r="AG13" s="19"/>
      <c r="AH13" s="19"/>
      <c r="AI13" s="19">
        <v>293</v>
      </c>
      <c r="AJ13" s="19"/>
      <c r="AK13" s="19"/>
      <c r="AL13" s="19">
        <v>149</v>
      </c>
      <c r="AM13" s="19"/>
      <c r="AN13" s="19"/>
      <c r="AO13" s="19">
        <v>69</v>
      </c>
      <c r="AP13" s="19"/>
      <c r="AQ13" s="19"/>
      <c r="AR13" s="19">
        <v>22</v>
      </c>
      <c r="AS13" s="19"/>
      <c r="AT13" s="19"/>
      <c r="AU13" s="19">
        <v>8</v>
      </c>
      <c r="AV13" s="19"/>
      <c r="AW13" s="19"/>
      <c r="AX13" s="19">
        <v>2</v>
      </c>
      <c r="AY13" s="19"/>
      <c r="AZ13" s="19"/>
      <c r="BA13" s="19" t="s">
        <v>60</v>
      </c>
      <c r="BB13" s="19"/>
      <c r="BC13" s="19"/>
    </row>
    <row r="14" spans="2:55" ht="30" customHeight="1" x14ac:dyDescent="0.15">
      <c r="B14" s="1" t="s">
        <v>320</v>
      </c>
      <c r="C14" s="257" t="s">
        <v>354</v>
      </c>
      <c r="D14" s="258"/>
      <c r="E14" s="258"/>
      <c r="F14" s="258"/>
      <c r="G14" s="268"/>
      <c r="H14" s="23">
        <f t="shared" si="0"/>
        <v>2884</v>
      </c>
      <c r="I14" s="19"/>
      <c r="J14" s="19"/>
      <c r="K14" s="19">
        <v>58</v>
      </c>
      <c r="L14" s="19"/>
      <c r="M14" s="19"/>
      <c r="N14" s="19">
        <v>186</v>
      </c>
      <c r="O14" s="19"/>
      <c r="P14" s="19"/>
      <c r="Q14" s="19">
        <v>194</v>
      </c>
      <c r="R14" s="19"/>
      <c r="S14" s="19"/>
      <c r="T14" s="19">
        <v>230</v>
      </c>
      <c r="U14" s="19"/>
      <c r="V14" s="19"/>
      <c r="W14" s="19">
        <v>257</v>
      </c>
      <c r="X14" s="19"/>
      <c r="Y14" s="19"/>
      <c r="Z14" s="19">
        <v>278</v>
      </c>
      <c r="AA14" s="19"/>
      <c r="AB14" s="19"/>
      <c r="AC14" s="19">
        <v>281</v>
      </c>
      <c r="AD14" s="19"/>
      <c r="AE14" s="19"/>
      <c r="AF14" s="19">
        <v>324</v>
      </c>
      <c r="AG14" s="19"/>
      <c r="AH14" s="19"/>
      <c r="AI14" s="19">
        <v>350</v>
      </c>
      <c r="AJ14" s="19"/>
      <c r="AK14" s="19"/>
      <c r="AL14" s="19">
        <v>250</v>
      </c>
      <c r="AM14" s="19"/>
      <c r="AN14" s="19"/>
      <c r="AO14" s="19">
        <v>202</v>
      </c>
      <c r="AP14" s="19"/>
      <c r="AQ14" s="19"/>
      <c r="AR14" s="19">
        <v>138</v>
      </c>
      <c r="AS14" s="19"/>
      <c r="AT14" s="19"/>
      <c r="AU14" s="19">
        <v>83</v>
      </c>
      <c r="AV14" s="19"/>
      <c r="AW14" s="19"/>
      <c r="AX14" s="19">
        <v>39</v>
      </c>
      <c r="AY14" s="19"/>
      <c r="AZ14" s="19"/>
      <c r="BA14" s="19">
        <v>14</v>
      </c>
      <c r="BB14" s="19"/>
      <c r="BC14" s="19"/>
    </row>
    <row r="15" spans="2:55" ht="30" customHeight="1" x14ac:dyDescent="0.15">
      <c r="B15" s="1" t="s">
        <v>322</v>
      </c>
      <c r="C15" s="246" t="s">
        <v>323</v>
      </c>
      <c r="D15" s="246"/>
      <c r="E15" s="246"/>
      <c r="F15" s="246"/>
      <c r="G15" s="267"/>
      <c r="H15" s="23">
        <f t="shared" si="0"/>
        <v>483</v>
      </c>
      <c r="I15" s="19"/>
      <c r="J15" s="19"/>
      <c r="K15" s="19" t="s">
        <v>60</v>
      </c>
      <c r="L15" s="19"/>
      <c r="M15" s="19"/>
      <c r="N15" s="19">
        <v>10</v>
      </c>
      <c r="O15" s="19"/>
      <c r="P15" s="19"/>
      <c r="Q15" s="19">
        <v>24</v>
      </c>
      <c r="R15" s="19"/>
      <c r="S15" s="19"/>
      <c r="T15" s="19">
        <v>57</v>
      </c>
      <c r="U15" s="19"/>
      <c r="V15" s="19"/>
      <c r="W15" s="19">
        <v>48</v>
      </c>
      <c r="X15" s="19"/>
      <c r="Y15" s="19"/>
      <c r="Z15" s="19">
        <v>70</v>
      </c>
      <c r="AA15" s="19"/>
      <c r="AB15" s="19"/>
      <c r="AC15" s="19">
        <v>95</v>
      </c>
      <c r="AD15" s="19"/>
      <c r="AE15" s="19"/>
      <c r="AF15" s="19">
        <v>81</v>
      </c>
      <c r="AG15" s="19"/>
      <c r="AH15" s="19"/>
      <c r="AI15" s="19">
        <v>60</v>
      </c>
      <c r="AJ15" s="19"/>
      <c r="AK15" s="19"/>
      <c r="AL15" s="19">
        <v>23</v>
      </c>
      <c r="AM15" s="19"/>
      <c r="AN15" s="19"/>
      <c r="AO15" s="19">
        <v>9</v>
      </c>
      <c r="AP15" s="19"/>
      <c r="AQ15" s="19"/>
      <c r="AR15" s="19">
        <v>5</v>
      </c>
      <c r="AS15" s="19"/>
      <c r="AT15" s="19"/>
      <c r="AU15" s="19" t="s">
        <v>60</v>
      </c>
      <c r="AV15" s="19"/>
      <c r="AW15" s="19"/>
      <c r="AX15" s="19" t="s">
        <v>60</v>
      </c>
      <c r="AY15" s="19"/>
      <c r="AZ15" s="19"/>
      <c r="BA15" s="19">
        <v>1</v>
      </c>
      <c r="BB15" s="19"/>
      <c r="BC15" s="19"/>
    </row>
    <row r="16" spans="2:55" ht="30" customHeight="1" x14ac:dyDescent="0.15">
      <c r="B16" s="1" t="s">
        <v>324</v>
      </c>
      <c r="C16" s="246" t="s">
        <v>325</v>
      </c>
      <c r="D16" s="246"/>
      <c r="E16" s="246"/>
      <c r="F16" s="246"/>
      <c r="G16" s="267"/>
      <c r="H16" s="23">
        <f t="shared" si="0"/>
        <v>116</v>
      </c>
      <c r="I16" s="19"/>
      <c r="J16" s="19"/>
      <c r="K16" s="19" t="s">
        <v>60</v>
      </c>
      <c r="L16" s="19"/>
      <c r="M16" s="19"/>
      <c r="N16" s="19" t="s">
        <v>60</v>
      </c>
      <c r="O16" s="19"/>
      <c r="P16" s="19"/>
      <c r="Q16" s="19">
        <v>6</v>
      </c>
      <c r="R16" s="19"/>
      <c r="S16" s="19"/>
      <c r="T16" s="19">
        <v>6</v>
      </c>
      <c r="U16" s="19"/>
      <c r="V16" s="19"/>
      <c r="W16" s="19">
        <v>9</v>
      </c>
      <c r="X16" s="19"/>
      <c r="Y16" s="19"/>
      <c r="Z16" s="19">
        <v>13</v>
      </c>
      <c r="AA16" s="19"/>
      <c r="AB16" s="19"/>
      <c r="AC16" s="19">
        <v>7</v>
      </c>
      <c r="AD16" s="19"/>
      <c r="AE16" s="19"/>
      <c r="AF16" s="19">
        <v>12</v>
      </c>
      <c r="AG16" s="19"/>
      <c r="AH16" s="19"/>
      <c r="AI16" s="19">
        <v>16</v>
      </c>
      <c r="AJ16" s="19"/>
      <c r="AK16" s="19"/>
      <c r="AL16" s="19">
        <v>15</v>
      </c>
      <c r="AM16" s="19"/>
      <c r="AN16" s="19"/>
      <c r="AO16" s="19">
        <v>9</v>
      </c>
      <c r="AP16" s="19"/>
      <c r="AQ16" s="19"/>
      <c r="AR16" s="19">
        <v>14</v>
      </c>
      <c r="AS16" s="19"/>
      <c r="AT16" s="19"/>
      <c r="AU16" s="19">
        <v>4</v>
      </c>
      <c r="AV16" s="19"/>
      <c r="AW16" s="19"/>
      <c r="AX16" s="19">
        <v>4</v>
      </c>
      <c r="AY16" s="19"/>
      <c r="AZ16" s="19"/>
      <c r="BA16" s="19">
        <v>1</v>
      </c>
      <c r="BB16" s="19"/>
      <c r="BC16" s="19"/>
    </row>
    <row r="17" spans="2:55" ht="30" customHeight="1" x14ac:dyDescent="0.15">
      <c r="B17" s="1" t="s">
        <v>326</v>
      </c>
      <c r="C17" s="246" t="s">
        <v>355</v>
      </c>
      <c r="D17" s="246"/>
      <c r="E17" s="246"/>
      <c r="F17" s="246"/>
      <c r="G17" s="267"/>
      <c r="H17" s="23">
        <f t="shared" si="0"/>
        <v>785</v>
      </c>
      <c r="I17" s="19"/>
      <c r="J17" s="19"/>
      <c r="K17" s="19">
        <v>25</v>
      </c>
      <c r="L17" s="19"/>
      <c r="M17" s="19"/>
      <c r="N17" s="19">
        <v>41</v>
      </c>
      <c r="O17" s="19"/>
      <c r="P17" s="19"/>
      <c r="Q17" s="19">
        <v>32</v>
      </c>
      <c r="R17" s="19"/>
      <c r="S17" s="19"/>
      <c r="T17" s="19">
        <v>62</v>
      </c>
      <c r="U17" s="19"/>
      <c r="V17" s="19"/>
      <c r="W17" s="19">
        <v>64</v>
      </c>
      <c r="X17" s="19"/>
      <c r="Y17" s="19"/>
      <c r="Z17" s="19">
        <v>65</v>
      </c>
      <c r="AA17" s="19"/>
      <c r="AB17" s="19"/>
      <c r="AC17" s="19">
        <v>85</v>
      </c>
      <c r="AD17" s="19"/>
      <c r="AE17" s="19"/>
      <c r="AF17" s="19">
        <v>94</v>
      </c>
      <c r="AG17" s="19"/>
      <c r="AH17" s="19"/>
      <c r="AI17" s="19">
        <v>110</v>
      </c>
      <c r="AJ17" s="19"/>
      <c r="AK17" s="19"/>
      <c r="AL17" s="19">
        <v>91</v>
      </c>
      <c r="AM17" s="19"/>
      <c r="AN17" s="19"/>
      <c r="AO17" s="19">
        <v>67</v>
      </c>
      <c r="AP17" s="19"/>
      <c r="AQ17" s="19"/>
      <c r="AR17" s="19">
        <v>30</v>
      </c>
      <c r="AS17" s="19"/>
      <c r="AT17" s="19"/>
      <c r="AU17" s="19">
        <v>16</v>
      </c>
      <c r="AV17" s="19"/>
      <c r="AW17" s="19"/>
      <c r="AX17" s="19">
        <v>3</v>
      </c>
      <c r="AY17" s="19"/>
      <c r="AZ17" s="19"/>
      <c r="BA17" s="19" t="s">
        <v>60</v>
      </c>
      <c r="BB17" s="19"/>
      <c r="BC17" s="19"/>
    </row>
    <row r="18" spans="2:55" ht="30" customHeight="1" x14ac:dyDescent="0.15">
      <c r="B18" s="1" t="s">
        <v>328</v>
      </c>
      <c r="C18" s="246" t="s">
        <v>356</v>
      </c>
      <c r="D18" s="246"/>
      <c r="E18" s="246"/>
      <c r="F18" s="246"/>
      <c r="G18" s="267"/>
      <c r="H18" s="23">
        <f t="shared" si="0"/>
        <v>559</v>
      </c>
      <c r="I18" s="19"/>
      <c r="J18" s="19"/>
      <c r="K18" s="19">
        <v>4</v>
      </c>
      <c r="L18" s="19"/>
      <c r="M18" s="19"/>
      <c r="N18" s="19">
        <v>28</v>
      </c>
      <c r="O18" s="19"/>
      <c r="P18" s="19"/>
      <c r="Q18" s="19">
        <v>51</v>
      </c>
      <c r="R18" s="19"/>
      <c r="S18" s="19"/>
      <c r="T18" s="19">
        <v>65</v>
      </c>
      <c r="U18" s="19"/>
      <c r="V18" s="19"/>
      <c r="W18" s="19">
        <v>58</v>
      </c>
      <c r="X18" s="19"/>
      <c r="Y18" s="19"/>
      <c r="Z18" s="19">
        <v>76</v>
      </c>
      <c r="AA18" s="19"/>
      <c r="AB18" s="19"/>
      <c r="AC18" s="19">
        <v>60</v>
      </c>
      <c r="AD18" s="19"/>
      <c r="AE18" s="19"/>
      <c r="AF18" s="19">
        <v>67</v>
      </c>
      <c r="AG18" s="19"/>
      <c r="AH18" s="19"/>
      <c r="AI18" s="19">
        <v>62</v>
      </c>
      <c r="AJ18" s="19"/>
      <c r="AK18" s="19"/>
      <c r="AL18" s="19">
        <v>24</v>
      </c>
      <c r="AM18" s="19"/>
      <c r="AN18" s="19"/>
      <c r="AO18" s="19">
        <v>22</v>
      </c>
      <c r="AP18" s="19"/>
      <c r="AQ18" s="19"/>
      <c r="AR18" s="19">
        <v>16</v>
      </c>
      <c r="AS18" s="19"/>
      <c r="AT18" s="19"/>
      <c r="AU18" s="19">
        <v>19</v>
      </c>
      <c r="AV18" s="19"/>
      <c r="AW18" s="19"/>
      <c r="AX18" s="19">
        <v>5</v>
      </c>
      <c r="AY18" s="19"/>
      <c r="AZ18" s="19"/>
      <c r="BA18" s="19">
        <v>2</v>
      </c>
      <c r="BB18" s="19"/>
      <c r="BC18" s="19"/>
    </row>
    <row r="19" spans="2:55" ht="30" customHeight="1" x14ac:dyDescent="0.15">
      <c r="B19" s="1" t="s">
        <v>330</v>
      </c>
      <c r="C19" s="246" t="s">
        <v>357</v>
      </c>
      <c r="D19" s="246"/>
      <c r="E19" s="246"/>
      <c r="F19" s="246"/>
      <c r="G19" s="267"/>
      <c r="H19" s="23">
        <f t="shared" si="0"/>
        <v>582</v>
      </c>
      <c r="I19" s="19"/>
      <c r="J19" s="19"/>
      <c r="K19" s="19">
        <v>6</v>
      </c>
      <c r="L19" s="19"/>
      <c r="M19" s="19"/>
      <c r="N19" s="19">
        <v>21</v>
      </c>
      <c r="O19" s="19"/>
      <c r="P19" s="19"/>
      <c r="Q19" s="19">
        <v>46</v>
      </c>
      <c r="R19" s="19"/>
      <c r="S19" s="19"/>
      <c r="T19" s="19">
        <v>38</v>
      </c>
      <c r="U19" s="19"/>
      <c r="V19" s="19"/>
      <c r="W19" s="19">
        <v>44</v>
      </c>
      <c r="X19" s="19"/>
      <c r="Y19" s="19"/>
      <c r="Z19" s="19">
        <v>79</v>
      </c>
      <c r="AA19" s="19"/>
      <c r="AB19" s="19"/>
      <c r="AC19" s="19">
        <v>119</v>
      </c>
      <c r="AD19" s="19"/>
      <c r="AE19" s="19"/>
      <c r="AF19" s="19">
        <v>78</v>
      </c>
      <c r="AG19" s="19"/>
      <c r="AH19" s="19"/>
      <c r="AI19" s="19">
        <v>82</v>
      </c>
      <c r="AJ19" s="19"/>
      <c r="AK19" s="19"/>
      <c r="AL19" s="19">
        <v>36</v>
      </c>
      <c r="AM19" s="19"/>
      <c r="AN19" s="19"/>
      <c r="AO19" s="19">
        <v>16</v>
      </c>
      <c r="AP19" s="19"/>
      <c r="AQ19" s="19"/>
      <c r="AR19" s="19">
        <v>4</v>
      </c>
      <c r="AS19" s="19"/>
      <c r="AT19" s="19"/>
      <c r="AU19" s="19">
        <v>12</v>
      </c>
      <c r="AV19" s="19"/>
      <c r="AW19" s="19"/>
      <c r="AX19" s="19" t="s">
        <v>60</v>
      </c>
      <c r="AY19" s="19"/>
      <c r="AZ19" s="19"/>
      <c r="BA19" s="19">
        <v>1</v>
      </c>
      <c r="BB19" s="19"/>
      <c r="BC19" s="19"/>
    </row>
    <row r="20" spans="2:55" ht="30" customHeight="1" x14ac:dyDescent="0.15">
      <c r="B20" s="1" t="s">
        <v>332</v>
      </c>
      <c r="C20" s="246" t="s">
        <v>333</v>
      </c>
      <c r="D20" s="246"/>
      <c r="E20" s="246"/>
      <c r="F20" s="246"/>
      <c r="G20" s="267"/>
      <c r="H20" s="23">
        <f t="shared" si="0"/>
        <v>330</v>
      </c>
      <c r="I20" s="19"/>
      <c r="J20" s="19"/>
      <c r="K20" s="19">
        <v>4</v>
      </c>
      <c r="L20" s="19"/>
      <c r="M20" s="19"/>
      <c r="N20" s="19">
        <v>23</v>
      </c>
      <c r="O20" s="19"/>
      <c r="P20" s="19"/>
      <c r="Q20" s="19">
        <v>36</v>
      </c>
      <c r="R20" s="19"/>
      <c r="S20" s="19"/>
      <c r="T20" s="19">
        <v>30</v>
      </c>
      <c r="U20" s="19"/>
      <c r="V20" s="19"/>
      <c r="W20" s="19">
        <v>42</v>
      </c>
      <c r="X20" s="19"/>
      <c r="Y20" s="19"/>
      <c r="Z20" s="19">
        <v>47</v>
      </c>
      <c r="AA20" s="19"/>
      <c r="AB20" s="19"/>
      <c r="AC20" s="19">
        <v>45</v>
      </c>
      <c r="AD20" s="19"/>
      <c r="AE20" s="19"/>
      <c r="AF20" s="19">
        <v>39</v>
      </c>
      <c r="AG20" s="19"/>
      <c r="AH20" s="19"/>
      <c r="AI20" s="19">
        <v>42</v>
      </c>
      <c r="AJ20" s="19"/>
      <c r="AK20" s="19"/>
      <c r="AL20" s="19">
        <v>8</v>
      </c>
      <c r="AM20" s="19"/>
      <c r="AN20" s="19"/>
      <c r="AO20" s="19">
        <v>10</v>
      </c>
      <c r="AP20" s="19"/>
      <c r="AQ20" s="19"/>
      <c r="AR20" s="19">
        <v>2</v>
      </c>
      <c r="AS20" s="19"/>
      <c r="AT20" s="19"/>
      <c r="AU20" s="19">
        <v>2</v>
      </c>
      <c r="AV20" s="19"/>
      <c r="AW20" s="19"/>
      <c r="AX20" s="19" t="s">
        <v>60</v>
      </c>
      <c r="AY20" s="19"/>
      <c r="AZ20" s="19"/>
      <c r="BA20" s="19" t="s">
        <v>60</v>
      </c>
      <c r="BB20" s="19"/>
      <c r="BC20" s="19"/>
    </row>
    <row r="21" spans="2:55" ht="30" customHeight="1" x14ac:dyDescent="0.15">
      <c r="B21" s="1" t="s">
        <v>334</v>
      </c>
      <c r="C21" s="246" t="s">
        <v>358</v>
      </c>
      <c r="D21" s="246"/>
      <c r="E21" s="246"/>
      <c r="F21" s="246"/>
      <c r="G21" s="267"/>
      <c r="H21" s="23">
        <f t="shared" si="0"/>
        <v>1861</v>
      </c>
      <c r="I21" s="19"/>
      <c r="J21" s="19"/>
      <c r="K21" s="19">
        <v>15</v>
      </c>
      <c r="L21" s="19"/>
      <c r="M21" s="19"/>
      <c r="N21" s="19">
        <v>101</v>
      </c>
      <c r="O21" s="19"/>
      <c r="P21" s="19"/>
      <c r="Q21" s="19">
        <v>117</v>
      </c>
      <c r="R21" s="19"/>
      <c r="S21" s="19"/>
      <c r="T21" s="19">
        <v>152</v>
      </c>
      <c r="U21" s="19"/>
      <c r="V21" s="19"/>
      <c r="W21" s="19">
        <v>172</v>
      </c>
      <c r="X21" s="19"/>
      <c r="Y21" s="19"/>
      <c r="Z21" s="19">
        <v>179</v>
      </c>
      <c r="AA21" s="19"/>
      <c r="AB21" s="19"/>
      <c r="AC21" s="19">
        <v>207</v>
      </c>
      <c r="AD21" s="19"/>
      <c r="AE21" s="19"/>
      <c r="AF21" s="19">
        <v>231</v>
      </c>
      <c r="AG21" s="19"/>
      <c r="AH21" s="19"/>
      <c r="AI21" s="19">
        <v>273</v>
      </c>
      <c r="AJ21" s="19"/>
      <c r="AK21" s="19"/>
      <c r="AL21" s="19">
        <v>171</v>
      </c>
      <c r="AM21" s="19"/>
      <c r="AN21" s="19"/>
      <c r="AO21" s="19">
        <v>120</v>
      </c>
      <c r="AP21" s="19"/>
      <c r="AQ21" s="19"/>
      <c r="AR21" s="19">
        <v>60</v>
      </c>
      <c r="AS21" s="19"/>
      <c r="AT21" s="19"/>
      <c r="AU21" s="19">
        <v>42</v>
      </c>
      <c r="AV21" s="19"/>
      <c r="AW21" s="19"/>
      <c r="AX21" s="19">
        <v>13</v>
      </c>
      <c r="AY21" s="19"/>
      <c r="AZ21" s="19"/>
      <c r="BA21" s="19">
        <v>8</v>
      </c>
      <c r="BB21" s="19"/>
      <c r="BC21" s="19"/>
    </row>
    <row r="22" spans="2:55" ht="30" customHeight="1" x14ac:dyDescent="0.15">
      <c r="B22" s="1" t="s">
        <v>336</v>
      </c>
      <c r="C22" s="246" t="s">
        <v>359</v>
      </c>
      <c r="D22" s="246"/>
      <c r="E22" s="246"/>
      <c r="F22" s="246"/>
      <c r="G22" s="267"/>
      <c r="H22" s="23">
        <f t="shared" si="0"/>
        <v>573</v>
      </c>
      <c r="I22" s="19"/>
      <c r="J22" s="19"/>
      <c r="K22" s="19">
        <v>2</v>
      </c>
      <c r="L22" s="19"/>
      <c r="M22" s="19"/>
      <c r="N22" s="19">
        <v>19</v>
      </c>
      <c r="O22" s="19"/>
      <c r="P22" s="19"/>
      <c r="Q22" s="19">
        <v>48</v>
      </c>
      <c r="R22" s="19"/>
      <c r="S22" s="19"/>
      <c r="T22" s="19">
        <v>56</v>
      </c>
      <c r="U22" s="19"/>
      <c r="V22" s="19"/>
      <c r="W22" s="19">
        <v>61</v>
      </c>
      <c r="X22" s="19"/>
      <c r="Y22" s="19"/>
      <c r="Z22" s="19">
        <v>74</v>
      </c>
      <c r="AA22" s="19"/>
      <c r="AB22" s="19"/>
      <c r="AC22" s="19">
        <v>69</v>
      </c>
      <c r="AD22" s="19"/>
      <c r="AE22" s="19"/>
      <c r="AF22" s="19">
        <v>116</v>
      </c>
      <c r="AG22" s="19"/>
      <c r="AH22" s="19"/>
      <c r="AI22" s="19">
        <v>92</v>
      </c>
      <c r="AJ22" s="19"/>
      <c r="AK22" s="19"/>
      <c r="AL22" s="19">
        <v>21</v>
      </c>
      <c r="AM22" s="19"/>
      <c r="AN22" s="19"/>
      <c r="AO22" s="19">
        <v>11</v>
      </c>
      <c r="AP22" s="19"/>
      <c r="AQ22" s="19"/>
      <c r="AR22" s="19">
        <v>2</v>
      </c>
      <c r="AS22" s="19"/>
      <c r="AT22" s="19"/>
      <c r="AU22" s="19">
        <v>1</v>
      </c>
      <c r="AV22" s="19"/>
      <c r="AW22" s="19"/>
      <c r="AX22" s="19">
        <v>1</v>
      </c>
      <c r="AY22" s="19"/>
      <c r="AZ22" s="19"/>
      <c r="BA22" s="19" t="s">
        <v>60</v>
      </c>
      <c r="BB22" s="19"/>
      <c r="BC22" s="19"/>
    </row>
    <row r="23" spans="2:55" ht="30" customHeight="1" x14ac:dyDescent="0.15">
      <c r="B23" s="28" t="s">
        <v>338</v>
      </c>
      <c r="C23" s="249" t="s">
        <v>339</v>
      </c>
      <c r="D23" s="249"/>
      <c r="E23" s="249"/>
      <c r="F23" s="249"/>
      <c r="G23" s="269"/>
      <c r="H23" s="226">
        <f t="shared" si="0"/>
        <v>5</v>
      </c>
      <c r="I23" s="163"/>
      <c r="J23" s="163"/>
      <c r="K23" s="163" t="s">
        <v>60</v>
      </c>
      <c r="L23" s="163"/>
      <c r="M23" s="163"/>
      <c r="N23" s="163" t="s">
        <v>60</v>
      </c>
      <c r="O23" s="163"/>
      <c r="P23" s="163"/>
      <c r="Q23" s="163">
        <v>1</v>
      </c>
      <c r="R23" s="163"/>
      <c r="S23" s="163"/>
      <c r="T23" s="163" t="s">
        <v>60</v>
      </c>
      <c r="U23" s="163"/>
      <c r="V23" s="163"/>
      <c r="W23" s="163" t="s">
        <v>60</v>
      </c>
      <c r="X23" s="163"/>
      <c r="Y23" s="163"/>
      <c r="Z23" s="163">
        <v>1</v>
      </c>
      <c r="AA23" s="163"/>
      <c r="AB23" s="163"/>
      <c r="AC23" s="163" t="s">
        <v>60</v>
      </c>
      <c r="AD23" s="163"/>
      <c r="AE23" s="163"/>
      <c r="AF23" s="163">
        <v>1</v>
      </c>
      <c r="AG23" s="163"/>
      <c r="AH23" s="163"/>
      <c r="AI23" s="163">
        <v>1</v>
      </c>
      <c r="AJ23" s="163"/>
      <c r="AK23" s="163"/>
      <c r="AL23" s="163" t="s">
        <v>60</v>
      </c>
      <c r="AM23" s="163"/>
      <c r="AN23" s="163"/>
      <c r="AO23" s="163">
        <v>1</v>
      </c>
      <c r="AP23" s="163"/>
      <c r="AQ23" s="163"/>
      <c r="AR23" s="163" t="s">
        <v>60</v>
      </c>
      <c r="AS23" s="163"/>
      <c r="AT23" s="163"/>
      <c r="AU23" s="163" t="s">
        <v>60</v>
      </c>
      <c r="AV23" s="163"/>
      <c r="AW23" s="163"/>
      <c r="AX23" s="163" t="s">
        <v>60</v>
      </c>
      <c r="AY23" s="163"/>
      <c r="AZ23" s="163"/>
      <c r="BA23" s="163" t="s">
        <v>60</v>
      </c>
      <c r="BB23" s="163"/>
      <c r="BC23" s="163"/>
    </row>
    <row r="24" spans="2:55" ht="30" customHeight="1" x14ac:dyDescent="0.15">
      <c r="B24" s="264" t="s">
        <v>9</v>
      </c>
      <c r="C24" s="264"/>
      <c r="D24" s="264"/>
      <c r="E24" s="264"/>
      <c r="F24" s="264"/>
      <c r="G24" s="42"/>
      <c r="H24" s="265">
        <f t="shared" si="0"/>
        <v>15962</v>
      </c>
      <c r="I24" s="266"/>
      <c r="J24" s="266"/>
      <c r="K24" s="266">
        <f>SUM(K25:M43)</f>
        <v>274</v>
      </c>
      <c r="L24" s="266"/>
      <c r="M24" s="266"/>
      <c r="N24" s="266">
        <f>SUM(N25:P43)</f>
        <v>1175</v>
      </c>
      <c r="O24" s="266"/>
      <c r="P24" s="266"/>
      <c r="Q24" s="266">
        <f>SUM(Q25:S43)</f>
        <v>1272</v>
      </c>
      <c r="R24" s="266"/>
      <c r="S24" s="266"/>
      <c r="T24" s="266">
        <f>SUM(T25:V43)</f>
        <v>1348</v>
      </c>
      <c r="U24" s="266"/>
      <c r="V24" s="266"/>
      <c r="W24" s="266">
        <f>SUM(W25:Y43)</f>
        <v>1494</v>
      </c>
      <c r="X24" s="266"/>
      <c r="Y24" s="266"/>
      <c r="Z24" s="266">
        <f>SUM(Z25:AB43)</f>
        <v>1763</v>
      </c>
      <c r="AA24" s="266"/>
      <c r="AB24" s="266"/>
      <c r="AC24" s="266">
        <f>SUM(AC25:AE43)</f>
        <v>1939</v>
      </c>
      <c r="AD24" s="266"/>
      <c r="AE24" s="266"/>
      <c r="AF24" s="266">
        <f>SUM(AF25:AH43)</f>
        <v>1958</v>
      </c>
      <c r="AG24" s="266"/>
      <c r="AH24" s="266"/>
      <c r="AI24" s="266">
        <f>SUM(AI25:AK43)</f>
        <v>1927</v>
      </c>
      <c r="AJ24" s="266"/>
      <c r="AK24" s="266"/>
      <c r="AL24" s="266">
        <f>SUM(AL25:AN43)</f>
        <v>1171</v>
      </c>
      <c r="AM24" s="266"/>
      <c r="AN24" s="266"/>
      <c r="AO24" s="266">
        <f>SUM(AO25:AQ43)</f>
        <v>779</v>
      </c>
      <c r="AP24" s="266"/>
      <c r="AQ24" s="266"/>
      <c r="AR24" s="266">
        <f>SUM(AR25:AT43)</f>
        <v>480</v>
      </c>
      <c r="AS24" s="266"/>
      <c r="AT24" s="266"/>
      <c r="AU24" s="266">
        <f>SUM(AU25:AW43)</f>
        <v>282</v>
      </c>
      <c r="AV24" s="266"/>
      <c r="AW24" s="266"/>
      <c r="AX24" s="266">
        <f>SUM(AX25:AZ43)</f>
        <v>69</v>
      </c>
      <c r="AY24" s="266"/>
      <c r="AZ24" s="266"/>
      <c r="BA24" s="266">
        <f>SUM(BA25:BC43)</f>
        <v>31</v>
      </c>
      <c r="BB24" s="266"/>
      <c r="BC24" s="266"/>
    </row>
    <row r="25" spans="2:55" ht="30" customHeight="1" x14ac:dyDescent="0.15">
      <c r="B25" s="1" t="s">
        <v>302</v>
      </c>
      <c r="C25" s="246" t="s">
        <v>303</v>
      </c>
      <c r="D25" s="246"/>
      <c r="E25" s="246"/>
      <c r="F25" s="246"/>
      <c r="G25" s="267"/>
      <c r="H25" s="23">
        <f t="shared" si="0"/>
        <v>1540</v>
      </c>
      <c r="I25" s="19"/>
      <c r="J25" s="19"/>
      <c r="K25" s="19">
        <v>4</v>
      </c>
      <c r="L25" s="19"/>
      <c r="M25" s="19"/>
      <c r="N25" s="19">
        <v>25</v>
      </c>
      <c r="O25" s="19"/>
      <c r="P25" s="19"/>
      <c r="Q25" s="19">
        <v>34</v>
      </c>
      <c r="R25" s="19"/>
      <c r="S25" s="19"/>
      <c r="T25" s="19">
        <v>64</v>
      </c>
      <c r="U25" s="19"/>
      <c r="V25" s="19"/>
      <c r="W25" s="19">
        <v>87</v>
      </c>
      <c r="X25" s="19"/>
      <c r="Y25" s="19"/>
      <c r="Z25" s="19">
        <v>131</v>
      </c>
      <c r="AA25" s="19"/>
      <c r="AB25" s="19"/>
      <c r="AC25" s="19">
        <v>186</v>
      </c>
      <c r="AD25" s="19"/>
      <c r="AE25" s="19"/>
      <c r="AF25" s="19">
        <v>213</v>
      </c>
      <c r="AG25" s="19"/>
      <c r="AH25" s="19"/>
      <c r="AI25" s="19">
        <v>174</v>
      </c>
      <c r="AJ25" s="19"/>
      <c r="AK25" s="19"/>
      <c r="AL25" s="19">
        <v>174</v>
      </c>
      <c r="AM25" s="19"/>
      <c r="AN25" s="19"/>
      <c r="AO25" s="19">
        <v>197</v>
      </c>
      <c r="AP25" s="19"/>
      <c r="AQ25" s="19"/>
      <c r="AR25" s="19">
        <v>146</v>
      </c>
      <c r="AS25" s="19"/>
      <c r="AT25" s="19"/>
      <c r="AU25" s="19">
        <v>89</v>
      </c>
      <c r="AV25" s="19"/>
      <c r="AW25" s="19"/>
      <c r="AX25" s="19">
        <v>11</v>
      </c>
      <c r="AY25" s="19"/>
      <c r="AZ25" s="19"/>
      <c r="BA25" s="19">
        <v>5</v>
      </c>
      <c r="BB25" s="19"/>
      <c r="BC25" s="19"/>
    </row>
    <row r="26" spans="2:55" ht="30" customHeight="1" x14ac:dyDescent="0.15">
      <c r="B26" s="1" t="s">
        <v>304</v>
      </c>
      <c r="C26" s="246" t="s">
        <v>305</v>
      </c>
      <c r="D26" s="246"/>
      <c r="E26" s="246"/>
      <c r="F26" s="246"/>
      <c r="G26" s="267"/>
      <c r="H26" s="23">
        <f t="shared" si="0"/>
        <v>0</v>
      </c>
      <c r="I26" s="19"/>
      <c r="J26" s="19"/>
      <c r="K26" s="19" t="s">
        <v>60</v>
      </c>
      <c r="L26" s="19"/>
      <c r="M26" s="19"/>
      <c r="N26" s="19" t="s">
        <v>60</v>
      </c>
      <c r="O26" s="19"/>
      <c r="P26" s="19"/>
      <c r="Q26" s="19" t="s">
        <v>60</v>
      </c>
      <c r="R26" s="19"/>
      <c r="S26" s="19"/>
      <c r="T26" s="19" t="s">
        <v>60</v>
      </c>
      <c r="U26" s="19"/>
      <c r="V26" s="19"/>
      <c r="W26" s="19" t="s">
        <v>60</v>
      </c>
      <c r="X26" s="19"/>
      <c r="Y26" s="19"/>
      <c r="Z26" s="19" t="s">
        <v>60</v>
      </c>
      <c r="AA26" s="19"/>
      <c r="AB26" s="19"/>
      <c r="AC26" s="19" t="s">
        <v>60</v>
      </c>
      <c r="AD26" s="19"/>
      <c r="AE26" s="19"/>
      <c r="AF26" s="19" t="s">
        <v>60</v>
      </c>
      <c r="AG26" s="19"/>
      <c r="AH26" s="19"/>
      <c r="AI26" s="19" t="s">
        <v>60</v>
      </c>
      <c r="AJ26" s="19"/>
      <c r="AK26" s="19"/>
      <c r="AL26" s="19" t="s">
        <v>60</v>
      </c>
      <c r="AM26" s="19"/>
      <c r="AN26" s="19"/>
      <c r="AO26" s="19" t="s">
        <v>60</v>
      </c>
      <c r="AP26" s="19"/>
      <c r="AQ26" s="19"/>
      <c r="AR26" s="19" t="s">
        <v>60</v>
      </c>
      <c r="AS26" s="19"/>
      <c r="AT26" s="19"/>
      <c r="AU26" s="19" t="s">
        <v>60</v>
      </c>
      <c r="AV26" s="19"/>
      <c r="AW26" s="19"/>
      <c r="AX26" s="19" t="s">
        <v>60</v>
      </c>
      <c r="AY26" s="19"/>
      <c r="AZ26" s="19"/>
      <c r="BA26" s="19" t="s">
        <v>60</v>
      </c>
      <c r="BB26" s="19"/>
      <c r="BC26" s="19"/>
    </row>
    <row r="27" spans="2:55" ht="30" customHeight="1" x14ac:dyDescent="0.15">
      <c r="B27" s="1" t="s">
        <v>306</v>
      </c>
      <c r="C27" s="246" t="s">
        <v>307</v>
      </c>
      <c r="D27" s="246"/>
      <c r="E27" s="246"/>
      <c r="F27" s="246"/>
      <c r="G27" s="267"/>
      <c r="H27" s="23">
        <f t="shared" si="0"/>
        <v>94</v>
      </c>
      <c r="I27" s="19"/>
      <c r="J27" s="19"/>
      <c r="K27" s="19" t="s">
        <v>60</v>
      </c>
      <c r="L27" s="19"/>
      <c r="M27" s="19"/>
      <c r="N27" s="19">
        <v>2</v>
      </c>
      <c r="O27" s="19"/>
      <c r="P27" s="19"/>
      <c r="Q27" s="19">
        <v>2</v>
      </c>
      <c r="R27" s="19"/>
      <c r="S27" s="19"/>
      <c r="T27" s="19">
        <v>4</v>
      </c>
      <c r="U27" s="19"/>
      <c r="V27" s="19"/>
      <c r="W27" s="19">
        <v>6</v>
      </c>
      <c r="X27" s="19"/>
      <c r="Y27" s="19"/>
      <c r="Z27" s="19">
        <v>10</v>
      </c>
      <c r="AA27" s="19"/>
      <c r="AB27" s="19"/>
      <c r="AC27" s="19">
        <v>9</v>
      </c>
      <c r="AD27" s="19"/>
      <c r="AE27" s="19"/>
      <c r="AF27" s="19">
        <v>8</v>
      </c>
      <c r="AG27" s="19"/>
      <c r="AH27" s="19"/>
      <c r="AI27" s="19">
        <v>17</v>
      </c>
      <c r="AJ27" s="19"/>
      <c r="AK27" s="19"/>
      <c r="AL27" s="19">
        <v>12</v>
      </c>
      <c r="AM27" s="19"/>
      <c r="AN27" s="19"/>
      <c r="AO27" s="19">
        <v>14</v>
      </c>
      <c r="AP27" s="19"/>
      <c r="AQ27" s="19"/>
      <c r="AR27" s="19">
        <v>3</v>
      </c>
      <c r="AS27" s="19"/>
      <c r="AT27" s="19"/>
      <c r="AU27" s="19">
        <v>6</v>
      </c>
      <c r="AV27" s="19"/>
      <c r="AW27" s="19"/>
      <c r="AX27" s="19">
        <v>1</v>
      </c>
      <c r="AY27" s="19"/>
      <c r="AZ27" s="19"/>
      <c r="BA27" s="19" t="s">
        <v>60</v>
      </c>
      <c r="BB27" s="19"/>
      <c r="BC27" s="19"/>
    </row>
    <row r="28" spans="2:55" ht="30" customHeight="1" x14ac:dyDescent="0.15">
      <c r="B28" s="1" t="s">
        <v>308</v>
      </c>
      <c r="C28" s="246" t="s">
        <v>309</v>
      </c>
      <c r="D28" s="246"/>
      <c r="E28" s="246"/>
      <c r="F28" s="246"/>
      <c r="G28" s="267"/>
      <c r="H28" s="23">
        <f t="shared" si="0"/>
        <v>1</v>
      </c>
      <c r="I28" s="19"/>
      <c r="J28" s="19"/>
      <c r="K28" s="19" t="s">
        <v>60</v>
      </c>
      <c r="L28" s="19"/>
      <c r="M28" s="19"/>
      <c r="N28" s="19" t="s">
        <v>60</v>
      </c>
      <c r="O28" s="19"/>
      <c r="P28" s="19"/>
      <c r="Q28" s="19" t="s">
        <v>60</v>
      </c>
      <c r="R28" s="19"/>
      <c r="S28" s="19"/>
      <c r="T28" s="19" t="s">
        <v>60</v>
      </c>
      <c r="U28" s="19"/>
      <c r="V28" s="19"/>
      <c r="W28" s="19" t="s">
        <v>60</v>
      </c>
      <c r="X28" s="19"/>
      <c r="Y28" s="19"/>
      <c r="Z28" s="19" t="s">
        <v>60</v>
      </c>
      <c r="AA28" s="19"/>
      <c r="AB28" s="19"/>
      <c r="AC28" s="19" t="s">
        <v>60</v>
      </c>
      <c r="AD28" s="19"/>
      <c r="AE28" s="19"/>
      <c r="AF28" s="19">
        <v>1</v>
      </c>
      <c r="AG28" s="19"/>
      <c r="AH28" s="19"/>
      <c r="AI28" s="19" t="s">
        <v>60</v>
      </c>
      <c r="AJ28" s="19"/>
      <c r="AK28" s="19"/>
      <c r="AL28" s="19" t="s">
        <v>60</v>
      </c>
      <c r="AM28" s="19"/>
      <c r="AN28" s="19"/>
      <c r="AO28" s="19" t="s">
        <v>60</v>
      </c>
      <c r="AP28" s="19"/>
      <c r="AQ28" s="19"/>
      <c r="AR28" s="19" t="s">
        <v>60</v>
      </c>
      <c r="AS28" s="19"/>
      <c r="AT28" s="19"/>
      <c r="AU28" s="19" t="s">
        <v>60</v>
      </c>
      <c r="AV28" s="19"/>
      <c r="AW28" s="19"/>
      <c r="AX28" s="19" t="s">
        <v>60</v>
      </c>
      <c r="AY28" s="19"/>
      <c r="AZ28" s="19"/>
      <c r="BA28" s="19" t="s">
        <v>60</v>
      </c>
      <c r="BB28" s="19"/>
      <c r="BC28" s="19"/>
    </row>
    <row r="29" spans="2:55" ht="30" customHeight="1" x14ac:dyDescent="0.15">
      <c r="B29" s="1" t="s">
        <v>310</v>
      </c>
      <c r="C29" s="246" t="s">
        <v>311</v>
      </c>
      <c r="D29" s="246"/>
      <c r="E29" s="246"/>
      <c r="F29" s="246"/>
      <c r="G29" s="267"/>
      <c r="H29" s="23">
        <f t="shared" si="0"/>
        <v>400</v>
      </c>
      <c r="I29" s="19"/>
      <c r="J29" s="19"/>
      <c r="K29" s="19">
        <v>2</v>
      </c>
      <c r="L29" s="19"/>
      <c r="M29" s="19"/>
      <c r="N29" s="19">
        <v>17</v>
      </c>
      <c r="O29" s="19"/>
      <c r="P29" s="19"/>
      <c r="Q29" s="19">
        <v>14</v>
      </c>
      <c r="R29" s="19"/>
      <c r="S29" s="19"/>
      <c r="T29" s="19">
        <v>35</v>
      </c>
      <c r="U29" s="19"/>
      <c r="V29" s="19"/>
      <c r="W29" s="19">
        <v>42</v>
      </c>
      <c r="X29" s="19"/>
      <c r="Y29" s="19"/>
      <c r="Z29" s="19">
        <v>60</v>
      </c>
      <c r="AA29" s="19"/>
      <c r="AB29" s="19"/>
      <c r="AC29" s="19">
        <v>47</v>
      </c>
      <c r="AD29" s="19"/>
      <c r="AE29" s="19"/>
      <c r="AF29" s="19">
        <v>59</v>
      </c>
      <c r="AG29" s="19"/>
      <c r="AH29" s="19"/>
      <c r="AI29" s="19">
        <v>62</v>
      </c>
      <c r="AJ29" s="19"/>
      <c r="AK29" s="19"/>
      <c r="AL29" s="19">
        <v>30</v>
      </c>
      <c r="AM29" s="19"/>
      <c r="AN29" s="19"/>
      <c r="AO29" s="19">
        <v>13</v>
      </c>
      <c r="AP29" s="19"/>
      <c r="AQ29" s="19"/>
      <c r="AR29" s="19">
        <v>8</v>
      </c>
      <c r="AS29" s="19"/>
      <c r="AT29" s="19"/>
      <c r="AU29" s="19">
        <v>10</v>
      </c>
      <c r="AV29" s="19"/>
      <c r="AW29" s="19"/>
      <c r="AX29" s="19">
        <v>1</v>
      </c>
      <c r="AY29" s="19"/>
      <c r="AZ29" s="19"/>
      <c r="BA29" s="19" t="s">
        <v>60</v>
      </c>
      <c r="BB29" s="19"/>
      <c r="BC29" s="19"/>
    </row>
    <row r="30" spans="2:55" ht="30" customHeight="1" x14ac:dyDescent="0.15">
      <c r="B30" s="1" t="s">
        <v>312</v>
      </c>
      <c r="C30" s="246" t="s">
        <v>313</v>
      </c>
      <c r="D30" s="246"/>
      <c r="E30" s="246"/>
      <c r="F30" s="246"/>
      <c r="G30" s="267"/>
      <c r="H30" s="23">
        <f t="shared" si="0"/>
        <v>3462</v>
      </c>
      <c r="I30" s="19"/>
      <c r="J30" s="19"/>
      <c r="K30" s="19">
        <v>47</v>
      </c>
      <c r="L30" s="19"/>
      <c r="M30" s="19"/>
      <c r="N30" s="19">
        <v>334</v>
      </c>
      <c r="O30" s="19"/>
      <c r="P30" s="19"/>
      <c r="Q30" s="19">
        <v>336</v>
      </c>
      <c r="R30" s="19"/>
      <c r="S30" s="19"/>
      <c r="T30" s="19">
        <v>324</v>
      </c>
      <c r="U30" s="19"/>
      <c r="V30" s="19"/>
      <c r="W30" s="19">
        <v>316</v>
      </c>
      <c r="X30" s="19"/>
      <c r="Y30" s="19"/>
      <c r="Z30" s="19">
        <v>358</v>
      </c>
      <c r="AA30" s="19"/>
      <c r="AB30" s="19"/>
      <c r="AC30" s="19">
        <v>368</v>
      </c>
      <c r="AD30" s="19"/>
      <c r="AE30" s="19"/>
      <c r="AF30" s="19">
        <v>412</v>
      </c>
      <c r="AG30" s="19"/>
      <c r="AH30" s="19"/>
      <c r="AI30" s="19">
        <v>482</v>
      </c>
      <c r="AJ30" s="19"/>
      <c r="AK30" s="19"/>
      <c r="AL30" s="19">
        <v>267</v>
      </c>
      <c r="AM30" s="19"/>
      <c r="AN30" s="19"/>
      <c r="AO30" s="19">
        <v>133</v>
      </c>
      <c r="AP30" s="19"/>
      <c r="AQ30" s="19"/>
      <c r="AR30" s="19">
        <v>49</v>
      </c>
      <c r="AS30" s="19"/>
      <c r="AT30" s="19"/>
      <c r="AU30" s="19">
        <v>26</v>
      </c>
      <c r="AV30" s="19"/>
      <c r="AW30" s="19"/>
      <c r="AX30" s="19">
        <v>7</v>
      </c>
      <c r="AY30" s="19"/>
      <c r="AZ30" s="19"/>
      <c r="BA30" s="19">
        <v>3</v>
      </c>
      <c r="BB30" s="19"/>
      <c r="BC30" s="19"/>
    </row>
    <row r="31" spans="2:55" ht="30" customHeight="1" x14ac:dyDescent="0.15">
      <c r="B31" s="1" t="s">
        <v>314</v>
      </c>
      <c r="C31" s="257" t="s">
        <v>352</v>
      </c>
      <c r="D31" s="258"/>
      <c r="E31" s="258"/>
      <c r="F31" s="258"/>
      <c r="G31" s="268"/>
      <c r="H31" s="23">
        <f t="shared" si="0"/>
        <v>19</v>
      </c>
      <c r="I31" s="19"/>
      <c r="J31" s="19"/>
      <c r="K31" s="19" t="s">
        <v>60</v>
      </c>
      <c r="L31" s="19"/>
      <c r="M31" s="19"/>
      <c r="N31" s="19" t="s">
        <v>60</v>
      </c>
      <c r="O31" s="19"/>
      <c r="P31" s="19"/>
      <c r="Q31" s="19">
        <v>1</v>
      </c>
      <c r="R31" s="19"/>
      <c r="S31" s="19"/>
      <c r="T31" s="19">
        <v>4</v>
      </c>
      <c r="U31" s="19"/>
      <c r="V31" s="19"/>
      <c r="W31" s="19">
        <v>3</v>
      </c>
      <c r="X31" s="19"/>
      <c r="Y31" s="19"/>
      <c r="Z31" s="19">
        <v>1</v>
      </c>
      <c r="AA31" s="19"/>
      <c r="AB31" s="19"/>
      <c r="AC31" s="19">
        <v>3</v>
      </c>
      <c r="AD31" s="19"/>
      <c r="AE31" s="19"/>
      <c r="AF31" s="19">
        <v>4</v>
      </c>
      <c r="AG31" s="19"/>
      <c r="AH31" s="19"/>
      <c r="AI31" s="19">
        <v>3</v>
      </c>
      <c r="AJ31" s="19"/>
      <c r="AK31" s="19"/>
      <c r="AL31" s="19" t="s">
        <v>60</v>
      </c>
      <c r="AM31" s="19"/>
      <c r="AN31" s="19"/>
      <c r="AO31" s="19" t="s">
        <v>60</v>
      </c>
      <c r="AP31" s="19"/>
      <c r="AQ31" s="19"/>
      <c r="AR31" s="19" t="s">
        <v>60</v>
      </c>
      <c r="AS31" s="19"/>
      <c r="AT31" s="19"/>
      <c r="AU31" s="19" t="s">
        <v>60</v>
      </c>
      <c r="AV31" s="19"/>
      <c r="AW31" s="19"/>
      <c r="AX31" s="19" t="s">
        <v>60</v>
      </c>
      <c r="AY31" s="19"/>
      <c r="AZ31" s="19"/>
      <c r="BA31" s="19" t="s">
        <v>60</v>
      </c>
      <c r="BB31" s="19"/>
      <c r="BC31" s="19"/>
    </row>
    <row r="32" spans="2:55" ht="30" customHeight="1" x14ac:dyDescent="0.15">
      <c r="B32" s="1" t="s">
        <v>316</v>
      </c>
      <c r="C32" s="246" t="s">
        <v>317</v>
      </c>
      <c r="D32" s="246"/>
      <c r="E32" s="246"/>
      <c r="F32" s="246"/>
      <c r="G32" s="267"/>
      <c r="H32" s="23">
        <f t="shared" si="0"/>
        <v>109</v>
      </c>
      <c r="I32" s="19"/>
      <c r="J32" s="19"/>
      <c r="K32" s="19">
        <v>3</v>
      </c>
      <c r="L32" s="19"/>
      <c r="M32" s="19"/>
      <c r="N32" s="19">
        <v>11</v>
      </c>
      <c r="O32" s="19"/>
      <c r="P32" s="19"/>
      <c r="Q32" s="19">
        <v>19</v>
      </c>
      <c r="R32" s="19"/>
      <c r="S32" s="19"/>
      <c r="T32" s="19">
        <v>9</v>
      </c>
      <c r="U32" s="19"/>
      <c r="V32" s="19"/>
      <c r="W32" s="19">
        <v>13</v>
      </c>
      <c r="X32" s="19"/>
      <c r="Y32" s="19"/>
      <c r="Z32" s="19">
        <v>14</v>
      </c>
      <c r="AA32" s="19"/>
      <c r="AB32" s="19"/>
      <c r="AC32" s="19">
        <v>20</v>
      </c>
      <c r="AD32" s="19"/>
      <c r="AE32" s="19"/>
      <c r="AF32" s="19">
        <v>15</v>
      </c>
      <c r="AG32" s="19"/>
      <c r="AH32" s="19"/>
      <c r="AI32" s="19">
        <v>5</v>
      </c>
      <c r="AJ32" s="19"/>
      <c r="AK32" s="19"/>
      <c r="AL32" s="19" t="s">
        <v>60</v>
      </c>
      <c r="AM32" s="19"/>
      <c r="AN32" s="19"/>
      <c r="AO32" s="19" t="s">
        <v>60</v>
      </c>
      <c r="AP32" s="19"/>
      <c r="AQ32" s="19"/>
      <c r="AR32" s="19" t="s">
        <v>60</v>
      </c>
      <c r="AS32" s="19"/>
      <c r="AT32" s="19"/>
      <c r="AU32" s="19" t="s">
        <v>60</v>
      </c>
      <c r="AV32" s="19"/>
      <c r="AW32" s="19"/>
      <c r="AX32" s="19" t="s">
        <v>60</v>
      </c>
      <c r="AY32" s="19"/>
      <c r="AZ32" s="19"/>
      <c r="BA32" s="19" t="s">
        <v>60</v>
      </c>
      <c r="BB32" s="19"/>
      <c r="BC32" s="19"/>
    </row>
    <row r="33" spans="2:55" ht="30" customHeight="1" x14ac:dyDescent="0.15">
      <c r="B33" s="1" t="s">
        <v>318</v>
      </c>
      <c r="C33" s="246" t="s">
        <v>353</v>
      </c>
      <c r="D33" s="246"/>
      <c r="E33" s="246"/>
      <c r="F33" s="246"/>
      <c r="G33" s="267"/>
      <c r="H33" s="23">
        <f t="shared" si="0"/>
        <v>269</v>
      </c>
      <c r="I33" s="19"/>
      <c r="J33" s="19"/>
      <c r="K33" s="19">
        <v>10</v>
      </c>
      <c r="L33" s="19"/>
      <c r="M33" s="19"/>
      <c r="N33" s="19">
        <v>23</v>
      </c>
      <c r="O33" s="19"/>
      <c r="P33" s="19"/>
      <c r="Q33" s="19">
        <v>26</v>
      </c>
      <c r="R33" s="19"/>
      <c r="S33" s="19"/>
      <c r="T33" s="19">
        <v>25</v>
      </c>
      <c r="U33" s="19"/>
      <c r="V33" s="19"/>
      <c r="W33" s="19">
        <v>33</v>
      </c>
      <c r="X33" s="19"/>
      <c r="Y33" s="19"/>
      <c r="Z33" s="19">
        <v>34</v>
      </c>
      <c r="AA33" s="19"/>
      <c r="AB33" s="19"/>
      <c r="AC33" s="19">
        <v>25</v>
      </c>
      <c r="AD33" s="19"/>
      <c r="AE33" s="19"/>
      <c r="AF33" s="19">
        <v>19</v>
      </c>
      <c r="AG33" s="19"/>
      <c r="AH33" s="19"/>
      <c r="AI33" s="19">
        <v>28</v>
      </c>
      <c r="AJ33" s="19"/>
      <c r="AK33" s="19"/>
      <c r="AL33" s="19">
        <v>24</v>
      </c>
      <c r="AM33" s="19"/>
      <c r="AN33" s="19"/>
      <c r="AO33" s="19">
        <v>10</v>
      </c>
      <c r="AP33" s="19"/>
      <c r="AQ33" s="19"/>
      <c r="AR33" s="19">
        <v>10</v>
      </c>
      <c r="AS33" s="19"/>
      <c r="AT33" s="19"/>
      <c r="AU33" s="19">
        <v>2</v>
      </c>
      <c r="AV33" s="19"/>
      <c r="AW33" s="19"/>
      <c r="AX33" s="19" t="s">
        <v>60</v>
      </c>
      <c r="AY33" s="19"/>
      <c r="AZ33" s="19"/>
      <c r="BA33" s="19" t="s">
        <v>60</v>
      </c>
      <c r="BB33" s="19"/>
      <c r="BC33" s="19"/>
    </row>
    <row r="34" spans="2:55" ht="30" customHeight="1" x14ac:dyDescent="0.15">
      <c r="B34" s="1" t="s">
        <v>320</v>
      </c>
      <c r="C34" s="257" t="s">
        <v>354</v>
      </c>
      <c r="D34" s="258"/>
      <c r="E34" s="258"/>
      <c r="F34" s="258"/>
      <c r="G34" s="268"/>
      <c r="H34" s="23">
        <f t="shared" si="0"/>
        <v>3513</v>
      </c>
      <c r="I34" s="19"/>
      <c r="J34" s="19"/>
      <c r="K34" s="19">
        <v>82</v>
      </c>
      <c r="L34" s="19"/>
      <c r="M34" s="19"/>
      <c r="N34" s="19">
        <v>235</v>
      </c>
      <c r="O34" s="19"/>
      <c r="P34" s="19"/>
      <c r="Q34" s="19">
        <v>236</v>
      </c>
      <c r="R34" s="19"/>
      <c r="S34" s="19"/>
      <c r="T34" s="19">
        <v>259</v>
      </c>
      <c r="U34" s="19"/>
      <c r="V34" s="19"/>
      <c r="W34" s="19">
        <v>330</v>
      </c>
      <c r="X34" s="19"/>
      <c r="Y34" s="19"/>
      <c r="Z34" s="19">
        <v>337</v>
      </c>
      <c r="AA34" s="19"/>
      <c r="AB34" s="19"/>
      <c r="AC34" s="19">
        <v>440</v>
      </c>
      <c r="AD34" s="19"/>
      <c r="AE34" s="19"/>
      <c r="AF34" s="19">
        <v>445</v>
      </c>
      <c r="AG34" s="19"/>
      <c r="AH34" s="19"/>
      <c r="AI34" s="19">
        <v>438</v>
      </c>
      <c r="AJ34" s="19"/>
      <c r="AK34" s="19"/>
      <c r="AL34" s="19">
        <v>255</v>
      </c>
      <c r="AM34" s="19"/>
      <c r="AN34" s="19"/>
      <c r="AO34" s="19">
        <v>182</v>
      </c>
      <c r="AP34" s="19"/>
      <c r="AQ34" s="19"/>
      <c r="AR34" s="19">
        <v>140</v>
      </c>
      <c r="AS34" s="19"/>
      <c r="AT34" s="19"/>
      <c r="AU34" s="19">
        <v>84</v>
      </c>
      <c r="AV34" s="19"/>
      <c r="AW34" s="19"/>
      <c r="AX34" s="19">
        <v>33</v>
      </c>
      <c r="AY34" s="19"/>
      <c r="AZ34" s="19"/>
      <c r="BA34" s="19">
        <v>17</v>
      </c>
      <c r="BB34" s="19"/>
      <c r="BC34" s="19"/>
    </row>
    <row r="35" spans="2:55" ht="30" customHeight="1" x14ac:dyDescent="0.15">
      <c r="B35" s="1" t="s">
        <v>322</v>
      </c>
      <c r="C35" s="246" t="s">
        <v>323</v>
      </c>
      <c r="D35" s="246"/>
      <c r="E35" s="246"/>
      <c r="F35" s="246"/>
      <c r="G35" s="267"/>
      <c r="H35" s="23">
        <f t="shared" si="0"/>
        <v>489</v>
      </c>
      <c r="I35" s="19"/>
      <c r="J35" s="19"/>
      <c r="K35" s="19">
        <v>6</v>
      </c>
      <c r="L35" s="19"/>
      <c r="M35" s="19"/>
      <c r="N35" s="19">
        <v>44</v>
      </c>
      <c r="O35" s="19"/>
      <c r="P35" s="19"/>
      <c r="Q35" s="19">
        <v>49</v>
      </c>
      <c r="R35" s="19"/>
      <c r="S35" s="19"/>
      <c r="T35" s="19">
        <v>73</v>
      </c>
      <c r="U35" s="19"/>
      <c r="V35" s="19"/>
      <c r="W35" s="19">
        <v>57</v>
      </c>
      <c r="X35" s="19"/>
      <c r="Y35" s="19"/>
      <c r="Z35" s="19">
        <v>88</v>
      </c>
      <c r="AA35" s="19"/>
      <c r="AB35" s="19"/>
      <c r="AC35" s="19">
        <v>67</v>
      </c>
      <c r="AD35" s="19"/>
      <c r="AE35" s="19"/>
      <c r="AF35" s="19">
        <v>54</v>
      </c>
      <c r="AG35" s="19"/>
      <c r="AH35" s="19"/>
      <c r="AI35" s="19">
        <v>30</v>
      </c>
      <c r="AJ35" s="19"/>
      <c r="AK35" s="19"/>
      <c r="AL35" s="19">
        <v>11</v>
      </c>
      <c r="AM35" s="19"/>
      <c r="AN35" s="19"/>
      <c r="AO35" s="19">
        <v>6</v>
      </c>
      <c r="AP35" s="19"/>
      <c r="AQ35" s="19"/>
      <c r="AR35" s="19">
        <v>3</v>
      </c>
      <c r="AS35" s="19"/>
      <c r="AT35" s="19"/>
      <c r="AU35" s="19">
        <v>1</v>
      </c>
      <c r="AV35" s="19"/>
      <c r="AW35" s="19"/>
      <c r="AX35" s="19" t="s">
        <v>60</v>
      </c>
      <c r="AY35" s="19"/>
      <c r="AZ35" s="19"/>
      <c r="BA35" s="19" t="s">
        <v>60</v>
      </c>
      <c r="BB35" s="19"/>
      <c r="BC35" s="19"/>
    </row>
    <row r="36" spans="2:55" ht="30" customHeight="1" x14ac:dyDescent="0.15">
      <c r="B36" s="1" t="s">
        <v>324</v>
      </c>
      <c r="C36" s="246" t="s">
        <v>325</v>
      </c>
      <c r="D36" s="246"/>
      <c r="E36" s="246"/>
      <c r="F36" s="246"/>
      <c r="G36" s="267"/>
      <c r="H36" s="23">
        <f t="shared" si="0"/>
        <v>82</v>
      </c>
      <c r="I36" s="19"/>
      <c r="J36" s="19"/>
      <c r="K36" s="19" t="s">
        <v>60</v>
      </c>
      <c r="L36" s="19"/>
      <c r="M36" s="19"/>
      <c r="N36" s="19">
        <v>5</v>
      </c>
      <c r="O36" s="19"/>
      <c r="P36" s="19"/>
      <c r="Q36" s="19">
        <v>6</v>
      </c>
      <c r="R36" s="19"/>
      <c r="S36" s="19"/>
      <c r="T36" s="19">
        <v>2</v>
      </c>
      <c r="U36" s="19"/>
      <c r="V36" s="19"/>
      <c r="W36" s="19">
        <v>8</v>
      </c>
      <c r="X36" s="19"/>
      <c r="Y36" s="19"/>
      <c r="Z36" s="19">
        <v>6</v>
      </c>
      <c r="AA36" s="19"/>
      <c r="AB36" s="19"/>
      <c r="AC36" s="19">
        <v>10</v>
      </c>
      <c r="AD36" s="19"/>
      <c r="AE36" s="19"/>
      <c r="AF36" s="19">
        <v>9</v>
      </c>
      <c r="AG36" s="19"/>
      <c r="AH36" s="19"/>
      <c r="AI36" s="19">
        <v>4</v>
      </c>
      <c r="AJ36" s="19"/>
      <c r="AK36" s="19"/>
      <c r="AL36" s="19">
        <v>8</v>
      </c>
      <c r="AM36" s="19"/>
      <c r="AN36" s="19"/>
      <c r="AO36" s="19">
        <v>7</v>
      </c>
      <c r="AP36" s="19"/>
      <c r="AQ36" s="19"/>
      <c r="AR36" s="19">
        <v>10</v>
      </c>
      <c r="AS36" s="19"/>
      <c r="AT36" s="19"/>
      <c r="AU36" s="19">
        <v>7</v>
      </c>
      <c r="AV36" s="19"/>
      <c r="AW36" s="19"/>
      <c r="AX36" s="19" t="s">
        <v>60</v>
      </c>
      <c r="AY36" s="19"/>
      <c r="AZ36" s="19"/>
      <c r="BA36" s="19" t="s">
        <v>60</v>
      </c>
      <c r="BB36" s="19"/>
      <c r="BC36" s="19"/>
    </row>
    <row r="37" spans="2:55" ht="30" customHeight="1" x14ac:dyDescent="0.15">
      <c r="B37" s="1" t="s">
        <v>326</v>
      </c>
      <c r="C37" s="246" t="s">
        <v>355</v>
      </c>
      <c r="D37" s="246"/>
      <c r="E37" s="246"/>
      <c r="F37" s="246"/>
      <c r="G37" s="267"/>
      <c r="H37" s="23">
        <f t="shared" si="0"/>
        <v>1380</v>
      </c>
      <c r="I37" s="19"/>
      <c r="J37" s="19"/>
      <c r="K37" s="19">
        <v>59</v>
      </c>
      <c r="L37" s="19"/>
      <c r="M37" s="19"/>
      <c r="N37" s="19">
        <v>94</v>
      </c>
      <c r="O37" s="19"/>
      <c r="P37" s="19"/>
      <c r="Q37" s="19">
        <v>73</v>
      </c>
      <c r="R37" s="19"/>
      <c r="S37" s="19"/>
      <c r="T37" s="19">
        <v>84</v>
      </c>
      <c r="U37" s="19"/>
      <c r="V37" s="19"/>
      <c r="W37" s="19">
        <v>87</v>
      </c>
      <c r="X37" s="19"/>
      <c r="Y37" s="19"/>
      <c r="Z37" s="19">
        <v>117</v>
      </c>
      <c r="AA37" s="19"/>
      <c r="AB37" s="19"/>
      <c r="AC37" s="19">
        <v>144</v>
      </c>
      <c r="AD37" s="19"/>
      <c r="AE37" s="19"/>
      <c r="AF37" s="19">
        <v>171</v>
      </c>
      <c r="AG37" s="19"/>
      <c r="AH37" s="19"/>
      <c r="AI37" s="19">
        <v>226</v>
      </c>
      <c r="AJ37" s="19"/>
      <c r="AK37" s="19"/>
      <c r="AL37" s="19">
        <v>156</v>
      </c>
      <c r="AM37" s="19"/>
      <c r="AN37" s="19"/>
      <c r="AO37" s="19">
        <v>93</v>
      </c>
      <c r="AP37" s="19"/>
      <c r="AQ37" s="19"/>
      <c r="AR37" s="19">
        <v>54</v>
      </c>
      <c r="AS37" s="19"/>
      <c r="AT37" s="19"/>
      <c r="AU37" s="19">
        <v>15</v>
      </c>
      <c r="AV37" s="19"/>
      <c r="AW37" s="19"/>
      <c r="AX37" s="19">
        <v>4</v>
      </c>
      <c r="AY37" s="19"/>
      <c r="AZ37" s="19"/>
      <c r="BA37" s="19">
        <v>3</v>
      </c>
      <c r="BB37" s="19"/>
      <c r="BC37" s="19"/>
    </row>
    <row r="38" spans="2:55" ht="30" customHeight="1" x14ac:dyDescent="0.15">
      <c r="B38" s="1" t="s">
        <v>328</v>
      </c>
      <c r="C38" s="246" t="s">
        <v>356</v>
      </c>
      <c r="D38" s="246"/>
      <c r="E38" s="246"/>
      <c r="F38" s="246"/>
      <c r="G38" s="267"/>
      <c r="H38" s="23">
        <f t="shared" si="0"/>
        <v>2001</v>
      </c>
      <c r="I38" s="19"/>
      <c r="J38" s="19"/>
      <c r="K38" s="19">
        <v>23</v>
      </c>
      <c r="L38" s="19"/>
      <c r="M38" s="19"/>
      <c r="N38" s="19">
        <v>200</v>
      </c>
      <c r="O38" s="19"/>
      <c r="P38" s="19"/>
      <c r="Q38" s="19">
        <v>252</v>
      </c>
      <c r="R38" s="19"/>
      <c r="S38" s="19"/>
      <c r="T38" s="19">
        <v>217</v>
      </c>
      <c r="U38" s="19"/>
      <c r="V38" s="19"/>
      <c r="W38" s="19">
        <v>260</v>
      </c>
      <c r="X38" s="19"/>
      <c r="Y38" s="19"/>
      <c r="Z38" s="19">
        <v>316</v>
      </c>
      <c r="AA38" s="19"/>
      <c r="AB38" s="19"/>
      <c r="AC38" s="19">
        <v>257</v>
      </c>
      <c r="AD38" s="19"/>
      <c r="AE38" s="19"/>
      <c r="AF38" s="19">
        <v>210</v>
      </c>
      <c r="AG38" s="19"/>
      <c r="AH38" s="19"/>
      <c r="AI38" s="19">
        <v>148</v>
      </c>
      <c r="AJ38" s="19"/>
      <c r="AK38" s="19"/>
      <c r="AL38" s="19">
        <v>61</v>
      </c>
      <c r="AM38" s="19"/>
      <c r="AN38" s="19"/>
      <c r="AO38" s="19">
        <v>32</v>
      </c>
      <c r="AP38" s="19"/>
      <c r="AQ38" s="19"/>
      <c r="AR38" s="19">
        <v>13</v>
      </c>
      <c r="AS38" s="19"/>
      <c r="AT38" s="19"/>
      <c r="AU38" s="19">
        <v>11</v>
      </c>
      <c r="AV38" s="19"/>
      <c r="AW38" s="19"/>
      <c r="AX38" s="19">
        <v>1</v>
      </c>
      <c r="AY38" s="19"/>
      <c r="AZ38" s="19"/>
      <c r="BA38" s="19" t="s">
        <v>60</v>
      </c>
      <c r="BB38" s="19"/>
      <c r="BC38" s="19"/>
    </row>
    <row r="39" spans="2:55" ht="30" customHeight="1" x14ac:dyDescent="0.15">
      <c r="B39" s="1" t="s">
        <v>330</v>
      </c>
      <c r="C39" s="246" t="s">
        <v>357</v>
      </c>
      <c r="D39" s="246"/>
      <c r="E39" s="246"/>
      <c r="F39" s="246"/>
      <c r="G39" s="267"/>
      <c r="H39" s="23">
        <f t="shared" si="0"/>
        <v>711</v>
      </c>
      <c r="I39" s="19"/>
      <c r="J39" s="19"/>
      <c r="K39" s="19">
        <v>11</v>
      </c>
      <c r="L39" s="19"/>
      <c r="M39" s="19"/>
      <c r="N39" s="19">
        <v>51</v>
      </c>
      <c r="O39" s="19"/>
      <c r="P39" s="19"/>
      <c r="Q39" s="19">
        <v>67</v>
      </c>
      <c r="R39" s="19"/>
      <c r="S39" s="19"/>
      <c r="T39" s="19">
        <v>73</v>
      </c>
      <c r="U39" s="19"/>
      <c r="V39" s="19"/>
      <c r="W39" s="19">
        <v>65</v>
      </c>
      <c r="X39" s="19"/>
      <c r="Y39" s="19"/>
      <c r="Z39" s="19">
        <v>101</v>
      </c>
      <c r="AA39" s="19"/>
      <c r="AB39" s="19"/>
      <c r="AC39" s="19">
        <v>134</v>
      </c>
      <c r="AD39" s="19"/>
      <c r="AE39" s="19"/>
      <c r="AF39" s="19">
        <v>109</v>
      </c>
      <c r="AG39" s="19"/>
      <c r="AH39" s="19"/>
      <c r="AI39" s="19">
        <v>65</v>
      </c>
      <c r="AJ39" s="19"/>
      <c r="AK39" s="19"/>
      <c r="AL39" s="19">
        <v>14</v>
      </c>
      <c r="AM39" s="19"/>
      <c r="AN39" s="19"/>
      <c r="AO39" s="19">
        <v>6</v>
      </c>
      <c r="AP39" s="19"/>
      <c r="AQ39" s="19"/>
      <c r="AR39" s="19">
        <v>4</v>
      </c>
      <c r="AS39" s="19"/>
      <c r="AT39" s="19"/>
      <c r="AU39" s="19">
        <v>10</v>
      </c>
      <c r="AV39" s="19"/>
      <c r="AW39" s="19"/>
      <c r="AX39" s="19">
        <v>1</v>
      </c>
      <c r="AY39" s="19"/>
      <c r="AZ39" s="19"/>
      <c r="BA39" s="19" t="s">
        <v>60</v>
      </c>
      <c r="BB39" s="19"/>
      <c r="BC39" s="19"/>
    </row>
    <row r="40" spans="2:55" ht="30" customHeight="1" x14ac:dyDescent="0.15">
      <c r="B40" s="1" t="s">
        <v>332</v>
      </c>
      <c r="C40" s="246" t="s">
        <v>333</v>
      </c>
      <c r="D40" s="246"/>
      <c r="E40" s="246"/>
      <c r="F40" s="246"/>
      <c r="G40" s="267"/>
      <c r="H40" s="23">
        <f t="shared" si="0"/>
        <v>197</v>
      </c>
      <c r="I40" s="19"/>
      <c r="J40" s="19"/>
      <c r="K40" s="19">
        <v>3</v>
      </c>
      <c r="L40" s="19"/>
      <c r="M40" s="19"/>
      <c r="N40" s="19">
        <v>14</v>
      </c>
      <c r="O40" s="19"/>
      <c r="P40" s="19"/>
      <c r="Q40" s="19">
        <v>19</v>
      </c>
      <c r="R40" s="19"/>
      <c r="S40" s="19"/>
      <c r="T40" s="19">
        <v>28</v>
      </c>
      <c r="U40" s="19"/>
      <c r="V40" s="19"/>
      <c r="W40" s="19">
        <v>19</v>
      </c>
      <c r="X40" s="19"/>
      <c r="Y40" s="19"/>
      <c r="Z40" s="19">
        <v>26</v>
      </c>
      <c r="AA40" s="19"/>
      <c r="AB40" s="19"/>
      <c r="AC40" s="19">
        <v>25</v>
      </c>
      <c r="AD40" s="19"/>
      <c r="AE40" s="19"/>
      <c r="AF40" s="19">
        <v>20</v>
      </c>
      <c r="AG40" s="19"/>
      <c r="AH40" s="19"/>
      <c r="AI40" s="19">
        <v>29</v>
      </c>
      <c r="AJ40" s="19"/>
      <c r="AK40" s="19"/>
      <c r="AL40" s="19">
        <v>9</v>
      </c>
      <c r="AM40" s="19"/>
      <c r="AN40" s="19"/>
      <c r="AO40" s="19">
        <v>5</v>
      </c>
      <c r="AP40" s="19"/>
      <c r="AQ40" s="19"/>
      <c r="AR40" s="19" t="s">
        <v>60</v>
      </c>
      <c r="AS40" s="19"/>
      <c r="AT40" s="19"/>
      <c r="AU40" s="19" t="s">
        <v>60</v>
      </c>
      <c r="AV40" s="19"/>
      <c r="AW40" s="19"/>
      <c r="AX40" s="19">
        <v>0</v>
      </c>
      <c r="AY40" s="19"/>
      <c r="AZ40" s="19"/>
      <c r="BA40" s="19" t="s">
        <v>60</v>
      </c>
      <c r="BB40" s="19"/>
      <c r="BC40" s="19"/>
    </row>
    <row r="41" spans="2:55" ht="30" customHeight="1" x14ac:dyDescent="0.15">
      <c r="B41" s="1" t="s">
        <v>334</v>
      </c>
      <c r="C41" s="246" t="s">
        <v>358</v>
      </c>
      <c r="D41" s="246"/>
      <c r="E41" s="246"/>
      <c r="F41" s="246"/>
      <c r="G41" s="267"/>
      <c r="H41" s="23">
        <f t="shared" si="0"/>
        <v>1447</v>
      </c>
      <c r="I41" s="19"/>
      <c r="J41" s="19"/>
      <c r="K41" s="19">
        <v>21</v>
      </c>
      <c r="L41" s="19"/>
      <c r="M41" s="19"/>
      <c r="N41" s="19">
        <v>112</v>
      </c>
      <c r="O41" s="19"/>
      <c r="P41" s="19"/>
      <c r="Q41" s="19">
        <v>115</v>
      </c>
      <c r="R41" s="19"/>
      <c r="S41" s="19"/>
      <c r="T41" s="19">
        <v>130</v>
      </c>
      <c r="U41" s="19"/>
      <c r="V41" s="19"/>
      <c r="W41" s="19">
        <v>136</v>
      </c>
      <c r="X41" s="19"/>
      <c r="Y41" s="19"/>
      <c r="Z41" s="19">
        <v>134</v>
      </c>
      <c r="AA41" s="19"/>
      <c r="AB41" s="19"/>
      <c r="AC41" s="19">
        <v>157</v>
      </c>
      <c r="AD41" s="19"/>
      <c r="AE41" s="19"/>
      <c r="AF41" s="19">
        <v>174</v>
      </c>
      <c r="AG41" s="19"/>
      <c r="AH41" s="19"/>
      <c r="AI41" s="19">
        <v>187</v>
      </c>
      <c r="AJ41" s="19"/>
      <c r="AK41" s="19"/>
      <c r="AL41" s="19">
        <v>136</v>
      </c>
      <c r="AM41" s="19"/>
      <c r="AN41" s="19"/>
      <c r="AO41" s="19">
        <v>75</v>
      </c>
      <c r="AP41" s="19"/>
      <c r="AQ41" s="19"/>
      <c r="AR41" s="19">
        <v>36</v>
      </c>
      <c r="AS41" s="19"/>
      <c r="AT41" s="19"/>
      <c r="AU41" s="19">
        <v>21</v>
      </c>
      <c r="AV41" s="19"/>
      <c r="AW41" s="19"/>
      <c r="AX41" s="19">
        <v>10</v>
      </c>
      <c r="AY41" s="19"/>
      <c r="AZ41" s="19"/>
      <c r="BA41" s="19">
        <v>3</v>
      </c>
      <c r="BB41" s="19"/>
      <c r="BC41" s="19"/>
    </row>
    <row r="42" spans="2:55" ht="30" customHeight="1" x14ac:dyDescent="0.15">
      <c r="B42" s="1" t="s">
        <v>336</v>
      </c>
      <c r="C42" s="246" t="s">
        <v>359</v>
      </c>
      <c r="D42" s="246"/>
      <c r="E42" s="246"/>
      <c r="F42" s="246"/>
      <c r="G42" s="267"/>
      <c r="H42" s="23">
        <f t="shared" si="0"/>
        <v>245</v>
      </c>
      <c r="I42" s="19"/>
      <c r="J42" s="19"/>
      <c r="K42" s="19">
        <v>2</v>
      </c>
      <c r="L42" s="19"/>
      <c r="M42" s="19"/>
      <c r="N42" s="19">
        <v>8</v>
      </c>
      <c r="O42" s="19"/>
      <c r="P42" s="19"/>
      <c r="Q42" s="19">
        <v>23</v>
      </c>
      <c r="R42" s="19"/>
      <c r="S42" s="19"/>
      <c r="T42" s="19">
        <v>17</v>
      </c>
      <c r="U42" s="19"/>
      <c r="V42" s="19"/>
      <c r="W42" s="19">
        <v>32</v>
      </c>
      <c r="X42" s="19"/>
      <c r="Y42" s="19"/>
      <c r="Z42" s="19">
        <v>30</v>
      </c>
      <c r="AA42" s="19"/>
      <c r="AB42" s="19"/>
      <c r="AC42" s="19">
        <v>47</v>
      </c>
      <c r="AD42" s="19"/>
      <c r="AE42" s="19"/>
      <c r="AF42" s="19">
        <v>34</v>
      </c>
      <c r="AG42" s="19"/>
      <c r="AH42" s="19"/>
      <c r="AI42" s="19">
        <v>29</v>
      </c>
      <c r="AJ42" s="19"/>
      <c r="AK42" s="19"/>
      <c r="AL42" s="19">
        <v>14</v>
      </c>
      <c r="AM42" s="19"/>
      <c r="AN42" s="19"/>
      <c r="AO42" s="19">
        <v>5</v>
      </c>
      <c r="AP42" s="19"/>
      <c r="AQ42" s="19"/>
      <c r="AR42" s="19">
        <v>4</v>
      </c>
      <c r="AS42" s="19"/>
      <c r="AT42" s="19"/>
      <c r="AU42" s="19" t="s">
        <v>60</v>
      </c>
      <c r="AV42" s="19"/>
      <c r="AW42" s="19"/>
      <c r="AX42" s="19" t="s">
        <v>60</v>
      </c>
      <c r="AY42" s="19"/>
      <c r="AZ42" s="19"/>
      <c r="BA42" s="19" t="s">
        <v>60</v>
      </c>
      <c r="BB42" s="19"/>
      <c r="BC42" s="19"/>
    </row>
    <row r="43" spans="2:55" ht="30" customHeight="1" x14ac:dyDescent="0.15">
      <c r="B43" s="28" t="s">
        <v>338</v>
      </c>
      <c r="C43" s="249" t="s">
        <v>339</v>
      </c>
      <c r="D43" s="249"/>
      <c r="E43" s="249"/>
      <c r="F43" s="249"/>
      <c r="G43" s="269"/>
      <c r="H43" s="226">
        <f t="shared" si="0"/>
        <v>3</v>
      </c>
      <c r="I43" s="163"/>
      <c r="J43" s="163"/>
      <c r="K43" s="163">
        <v>1</v>
      </c>
      <c r="L43" s="163"/>
      <c r="M43" s="163"/>
      <c r="N43" s="163" t="s">
        <v>60</v>
      </c>
      <c r="O43" s="163"/>
      <c r="P43" s="163"/>
      <c r="Q43" s="163" t="s">
        <v>60</v>
      </c>
      <c r="R43" s="163"/>
      <c r="S43" s="163"/>
      <c r="T43" s="163" t="s">
        <v>60</v>
      </c>
      <c r="U43" s="163"/>
      <c r="V43" s="163"/>
      <c r="W43" s="163" t="s">
        <v>60</v>
      </c>
      <c r="X43" s="163"/>
      <c r="Y43" s="163"/>
      <c r="Z43" s="163" t="s">
        <v>60</v>
      </c>
      <c r="AA43" s="163"/>
      <c r="AB43" s="163"/>
      <c r="AC43" s="163" t="s">
        <v>60</v>
      </c>
      <c r="AD43" s="163"/>
      <c r="AE43" s="163"/>
      <c r="AF43" s="163">
        <v>1</v>
      </c>
      <c r="AG43" s="163"/>
      <c r="AH43" s="163"/>
      <c r="AI43" s="163" t="s">
        <v>60</v>
      </c>
      <c r="AJ43" s="163"/>
      <c r="AK43" s="163"/>
      <c r="AL43" s="163" t="s">
        <v>60</v>
      </c>
      <c r="AM43" s="163"/>
      <c r="AN43" s="163"/>
      <c r="AO43" s="163">
        <v>1</v>
      </c>
      <c r="AP43" s="163"/>
      <c r="AQ43" s="163"/>
      <c r="AR43" s="163" t="s">
        <v>60</v>
      </c>
      <c r="AS43" s="163"/>
      <c r="AT43" s="163"/>
      <c r="AU43" s="163" t="s">
        <v>60</v>
      </c>
      <c r="AV43" s="163"/>
      <c r="AW43" s="163"/>
      <c r="AX43" s="163" t="s">
        <v>60</v>
      </c>
      <c r="AY43" s="163"/>
      <c r="AZ43" s="163"/>
      <c r="BA43" s="163" t="s">
        <v>60</v>
      </c>
      <c r="BB43" s="163"/>
      <c r="BC43" s="163"/>
    </row>
    <row r="44" spans="2:55" ht="21.95" customHeight="1" x14ac:dyDescent="0.15">
      <c r="AR44" s="33" t="s">
        <v>264</v>
      </c>
      <c r="AS44" s="33"/>
      <c r="AT44" s="33"/>
      <c r="AU44" s="33"/>
      <c r="AV44" s="33"/>
      <c r="AW44" s="33"/>
      <c r="AX44" s="33"/>
      <c r="AY44" s="33"/>
      <c r="AZ44" s="33"/>
      <c r="BA44" s="33"/>
      <c r="BB44" s="33"/>
      <c r="BC44" s="33"/>
    </row>
  </sheetData>
  <mergeCells count="700">
    <mergeCell ref="AO43:AQ43"/>
    <mergeCell ref="AR43:AT43"/>
    <mergeCell ref="AU43:AW43"/>
    <mergeCell ref="AX43:AZ43"/>
    <mergeCell ref="BA43:BC43"/>
    <mergeCell ref="AR44:BC44"/>
    <mergeCell ref="W43:Y43"/>
    <mergeCell ref="Z43:AB43"/>
    <mergeCell ref="AC43:AE43"/>
    <mergeCell ref="AF43:AH43"/>
    <mergeCell ref="AI43:AK43"/>
    <mergeCell ref="AL43:AN43"/>
    <mergeCell ref="C43:G43"/>
    <mergeCell ref="H43:J43"/>
    <mergeCell ref="K43:M43"/>
    <mergeCell ref="N43:P43"/>
    <mergeCell ref="Q43:S43"/>
    <mergeCell ref="T43:V43"/>
    <mergeCell ref="AL42:AN42"/>
    <mergeCell ref="AO42:AQ42"/>
    <mergeCell ref="AR42:AT42"/>
    <mergeCell ref="AU42:AW42"/>
    <mergeCell ref="AX42:AZ42"/>
    <mergeCell ref="BA42:BC42"/>
    <mergeCell ref="T42:V42"/>
    <mergeCell ref="W42:Y42"/>
    <mergeCell ref="Z42:AB42"/>
    <mergeCell ref="AC42:AE42"/>
    <mergeCell ref="AF42:AH42"/>
    <mergeCell ref="AI42:AK42"/>
    <mergeCell ref="AO41:AQ41"/>
    <mergeCell ref="AR41:AT41"/>
    <mergeCell ref="AU41:AW41"/>
    <mergeCell ref="AX41:AZ41"/>
    <mergeCell ref="BA41:BC41"/>
    <mergeCell ref="C42:G42"/>
    <mergeCell ref="H42:J42"/>
    <mergeCell ref="K42:M42"/>
    <mergeCell ref="N42:P42"/>
    <mergeCell ref="Q42:S42"/>
    <mergeCell ref="W41:Y41"/>
    <mergeCell ref="Z41:AB41"/>
    <mergeCell ref="AC41:AE41"/>
    <mergeCell ref="AF41:AH41"/>
    <mergeCell ref="AI41:AK41"/>
    <mergeCell ref="AL41:AN41"/>
    <mergeCell ref="C41:G41"/>
    <mergeCell ref="H41:J41"/>
    <mergeCell ref="K41:M41"/>
    <mergeCell ref="N41:P41"/>
    <mergeCell ref="Q41:S41"/>
    <mergeCell ref="T41:V41"/>
    <mergeCell ref="AL40:AN40"/>
    <mergeCell ref="AO40:AQ40"/>
    <mergeCell ref="AR40:AT40"/>
    <mergeCell ref="AU40:AW40"/>
    <mergeCell ref="AX40:AZ40"/>
    <mergeCell ref="BA40:BC40"/>
    <mergeCell ref="T40:V40"/>
    <mergeCell ref="W40:Y40"/>
    <mergeCell ref="Z40:AB40"/>
    <mergeCell ref="AC40:AE40"/>
    <mergeCell ref="AF40:AH40"/>
    <mergeCell ref="AI40:AK40"/>
    <mergeCell ref="AO39:AQ39"/>
    <mergeCell ref="AR39:AT39"/>
    <mergeCell ref="AU39:AW39"/>
    <mergeCell ref="AX39:AZ39"/>
    <mergeCell ref="BA39:BC39"/>
    <mergeCell ref="C40:G40"/>
    <mergeCell ref="H40:J40"/>
    <mergeCell ref="K40:M40"/>
    <mergeCell ref="N40:P40"/>
    <mergeCell ref="Q40:S40"/>
    <mergeCell ref="W39:Y39"/>
    <mergeCell ref="Z39:AB39"/>
    <mergeCell ref="AC39:AE39"/>
    <mergeCell ref="AF39:AH39"/>
    <mergeCell ref="AI39:AK39"/>
    <mergeCell ref="AL39:AN39"/>
    <mergeCell ref="C39:G39"/>
    <mergeCell ref="H39:J39"/>
    <mergeCell ref="K39:M39"/>
    <mergeCell ref="N39:P39"/>
    <mergeCell ref="Q39:S39"/>
    <mergeCell ref="T39:V39"/>
    <mergeCell ref="AL38:AN38"/>
    <mergeCell ref="AO38:AQ38"/>
    <mergeCell ref="AR38:AT38"/>
    <mergeCell ref="AU38:AW38"/>
    <mergeCell ref="AX38:AZ38"/>
    <mergeCell ref="BA38:BC38"/>
    <mergeCell ref="T38:V38"/>
    <mergeCell ref="W38:Y38"/>
    <mergeCell ref="Z38:AB38"/>
    <mergeCell ref="AC38:AE38"/>
    <mergeCell ref="AF38:AH38"/>
    <mergeCell ref="AI38:AK38"/>
    <mergeCell ref="AO37:AQ37"/>
    <mergeCell ref="AR37:AT37"/>
    <mergeCell ref="AU37:AW37"/>
    <mergeCell ref="AX37:AZ37"/>
    <mergeCell ref="BA37:BC37"/>
    <mergeCell ref="C38:G38"/>
    <mergeCell ref="H38:J38"/>
    <mergeCell ref="K38:M38"/>
    <mergeCell ref="N38:P38"/>
    <mergeCell ref="Q38:S38"/>
    <mergeCell ref="W37:Y37"/>
    <mergeCell ref="Z37:AB37"/>
    <mergeCell ref="AC37:AE37"/>
    <mergeCell ref="AF37:AH37"/>
    <mergeCell ref="AI37:AK37"/>
    <mergeCell ref="AL37:AN37"/>
    <mergeCell ref="C37:G37"/>
    <mergeCell ref="H37:J37"/>
    <mergeCell ref="K37:M37"/>
    <mergeCell ref="N37:P37"/>
    <mergeCell ref="Q37:S37"/>
    <mergeCell ref="T37:V37"/>
    <mergeCell ref="AL36:AN36"/>
    <mergeCell ref="AO36:AQ36"/>
    <mergeCell ref="AR36:AT36"/>
    <mergeCell ref="AU36:AW36"/>
    <mergeCell ref="AX36:AZ36"/>
    <mergeCell ref="BA36:BC36"/>
    <mergeCell ref="T36:V36"/>
    <mergeCell ref="W36:Y36"/>
    <mergeCell ref="Z36:AB36"/>
    <mergeCell ref="AC36:AE36"/>
    <mergeCell ref="AF36:AH36"/>
    <mergeCell ref="AI36:AK36"/>
    <mergeCell ref="AO35:AQ35"/>
    <mergeCell ref="AR35:AT35"/>
    <mergeCell ref="AU35:AW35"/>
    <mergeCell ref="AX35:AZ35"/>
    <mergeCell ref="BA35:BC35"/>
    <mergeCell ref="C36:G36"/>
    <mergeCell ref="H36:J36"/>
    <mergeCell ref="K36:M36"/>
    <mergeCell ref="N36:P36"/>
    <mergeCell ref="Q36:S36"/>
    <mergeCell ref="W35:Y35"/>
    <mergeCell ref="Z35:AB35"/>
    <mergeCell ref="AC35:AE35"/>
    <mergeCell ref="AF35:AH35"/>
    <mergeCell ref="AI35:AK35"/>
    <mergeCell ref="AL35:AN35"/>
    <mergeCell ref="C35:G35"/>
    <mergeCell ref="H35:J35"/>
    <mergeCell ref="K35:M35"/>
    <mergeCell ref="N35:P35"/>
    <mergeCell ref="Q35:S35"/>
    <mergeCell ref="T35:V35"/>
    <mergeCell ref="AL34:AN34"/>
    <mergeCell ref="AO34:AQ34"/>
    <mergeCell ref="AR34:AT34"/>
    <mergeCell ref="AU34:AW34"/>
    <mergeCell ref="AX34:AZ34"/>
    <mergeCell ref="BA34:BC34"/>
    <mergeCell ref="T34:V34"/>
    <mergeCell ref="W34:Y34"/>
    <mergeCell ref="Z34:AB34"/>
    <mergeCell ref="AC34:AE34"/>
    <mergeCell ref="AF34:AH34"/>
    <mergeCell ref="AI34:AK34"/>
    <mergeCell ref="AO33:AQ33"/>
    <mergeCell ref="AR33:AT33"/>
    <mergeCell ref="AU33:AW33"/>
    <mergeCell ref="AX33:AZ33"/>
    <mergeCell ref="BA33:BC33"/>
    <mergeCell ref="C34:G34"/>
    <mergeCell ref="H34:J34"/>
    <mergeCell ref="K34:M34"/>
    <mergeCell ref="N34:P34"/>
    <mergeCell ref="Q34:S34"/>
    <mergeCell ref="W33:Y33"/>
    <mergeCell ref="Z33:AB33"/>
    <mergeCell ref="AC33:AE33"/>
    <mergeCell ref="AF33:AH33"/>
    <mergeCell ref="AI33:AK33"/>
    <mergeCell ref="AL33:AN33"/>
    <mergeCell ref="C33:G33"/>
    <mergeCell ref="H33:J33"/>
    <mergeCell ref="K33:M33"/>
    <mergeCell ref="N33:P33"/>
    <mergeCell ref="Q33:S33"/>
    <mergeCell ref="T33:V33"/>
    <mergeCell ref="AL32:AN32"/>
    <mergeCell ref="AO32:AQ32"/>
    <mergeCell ref="AR32:AT32"/>
    <mergeCell ref="AU32:AW32"/>
    <mergeCell ref="AX32:AZ32"/>
    <mergeCell ref="BA32:BC32"/>
    <mergeCell ref="T32:V32"/>
    <mergeCell ref="W32:Y32"/>
    <mergeCell ref="Z32:AB32"/>
    <mergeCell ref="AC32:AE32"/>
    <mergeCell ref="AF32:AH32"/>
    <mergeCell ref="AI32:AK32"/>
    <mergeCell ref="AO31:AQ31"/>
    <mergeCell ref="AR31:AT31"/>
    <mergeCell ref="AU31:AW31"/>
    <mergeCell ref="AX31:AZ31"/>
    <mergeCell ref="BA31:BC31"/>
    <mergeCell ref="C32:G32"/>
    <mergeCell ref="H32:J32"/>
    <mergeCell ref="K32:M32"/>
    <mergeCell ref="N32:P32"/>
    <mergeCell ref="Q32:S32"/>
    <mergeCell ref="W31:Y31"/>
    <mergeCell ref="Z31:AB31"/>
    <mergeCell ref="AC31:AE31"/>
    <mergeCell ref="AF31:AH31"/>
    <mergeCell ref="AI31:AK31"/>
    <mergeCell ref="AL31:AN31"/>
    <mergeCell ref="C31:G31"/>
    <mergeCell ref="H31:J31"/>
    <mergeCell ref="K31:M31"/>
    <mergeCell ref="N31:P31"/>
    <mergeCell ref="Q31:S31"/>
    <mergeCell ref="T31:V31"/>
    <mergeCell ref="AL30:AN30"/>
    <mergeCell ref="AO30:AQ30"/>
    <mergeCell ref="AR30:AT30"/>
    <mergeCell ref="AU30:AW30"/>
    <mergeCell ref="AX30:AZ30"/>
    <mergeCell ref="BA30:BC30"/>
    <mergeCell ref="T30:V30"/>
    <mergeCell ref="W30:Y30"/>
    <mergeCell ref="Z30:AB30"/>
    <mergeCell ref="AC30:AE30"/>
    <mergeCell ref="AF30:AH30"/>
    <mergeCell ref="AI30:AK30"/>
    <mergeCell ref="AO29:AQ29"/>
    <mergeCell ref="AR29:AT29"/>
    <mergeCell ref="AU29:AW29"/>
    <mergeCell ref="AX29:AZ29"/>
    <mergeCell ref="BA29:BC29"/>
    <mergeCell ref="C30:G30"/>
    <mergeCell ref="H30:J30"/>
    <mergeCell ref="K30:M30"/>
    <mergeCell ref="N30:P30"/>
    <mergeCell ref="Q30:S30"/>
    <mergeCell ref="W29:Y29"/>
    <mergeCell ref="Z29:AB29"/>
    <mergeCell ref="AC29:AE29"/>
    <mergeCell ref="AF29:AH29"/>
    <mergeCell ref="AI29:AK29"/>
    <mergeCell ref="AL29:AN29"/>
    <mergeCell ref="C29:G29"/>
    <mergeCell ref="H29:J29"/>
    <mergeCell ref="K29:M29"/>
    <mergeCell ref="N29:P29"/>
    <mergeCell ref="Q29:S29"/>
    <mergeCell ref="T29:V29"/>
    <mergeCell ref="AL28:AN28"/>
    <mergeCell ref="AO28:AQ28"/>
    <mergeCell ref="AR28:AT28"/>
    <mergeCell ref="AU28:AW28"/>
    <mergeCell ref="AX28:AZ28"/>
    <mergeCell ref="BA28:BC28"/>
    <mergeCell ref="T28:V28"/>
    <mergeCell ref="W28:Y28"/>
    <mergeCell ref="Z28:AB28"/>
    <mergeCell ref="AC28:AE28"/>
    <mergeCell ref="AF28:AH28"/>
    <mergeCell ref="AI28:AK28"/>
    <mergeCell ref="AO27:AQ27"/>
    <mergeCell ref="AR27:AT27"/>
    <mergeCell ref="AU27:AW27"/>
    <mergeCell ref="AX27:AZ27"/>
    <mergeCell ref="BA27:BC27"/>
    <mergeCell ref="C28:G28"/>
    <mergeCell ref="H28:J28"/>
    <mergeCell ref="K28:M28"/>
    <mergeCell ref="N28:P28"/>
    <mergeCell ref="Q28:S28"/>
    <mergeCell ref="W27:Y27"/>
    <mergeCell ref="Z27:AB27"/>
    <mergeCell ref="AC27:AE27"/>
    <mergeCell ref="AF27:AH27"/>
    <mergeCell ref="AI27:AK27"/>
    <mergeCell ref="AL27:AN27"/>
    <mergeCell ref="C27:G27"/>
    <mergeCell ref="H27:J27"/>
    <mergeCell ref="K27:M27"/>
    <mergeCell ref="N27:P27"/>
    <mergeCell ref="Q27:S27"/>
    <mergeCell ref="T27:V27"/>
    <mergeCell ref="AL26:AN26"/>
    <mergeCell ref="AO26:AQ26"/>
    <mergeCell ref="AR26:AT26"/>
    <mergeCell ref="AU26:AW26"/>
    <mergeCell ref="AX26:AZ26"/>
    <mergeCell ref="BA26:BC26"/>
    <mergeCell ref="T26:V26"/>
    <mergeCell ref="W26:Y26"/>
    <mergeCell ref="Z26:AB26"/>
    <mergeCell ref="AC26:AE26"/>
    <mergeCell ref="AF26:AH26"/>
    <mergeCell ref="AI26:AK26"/>
    <mergeCell ref="AO25:AQ25"/>
    <mergeCell ref="AR25:AT25"/>
    <mergeCell ref="AU25:AW25"/>
    <mergeCell ref="AX25:AZ25"/>
    <mergeCell ref="BA25:BC25"/>
    <mergeCell ref="C26:G26"/>
    <mergeCell ref="H26:J26"/>
    <mergeCell ref="K26:M26"/>
    <mergeCell ref="N26:P26"/>
    <mergeCell ref="Q26:S26"/>
    <mergeCell ref="W25:Y25"/>
    <mergeCell ref="Z25:AB25"/>
    <mergeCell ref="AC25:AE25"/>
    <mergeCell ref="AF25:AH25"/>
    <mergeCell ref="AI25:AK25"/>
    <mergeCell ref="AL25:AN25"/>
    <mergeCell ref="C25:G25"/>
    <mergeCell ref="H25:J25"/>
    <mergeCell ref="K25:M25"/>
    <mergeCell ref="N25:P25"/>
    <mergeCell ref="Q25:S25"/>
    <mergeCell ref="T25:V25"/>
    <mergeCell ref="AL24:AN24"/>
    <mergeCell ref="AO24:AQ24"/>
    <mergeCell ref="AR24:AT24"/>
    <mergeCell ref="AU24:AW24"/>
    <mergeCell ref="AX24:AZ24"/>
    <mergeCell ref="BA24:BC24"/>
    <mergeCell ref="T24:V24"/>
    <mergeCell ref="W24:Y24"/>
    <mergeCell ref="Z24:AB24"/>
    <mergeCell ref="AC24:AE24"/>
    <mergeCell ref="AF24:AH24"/>
    <mergeCell ref="AI24:AK24"/>
    <mergeCell ref="AO23:AQ23"/>
    <mergeCell ref="AR23:AT23"/>
    <mergeCell ref="AU23:AW23"/>
    <mergeCell ref="AX23:AZ23"/>
    <mergeCell ref="BA23:BC23"/>
    <mergeCell ref="B24:G24"/>
    <mergeCell ref="H24:J24"/>
    <mergeCell ref="K24:M24"/>
    <mergeCell ref="N24:P24"/>
    <mergeCell ref="Q24:S24"/>
    <mergeCell ref="W23:Y23"/>
    <mergeCell ref="Z23:AB23"/>
    <mergeCell ref="AC23:AE23"/>
    <mergeCell ref="AF23:AH23"/>
    <mergeCell ref="AI23:AK23"/>
    <mergeCell ref="AL23:AN23"/>
    <mergeCell ref="C23:G23"/>
    <mergeCell ref="H23:J23"/>
    <mergeCell ref="K23:M23"/>
    <mergeCell ref="N23:P23"/>
    <mergeCell ref="Q23:S23"/>
    <mergeCell ref="T23:V23"/>
    <mergeCell ref="AL22:AN22"/>
    <mergeCell ref="AO22:AQ22"/>
    <mergeCell ref="AR22:AT22"/>
    <mergeCell ref="AU22:AW22"/>
    <mergeCell ref="AX22:AZ22"/>
    <mergeCell ref="BA22:BC22"/>
    <mergeCell ref="T22:V22"/>
    <mergeCell ref="W22:Y22"/>
    <mergeCell ref="Z22:AB22"/>
    <mergeCell ref="AC22:AE22"/>
    <mergeCell ref="AF22:AH22"/>
    <mergeCell ref="AI22:AK22"/>
    <mergeCell ref="AO21:AQ21"/>
    <mergeCell ref="AR21:AT21"/>
    <mergeCell ref="AU21:AW21"/>
    <mergeCell ref="AX21:AZ21"/>
    <mergeCell ref="BA21:BC21"/>
    <mergeCell ref="C22:G22"/>
    <mergeCell ref="H22:J22"/>
    <mergeCell ref="K22:M22"/>
    <mergeCell ref="N22:P22"/>
    <mergeCell ref="Q22:S22"/>
    <mergeCell ref="W21:Y21"/>
    <mergeCell ref="Z21:AB21"/>
    <mergeCell ref="AC21:AE21"/>
    <mergeCell ref="AF21:AH21"/>
    <mergeCell ref="AI21:AK21"/>
    <mergeCell ref="AL21:AN21"/>
    <mergeCell ref="C21:G21"/>
    <mergeCell ref="H21:J21"/>
    <mergeCell ref="K21:M21"/>
    <mergeCell ref="N21:P21"/>
    <mergeCell ref="Q21:S21"/>
    <mergeCell ref="T21:V21"/>
    <mergeCell ref="AL20:AN20"/>
    <mergeCell ref="AO20:AQ20"/>
    <mergeCell ref="AR20:AT20"/>
    <mergeCell ref="AU20:AW20"/>
    <mergeCell ref="AX20:AZ20"/>
    <mergeCell ref="BA20:BC20"/>
    <mergeCell ref="T20:V20"/>
    <mergeCell ref="W20:Y20"/>
    <mergeCell ref="Z20:AB20"/>
    <mergeCell ref="AC20:AE20"/>
    <mergeCell ref="AF20:AH20"/>
    <mergeCell ref="AI20:AK20"/>
    <mergeCell ref="AO19:AQ19"/>
    <mergeCell ref="AR19:AT19"/>
    <mergeCell ref="AU19:AW19"/>
    <mergeCell ref="AX19:AZ19"/>
    <mergeCell ref="BA19:BC19"/>
    <mergeCell ref="C20:G20"/>
    <mergeCell ref="H20:J20"/>
    <mergeCell ref="K20:M20"/>
    <mergeCell ref="N20:P20"/>
    <mergeCell ref="Q20:S20"/>
    <mergeCell ref="W19:Y19"/>
    <mergeCell ref="Z19:AB19"/>
    <mergeCell ref="AC19:AE19"/>
    <mergeCell ref="AF19:AH19"/>
    <mergeCell ref="AI19:AK19"/>
    <mergeCell ref="AL19:AN19"/>
    <mergeCell ref="C19:G19"/>
    <mergeCell ref="H19:J19"/>
    <mergeCell ref="K19:M19"/>
    <mergeCell ref="N19:P19"/>
    <mergeCell ref="Q19:S19"/>
    <mergeCell ref="T19:V19"/>
    <mergeCell ref="AL18:AN18"/>
    <mergeCell ref="AO18:AQ18"/>
    <mergeCell ref="AR18:AT18"/>
    <mergeCell ref="AU18:AW18"/>
    <mergeCell ref="AX18:AZ18"/>
    <mergeCell ref="BA18:BC18"/>
    <mergeCell ref="T18:V18"/>
    <mergeCell ref="W18:Y18"/>
    <mergeCell ref="Z18:AB18"/>
    <mergeCell ref="AC18:AE18"/>
    <mergeCell ref="AF18:AH18"/>
    <mergeCell ref="AI18:AK18"/>
    <mergeCell ref="AO17:AQ17"/>
    <mergeCell ref="AR17:AT17"/>
    <mergeCell ref="AU17:AW17"/>
    <mergeCell ref="AX17:AZ17"/>
    <mergeCell ref="BA17:BC17"/>
    <mergeCell ref="C18:G18"/>
    <mergeCell ref="H18:J18"/>
    <mergeCell ref="K18:M18"/>
    <mergeCell ref="N18:P18"/>
    <mergeCell ref="Q18:S18"/>
    <mergeCell ref="W17:Y17"/>
    <mergeCell ref="Z17:AB17"/>
    <mergeCell ref="AC17:AE17"/>
    <mergeCell ref="AF17:AH17"/>
    <mergeCell ref="AI17:AK17"/>
    <mergeCell ref="AL17:AN17"/>
    <mergeCell ref="C17:G17"/>
    <mergeCell ref="H17:J17"/>
    <mergeCell ref="K17:M17"/>
    <mergeCell ref="N17:P17"/>
    <mergeCell ref="Q17:S17"/>
    <mergeCell ref="T17:V17"/>
    <mergeCell ref="AL16:AN16"/>
    <mergeCell ref="AO16:AQ16"/>
    <mergeCell ref="AR16:AT16"/>
    <mergeCell ref="AU16:AW16"/>
    <mergeCell ref="AX16:AZ16"/>
    <mergeCell ref="BA16:BC16"/>
    <mergeCell ref="T16:V16"/>
    <mergeCell ref="W16:Y16"/>
    <mergeCell ref="Z16:AB16"/>
    <mergeCell ref="AC16:AE16"/>
    <mergeCell ref="AF16:AH16"/>
    <mergeCell ref="AI16:AK16"/>
    <mergeCell ref="AO15:AQ15"/>
    <mergeCell ref="AR15:AT15"/>
    <mergeCell ref="AU15:AW15"/>
    <mergeCell ref="AX15:AZ15"/>
    <mergeCell ref="BA15:BC15"/>
    <mergeCell ref="C16:G16"/>
    <mergeCell ref="H16:J16"/>
    <mergeCell ref="K16:M16"/>
    <mergeCell ref="N16:P16"/>
    <mergeCell ref="Q16:S16"/>
    <mergeCell ref="W15:Y15"/>
    <mergeCell ref="Z15:AB15"/>
    <mergeCell ref="AC15:AE15"/>
    <mergeCell ref="AF15:AH15"/>
    <mergeCell ref="AI15:AK15"/>
    <mergeCell ref="AL15:AN15"/>
    <mergeCell ref="C15:G15"/>
    <mergeCell ref="H15:J15"/>
    <mergeCell ref="K15:M15"/>
    <mergeCell ref="N15:P15"/>
    <mergeCell ref="Q15:S15"/>
    <mergeCell ref="T15:V15"/>
    <mergeCell ref="AL14:AN14"/>
    <mergeCell ref="AO14:AQ14"/>
    <mergeCell ref="AR14:AT14"/>
    <mergeCell ref="AU14:AW14"/>
    <mergeCell ref="AX14:AZ14"/>
    <mergeCell ref="BA14:BC14"/>
    <mergeCell ref="T14:V14"/>
    <mergeCell ref="W14:Y14"/>
    <mergeCell ref="Z14:AB14"/>
    <mergeCell ref="AC14:AE14"/>
    <mergeCell ref="AF14:AH14"/>
    <mergeCell ref="AI14:AK14"/>
    <mergeCell ref="AO13:AQ13"/>
    <mergeCell ref="AR13:AT13"/>
    <mergeCell ref="AU13:AW13"/>
    <mergeCell ref="AX13:AZ13"/>
    <mergeCell ref="BA13:BC13"/>
    <mergeCell ref="C14:G14"/>
    <mergeCell ref="H14:J14"/>
    <mergeCell ref="K14:M14"/>
    <mergeCell ref="N14:P14"/>
    <mergeCell ref="Q14:S14"/>
    <mergeCell ref="W13:Y13"/>
    <mergeCell ref="Z13:AB13"/>
    <mergeCell ref="AC13:AE13"/>
    <mergeCell ref="AF13:AH13"/>
    <mergeCell ref="AI13:AK13"/>
    <mergeCell ref="AL13:AN13"/>
    <mergeCell ref="C13:G13"/>
    <mergeCell ref="H13:J13"/>
    <mergeCell ref="K13:M13"/>
    <mergeCell ref="N13:P13"/>
    <mergeCell ref="Q13:S13"/>
    <mergeCell ref="T13:V13"/>
    <mergeCell ref="AL12:AN12"/>
    <mergeCell ref="AO12:AQ12"/>
    <mergeCell ref="AR12:AT12"/>
    <mergeCell ref="AU12:AW12"/>
    <mergeCell ref="AX12:AZ12"/>
    <mergeCell ref="BA12:BC12"/>
    <mergeCell ref="T12:V12"/>
    <mergeCell ref="W12:Y12"/>
    <mergeCell ref="Z12:AB12"/>
    <mergeCell ref="AC12:AE12"/>
    <mergeCell ref="AF12:AH12"/>
    <mergeCell ref="AI12:AK12"/>
    <mergeCell ref="AO11:AQ11"/>
    <mergeCell ref="AR11:AT11"/>
    <mergeCell ref="AU11:AW11"/>
    <mergeCell ref="AX11:AZ11"/>
    <mergeCell ref="BA11:BC11"/>
    <mergeCell ref="C12:G12"/>
    <mergeCell ref="H12:J12"/>
    <mergeCell ref="K12:M12"/>
    <mergeCell ref="N12:P12"/>
    <mergeCell ref="Q12:S12"/>
    <mergeCell ref="W11:Y11"/>
    <mergeCell ref="Z11:AB11"/>
    <mergeCell ref="AC11:AE11"/>
    <mergeCell ref="AF11:AH11"/>
    <mergeCell ref="AI11:AK11"/>
    <mergeCell ref="AL11:AN11"/>
    <mergeCell ref="C11:G11"/>
    <mergeCell ref="H11:J11"/>
    <mergeCell ref="K11:M11"/>
    <mergeCell ref="N11:P11"/>
    <mergeCell ref="Q11:S11"/>
    <mergeCell ref="T11:V11"/>
    <mergeCell ref="AL10:AN10"/>
    <mergeCell ref="AO10:AQ10"/>
    <mergeCell ref="AR10:AT10"/>
    <mergeCell ref="AU10:AW10"/>
    <mergeCell ref="AX10:AZ10"/>
    <mergeCell ref="BA10:BC10"/>
    <mergeCell ref="T10:V10"/>
    <mergeCell ref="W10:Y10"/>
    <mergeCell ref="Z10:AB10"/>
    <mergeCell ref="AC10:AE10"/>
    <mergeCell ref="AF10:AH10"/>
    <mergeCell ref="AI10:AK10"/>
    <mergeCell ref="AO9:AQ9"/>
    <mergeCell ref="AR9:AT9"/>
    <mergeCell ref="AU9:AW9"/>
    <mergeCell ref="AX9:AZ9"/>
    <mergeCell ref="BA9:BC9"/>
    <mergeCell ref="C10:G10"/>
    <mergeCell ref="H10:J10"/>
    <mergeCell ref="K10:M10"/>
    <mergeCell ref="N10:P10"/>
    <mergeCell ref="Q10:S10"/>
    <mergeCell ref="W9:Y9"/>
    <mergeCell ref="Z9:AB9"/>
    <mergeCell ref="AC9:AE9"/>
    <mergeCell ref="AF9:AH9"/>
    <mergeCell ref="AI9:AK9"/>
    <mergeCell ref="AL9:AN9"/>
    <mergeCell ref="C9:G9"/>
    <mergeCell ref="H9:J9"/>
    <mergeCell ref="K9:M9"/>
    <mergeCell ref="N9:P9"/>
    <mergeCell ref="Q9:S9"/>
    <mergeCell ref="T9:V9"/>
    <mergeCell ref="AL8:AN8"/>
    <mergeCell ref="AO8:AQ8"/>
    <mergeCell ref="AR8:AT8"/>
    <mergeCell ref="AU8:AW8"/>
    <mergeCell ref="AX8:AZ8"/>
    <mergeCell ref="BA8:BC8"/>
    <mergeCell ref="T8:V8"/>
    <mergeCell ref="W8:Y8"/>
    <mergeCell ref="Z8:AB8"/>
    <mergeCell ref="AC8:AE8"/>
    <mergeCell ref="AF8:AH8"/>
    <mergeCell ref="AI8:AK8"/>
    <mergeCell ref="AO7:AQ7"/>
    <mergeCell ref="AR7:AT7"/>
    <mergeCell ref="AU7:AW7"/>
    <mergeCell ref="AX7:AZ7"/>
    <mergeCell ref="BA7:BC7"/>
    <mergeCell ref="C8:G8"/>
    <mergeCell ref="H8:J8"/>
    <mergeCell ref="K8:M8"/>
    <mergeCell ref="N8:P8"/>
    <mergeCell ref="Q8:S8"/>
    <mergeCell ref="W7:Y7"/>
    <mergeCell ref="Z7:AB7"/>
    <mergeCell ref="AC7:AE7"/>
    <mergeCell ref="AF7:AH7"/>
    <mergeCell ref="AI7:AK7"/>
    <mergeCell ref="AL7:AN7"/>
    <mergeCell ref="C7:G7"/>
    <mergeCell ref="H7:J7"/>
    <mergeCell ref="K7:M7"/>
    <mergeCell ref="N7:P7"/>
    <mergeCell ref="Q7:S7"/>
    <mergeCell ref="T7:V7"/>
    <mergeCell ref="AL6:AN6"/>
    <mergeCell ref="AO6:AQ6"/>
    <mergeCell ref="AR6:AT6"/>
    <mergeCell ref="AU6:AW6"/>
    <mergeCell ref="AX6:AZ6"/>
    <mergeCell ref="BA6:BC6"/>
    <mergeCell ref="T6:V6"/>
    <mergeCell ref="W6:Y6"/>
    <mergeCell ref="Z6:AB6"/>
    <mergeCell ref="AC6:AE6"/>
    <mergeCell ref="AF6:AH6"/>
    <mergeCell ref="AI6:AK6"/>
    <mergeCell ref="AO5:AQ5"/>
    <mergeCell ref="AR5:AT5"/>
    <mergeCell ref="AU5:AW5"/>
    <mergeCell ref="AX5:AZ5"/>
    <mergeCell ref="BA5:BC5"/>
    <mergeCell ref="C6:G6"/>
    <mergeCell ref="H6:J6"/>
    <mergeCell ref="K6:M6"/>
    <mergeCell ref="N6:P6"/>
    <mergeCell ref="Q6:S6"/>
    <mergeCell ref="W5:Y5"/>
    <mergeCell ref="Z5:AB5"/>
    <mergeCell ref="AC5:AE5"/>
    <mergeCell ref="AF5:AH5"/>
    <mergeCell ref="AI5:AK5"/>
    <mergeCell ref="AL5:AN5"/>
    <mergeCell ref="AR4:AT4"/>
    <mergeCell ref="AU4:AW4"/>
    <mergeCell ref="AX4:AZ4"/>
    <mergeCell ref="BA4:BC4"/>
    <mergeCell ref="C5:G5"/>
    <mergeCell ref="H5:J5"/>
    <mergeCell ref="K5:M5"/>
    <mergeCell ref="N5:P5"/>
    <mergeCell ref="Q5:S5"/>
    <mergeCell ref="T5:V5"/>
    <mergeCell ref="Z4:AB4"/>
    <mergeCell ref="AC4:AE4"/>
    <mergeCell ref="AF4:AH4"/>
    <mergeCell ref="AI4:AK4"/>
    <mergeCell ref="AL4:AN4"/>
    <mergeCell ref="AO4:AQ4"/>
    <mergeCell ref="AU3:AW3"/>
    <mergeCell ref="AX3:AZ3"/>
    <mergeCell ref="BA3:BC3"/>
    <mergeCell ref="B4:G4"/>
    <mergeCell ref="H4:J4"/>
    <mergeCell ref="K4:M4"/>
    <mergeCell ref="N4:P4"/>
    <mergeCell ref="Q4:S4"/>
    <mergeCell ref="T4:V4"/>
    <mergeCell ref="W4:Y4"/>
    <mergeCell ref="AC3:AE3"/>
    <mergeCell ref="AF3:AH3"/>
    <mergeCell ref="AI3:AK3"/>
    <mergeCell ref="AL3:AN3"/>
    <mergeCell ref="AO3:AQ3"/>
    <mergeCell ref="AR3:AT3"/>
    <mergeCell ref="B1:AE1"/>
    <mergeCell ref="U2:Y2"/>
    <mergeCell ref="B3:G3"/>
    <mergeCell ref="H3:J3"/>
    <mergeCell ref="K3:M3"/>
    <mergeCell ref="N3:P3"/>
    <mergeCell ref="Q3:S3"/>
    <mergeCell ref="T3:V3"/>
    <mergeCell ref="W3:Y3"/>
    <mergeCell ref="Z3:AB3"/>
  </mergeCells>
  <phoneticPr fontId="2"/>
  <pageMargins left="0.89" right="0.47244094488188981" top="0.5" bottom="0.27559055118110237" header="0.31496062992125984" footer="0.19685039370078741"/>
  <pageSetup paperSize="9" scale="65" orientation="portrait" horizontalDpi="0" verticalDpi="0" r:id="rId1"/>
  <headerFooter alignWithMargins="0"/>
  <colBreaks count="1" manualBreakCount="1">
    <brk id="31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1044FC-60A0-4B6D-BD60-44EF304636DA}">
  <sheetPr>
    <pageSetUpPr fitToPage="1"/>
  </sheetPr>
  <dimension ref="A1:Z43"/>
  <sheetViews>
    <sheetView showGridLines="0" zoomScale="90" zoomScaleNormal="90" workbookViewId="0">
      <selection sqref="A1:Z1"/>
    </sheetView>
  </sheetViews>
  <sheetFormatPr defaultColWidth="4.140625" defaultRowHeight="30" customHeight="1" x14ac:dyDescent="0.15"/>
  <cols>
    <col min="1" max="1" width="6.28515625" style="1" customWidth="1"/>
    <col min="2" max="4" width="6.42578125" style="1" customWidth="1"/>
    <col min="5" max="5" width="4.7109375" style="1" customWidth="1"/>
    <col min="6" max="6" width="4.140625" style="1" customWidth="1"/>
    <col min="7" max="7" width="4.28515625" style="1" customWidth="1"/>
    <col min="8" max="9" width="4.42578125" style="1" customWidth="1"/>
    <col min="10" max="13" width="4.140625" style="1" customWidth="1"/>
    <col min="14" max="14" width="5.140625" style="1" customWidth="1"/>
    <col min="15" max="17" width="6.42578125" style="1" customWidth="1"/>
    <col min="18" max="18" width="4.7109375" style="1" customWidth="1"/>
    <col min="19" max="256" width="4.140625" style="1"/>
    <col min="257" max="257" width="6.28515625" style="1" customWidth="1"/>
    <col min="258" max="260" width="6.42578125" style="1" customWidth="1"/>
    <col min="261" max="261" width="4.7109375" style="1" customWidth="1"/>
    <col min="262" max="262" width="4.140625" style="1"/>
    <col min="263" max="263" width="4.28515625" style="1" customWidth="1"/>
    <col min="264" max="265" width="4.42578125" style="1" customWidth="1"/>
    <col min="266" max="269" width="4.140625" style="1"/>
    <col min="270" max="270" width="5.140625" style="1" customWidth="1"/>
    <col min="271" max="273" width="6.42578125" style="1" customWidth="1"/>
    <col min="274" max="274" width="4.7109375" style="1" customWidth="1"/>
    <col min="275" max="512" width="4.140625" style="1"/>
    <col min="513" max="513" width="6.28515625" style="1" customWidth="1"/>
    <col min="514" max="516" width="6.42578125" style="1" customWidth="1"/>
    <col min="517" max="517" width="4.7109375" style="1" customWidth="1"/>
    <col min="518" max="518" width="4.140625" style="1"/>
    <col min="519" max="519" width="4.28515625" style="1" customWidth="1"/>
    <col min="520" max="521" width="4.42578125" style="1" customWidth="1"/>
    <col min="522" max="525" width="4.140625" style="1"/>
    <col min="526" max="526" width="5.140625" style="1" customWidth="1"/>
    <col min="527" max="529" width="6.42578125" style="1" customWidth="1"/>
    <col min="530" max="530" width="4.7109375" style="1" customWidth="1"/>
    <col min="531" max="768" width="4.140625" style="1"/>
    <col min="769" max="769" width="6.28515625" style="1" customWidth="1"/>
    <col min="770" max="772" width="6.42578125" style="1" customWidth="1"/>
    <col min="773" max="773" width="4.7109375" style="1" customWidth="1"/>
    <col min="774" max="774" width="4.140625" style="1"/>
    <col min="775" max="775" width="4.28515625" style="1" customWidth="1"/>
    <col min="776" max="777" width="4.42578125" style="1" customWidth="1"/>
    <col min="778" max="781" width="4.140625" style="1"/>
    <col min="782" max="782" width="5.140625" style="1" customWidth="1"/>
    <col min="783" max="785" width="6.42578125" style="1" customWidth="1"/>
    <col min="786" max="786" width="4.7109375" style="1" customWidth="1"/>
    <col min="787" max="1024" width="4.140625" style="1"/>
    <col min="1025" max="1025" width="6.28515625" style="1" customWidth="1"/>
    <col min="1026" max="1028" width="6.42578125" style="1" customWidth="1"/>
    <col min="1029" max="1029" width="4.7109375" style="1" customWidth="1"/>
    <col min="1030" max="1030" width="4.140625" style="1"/>
    <col min="1031" max="1031" width="4.28515625" style="1" customWidth="1"/>
    <col min="1032" max="1033" width="4.42578125" style="1" customWidth="1"/>
    <col min="1034" max="1037" width="4.140625" style="1"/>
    <col min="1038" max="1038" width="5.140625" style="1" customWidth="1"/>
    <col min="1039" max="1041" width="6.42578125" style="1" customWidth="1"/>
    <col min="1042" max="1042" width="4.7109375" style="1" customWidth="1"/>
    <col min="1043" max="1280" width="4.140625" style="1"/>
    <col min="1281" max="1281" width="6.28515625" style="1" customWidth="1"/>
    <col min="1282" max="1284" width="6.42578125" style="1" customWidth="1"/>
    <col min="1285" max="1285" width="4.7109375" style="1" customWidth="1"/>
    <col min="1286" max="1286" width="4.140625" style="1"/>
    <col min="1287" max="1287" width="4.28515625" style="1" customWidth="1"/>
    <col min="1288" max="1289" width="4.42578125" style="1" customWidth="1"/>
    <col min="1290" max="1293" width="4.140625" style="1"/>
    <col min="1294" max="1294" width="5.140625" style="1" customWidth="1"/>
    <col min="1295" max="1297" width="6.42578125" style="1" customWidth="1"/>
    <col min="1298" max="1298" width="4.7109375" style="1" customWidth="1"/>
    <col min="1299" max="1536" width="4.140625" style="1"/>
    <col min="1537" max="1537" width="6.28515625" style="1" customWidth="1"/>
    <col min="1538" max="1540" width="6.42578125" style="1" customWidth="1"/>
    <col min="1541" max="1541" width="4.7109375" style="1" customWidth="1"/>
    <col min="1542" max="1542" width="4.140625" style="1"/>
    <col min="1543" max="1543" width="4.28515625" style="1" customWidth="1"/>
    <col min="1544" max="1545" width="4.42578125" style="1" customWidth="1"/>
    <col min="1546" max="1549" width="4.140625" style="1"/>
    <col min="1550" max="1550" width="5.140625" style="1" customWidth="1"/>
    <col min="1551" max="1553" width="6.42578125" style="1" customWidth="1"/>
    <col min="1554" max="1554" width="4.7109375" style="1" customWidth="1"/>
    <col min="1555" max="1792" width="4.140625" style="1"/>
    <col min="1793" max="1793" width="6.28515625" style="1" customWidth="1"/>
    <col min="1794" max="1796" width="6.42578125" style="1" customWidth="1"/>
    <col min="1797" max="1797" width="4.7109375" style="1" customWidth="1"/>
    <col min="1798" max="1798" width="4.140625" style="1"/>
    <col min="1799" max="1799" width="4.28515625" style="1" customWidth="1"/>
    <col min="1800" max="1801" width="4.42578125" style="1" customWidth="1"/>
    <col min="1802" max="1805" width="4.140625" style="1"/>
    <col min="1806" max="1806" width="5.140625" style="1" customWidth="1"/>
    <col min="1807" max="1809" width="6.42578125" style="1" customWidth="1"/>
    <col min="1810" max="1810" width="4.7109375" style="1" customWidth="1"/>
    <col min="1811" max="2048" width="4.140625" style="1"/>
    <col min="2049" max="2049" width="6.28515625" style="1" customWidth="1"/>
    <col min="2050" max="2052" width="6.42578125" style="1" customWidth="1"/>
    <col min="2053" max="2053" width="4.7109375" style="1" customWidth="1"/>
    <col min="2054" max="2054" width="4.140625" style="1"/>
    <col min="2055" max="2055" width="4.28515625" style="1" customWidth="1"/>
    <col min="2056" max="2057" width="4.42578125" style="1" customWidth="1"/>
    <col min="2058" max="2061" width="4.140625" style="1"/>
    <col min="2062" max="2062" width="5.140625" style="1" customWidth="1"/>
    <col min="2063" max="2065" width="6.42578125" style="1" customWidth="1"/>
    <col min="2066" max="2066" width="4.7109375" style="1" customWidth="1"/>
    <col min="2067" max="2304" width="4.140625" style="1"/>
    <col min="2305" max="2305" width="6.28515625" style="1" customWidth="1"/>
    <col min="2306" max="2308" width="6.42578125" style="1" customWidth="1"/>
    <col min="2309" max="2309" width="4.7109375" style="1" customWidth="1"/>
    <col min="2310" max="2310" width="4.140625" style="1"/>
    <col min="2311" max="2311" width="4.28515625" style="1" customWidth="1"/>
    <col min="2312" max="2313" width="4.42578125" style="1" customWidth="1"/>
    <col min="2314" max="2317" width="4.140625" style="1"/>
    <col min="2318" max="2318" width="5.140625" style="1" customWidth="1"/>
    <col min="2319" max="2321" width="6.42578125" style="1" customWidth="1"/>
    <col min="2322" max="2322" width="4.7109375" style="1" customWidth="1"/>
    <col min="2323" max="2560" width="4.140625" style="1"/>
    <col min="2561" max="2561" width="6.28515625" style="1" customWidth="1"/>
    <col min="2562" max="2564" width="6.42578125" style="1" customWidth="1"/>
    <col min="2565" max="2565" width="4.7109375" style="1" customWidth="1"/>
    <col min="2566" max="2566" width="4.140625" style="1"/>
    <col min="2567" max="2567" width="4.28515625" style="1" customWidth="1"/>
    <col min="2568" max="2569" width="4.42578125" style="1" customWidth="1"/>
    <col min="2570" max="2573" width="4.140625" style="1"/>
    <col min="2574" max="2574" width="5.140625" style="1" customWidth="1"/>
    <col min="2575" max="2577" width="6.42578125" style="1" customWidth="1"/>
    <col min="2578" max="2578" width="4.7109375" style="1" customWidth="1"/>
    <col min="2579" max="2816" width="4.140625" style="1"/>
    <col min="2817" max="2817" width="6.28515625" style="1" customWidth="1"/>
    <col min="2818" max="2820" width="6.42578125" style="1" customWidth="1"/>
    <col min="2821" max="2821" width="4.7109375" style="1" customWidth="1"/>
    <col min="2822" max="2822" width="4.140625" style="1"/>
    <col min="2823" max="2823" width="4.28515625" style="1" customWidth="1"/>
    <col min="2824" max="2825" width="4.42578125" style="1" customWidth="1"/>
    <col min="2826" max="2829" width="4.140625" style="1"/>
    <col min="2830" max="2830" width="5.140625" style="1" customWidth="1"/>
    <col min="2831" max="2833" width="6.42578125" style="1" customWidth="1"/>
    <col min="2834" max="2834" width="4.7109375" style="1" customWidth="1"/>
    <col min="2835" max="3072" width="4.140625" style="1"/>
    <col min="3073" max="3073" width="6.28515625" style="1" customWidth="1"/>
    <col min="3074" max="3076" width="6.42578125" style="1" customWidth="1"/>
    <col min="3077" max="3077" width="4.7109375" style="1" customWidth="1"/>
    <col min="3078" max="3078" width="4.140625" style="1"/>
    <col min="3079" max="3079" width="4.28515625" style="1" customWidth="1"/>
    <col min="3080" max="3081" width="4.42578125" style="1" customWidth="1"/>
    <col min="3082" max="3085" width="4.140625" style="1"/>
    <col min="3086" max="3086" width="5.140625" style="1" customWidth="1"/>
    <col min="3087" max="3089" width="6.42578125" style="1" customWidth="1"/>
    <col min="3090" max="3090" width="4.7109375" style="1" customWidth="1"/>
    <col min="3091" max="3328" width="4.140625" style="1"/>
    <col min="3329" max="3329" width="6.28515625" style="1" customWidth="1"/>
    <col min="3330" max="3332" width="6.42578125" style="1" customWidth="1"/>
    <col min="3333" max="3333" width="4.7109375" style="1" customWidth="1"/>
    <col min="3334" max="3334" width="4.140625" style="1"/>
    <col min="3335" max="3335" width="4.28515625" style="1" customWidth="1"/>
    <col min="3336" max="3337" width="4.42578125" style="1" customWidth="1"/>
    <col min="3338" max="3341" width="4.140625" style="1"/>
    <col min="3342" max="3342" width="5.140625" style="1" customWidth="1"/>
    <col min="3343" max="3345" width="6.42578125" style="1" customWidth="1"/>
    <col min="3346" max="3346" width="4.7109375" style="1" customWidth="1"/>
    <col min="3347" max="3584" width="4.140625" style="1"/>
    <col min="3585" max="3585" width="6.28515625" style="1" customWidth="1"/>
    <col min="3586" max="3588" width="6.42578125" style="1" customWidth="1"/>
    <col min="3589" max="3589" width="4.7109375" style="1" customWidth="1"/>
    <col min="3590" max="3590" width="4.140625" style="1"/>
    <col min="3591" max="3591" width="4.28515625" style="1" customWidth="1"/>
    <col min="3592" max="3593" width="4.42578125" style="1" customWidth="1"/>
    <col min="3594" max="3597" width="4.140625" style="1"/>
    <col min="3598" max="3598" width="5.140625" style="1" customWidth="1"/>
    <col min="3599" max="3601" width="6.42578125" style="1" customWidth="1"/>
    <col min="3602" max="3602" width="4.7109375" style="1" customWidth="1"/>
    <col min="3603" max="3840" width="4.140625" style="1"/>
    <col min="3841" max="3841" width="6.28515625" style="1" customWidth="1"/>
    <col min="3842" max="3844" width="6.42578125" style="1" customWidth="1"/>
    <col min="3845" max="3845" width="4.7109375" style="1" customWidth="1"/>
    <col min="3846" max="3846" width="4.140625" style="1"/>
    <col min="3847" max="3847" width="4.28515625" style="1" customWidth="1"/>
    <col min="3848" max="3849" width="4.42578125" style="1" customWidth="1"/>
    <col min="3850" max="3853" width="4.140625" style="1"/>
    <col min="3854" max="3854" width="5.140625" style="1" customWidth="1"/>
    <col min="3855" max="3857" width="6.42578125" style="1" customWidth="1"/>
    <col min="3858" max="3858" width="4.7109375" style="1" customWidth="1"/>
    <col min="3859" max="4096" width="4.140625" style="1"/>
    <col min="4097" max="4097" width="6.28515625" style="1" customWidth="1"/>
    <col min="4098" max="4100" width="6.42578125" style="1" customWidth="1"/>
    <col min="4101" max="4101" width="4.7109375" style="1" customWidth="1"/>
    <col min="4102" max="4102" width="4.140625" style="1"/>
    <col min="4103" max="4103" width="4.28515625" style="1" customWidth="1"/>
    <col min="4104" max="4105" width="4.42578125" style="1" customWidth="1"/>
    <col min="4106" max="4109" width="4.140625" style="1"/>
    <col min="4110" max="4110" width="5.140625" style="1" customWidth="1"/>
    <col min="4111" max="4113" width="6.42578125" style="1" customWidth="1"/>
    <col min="4114" max="4114" width="4.7109375" style="1" customWidth="1"/>
    <col min="4115" max="4352" width="4.140625" style="1"/>
    <col min="4353" max="4353" width="6.28515625" style="1" customWidth="1"/>
    <col min="4354" max="4356" width="6.42578125" style="1" customWidth="1"/>
    <col min="4357" max="4357" width="4.7109375" style="1" customWidth="1"/>
    <col min="4358" max="4358" width="4.140625" style="1"/>
    <col min="4359" max="4359" width="4.28515625" style="1" customWidth="1"/>
    <col min="4360" max="4361" width="4.42578125" style="1" customWidth="1"/>
    <col min="4362" max="4365" width="4.140625" style="1"/>
    <col min="4366" max="4366" width="5.140625" style="1" customWidth="1"/>
    <col min="4367" max="4369" width="6.42578125" style="1" customWidth="1"/>
    <col min="4370" max="4370" width="4.7109375" style="1" customWidth="1"/>
    <col min="4371" max="4608" width="4.140625" style="1"/>
    <col min="4609" max="4609" width="6.28515625" style="1" customWidth="1"/>
    <col min="4610" max="4612" width="6.42578125" style="1" customWidth="1"/>
    <col min="4613" max="4613" width="4.7109375" style="1" customWidth="1"/>
    <col min="4614" max="4614" width="4.140625" style="1"/>
    <col min="4615" max="4615" width="4.28515625" style="1" customWidth="1"/>
    <col min="4616" max="4617" width="4.42578125" style="1" customWidth="1"/>
    <col min="4618" max="4621" width="4.140625" style="1"/>
    <col min="4622" max="4622" width="5.140625" style="1" customWidth="1"/>
    <col min="4623" max="4625" width="6.42578125" style="1" customWidth="1"/>
    <col min="4626" max="4626" width="4.7109375" style="1" customWidth="1"/>
    <col min="4627" max="4864" width="4.140625" style="1"/>
    <col min="4865" max="4865" width="6.28515625" style="1" customWidth="1"/>
    <col min="4866" max="4868" width="6.42578125" style="1" customWidth="1"/>
    <col min="4869" max="4869" width="4.7109375" style="1" customWidth="1"/>
    <col min="4870" max="4870" width="4.140625" style="1"/>
    <col min="4871" max="4871" width="4.28515625" style="1" customWidth="1"/>
    <col min="4872" max="4873" width="4.42578125" style="1" customWidth="1"/>
    <col min="4874" max="4877" width="4.140625" style="1"/>
    <col min="4878" max="4878" width="5.140625" style="1" customWidth="1"/>
    <col min="4879" max="4881" width="6.42578125" style="1" customWidth="1"/>
    <col min="4882" max="4882" width="4.7109375" style="1" customWidth="1"/>
    <col min="4883" max="5120" width="4.140625" style="1"/>
    <col min="5121" max="5121" width="6.28515625" style="1" customWidth="1"/>
    <col min="5122" max="5124" width="6.42578125" style="1" customWidth="1"/>
    <col min="5125" max="5125" width="4.7109375" style="1" customWidth="1"/>
    <col min="5126" max="5126" width="4.140625" style="1"/>
    <col min="5127" max="5127" width="4.28515625" style="1" customWidth="1"/>
    <col min="5128" max="5129" width="4.42578125" style="1" customWidth="1"/>
    <col min="5130" max="5133" width="4.140625" style="1"/>
    <col min="5134" max="5134" width="5.140625" style="1" customWidth="1"/>
    <col min="5135" max="5137" width="6.42578125" style="1" customWidth="1"/>
    <col min="5138" max="5138" width="4.7109375" style="1" customWidth="1"/>
    <col min="5139" max="5376" width="4.140625" style="1"/>
    <col min="5377" max="5377" width="6.28515625" style="1" customWidth="1"/>
    <col min="5378" max="5380" width="6.42578125" style="1" customWidth="1"/>
    <col min="5381" max="5381" width="4.7109375" style="1" customWidth="1"/>
    <col min="5382" max="5382" width="4.140625" style="1"/>
    <col min="5383" max="5383" width="4.28515625" style="1" customWidth="1"/>
    <col min="5384" max="5385" width="4.42578125" style="1" customWidth="1"/>
    <col min="5386" max="5389" width="4.140625" style="1"/>
    <col min="5390" max="5390" width="5.140625" style="1" customWidth="1"/>
    <col min="5391" max="5393" width="6.42578125" style="1" customWidth="1"/>
    <col min="5394" max="5394" width="4.7109375" style="1" customWidth="1"/>
    <col min="5395" max="5632" width="4.140625" style="1"/>
    <col min="5633" max="5633" width="6.28515625" style="1" customWidth="1"/>
    <col min="5634" max="5636" width="6.42578125" style="1" customWidth="1"/>
    <col min="5637" max="5637" width="4.7109375" style="1" customWidth="1"/>
    <col min="5638" max="5638" width="4.140625" style="1"/>
    <col min="5639" max="5639" width="4.28515625" style="1" customWidth="1"/>
    <col min="5640" max="5641" width="4.42578125" style="1" customWidth="1"/>
    <col min="5642" max="5645" width="4.140625" style="1"/>
    <col min="5646" max="5646" width="5.140625" style="1" customWidth="1"/>
    <col min="5647" max="5649" width="6.42578125" style="1" customWidth="1"/>
    <col min="5650" max="5650" width="4.7109375" style="1" customWidth="1"/>
    <col min="5651" max="5888" width="4.140625" style="1"/>
    <col min="5889" max="5889" width="6.28515625" style="1" customWidth="1"/>
    <col min="5890" max="5892" width="6.42578125" style="1" customWidth="1"/>
    <col min="5893" max="5893" width="4.7109375" style="1" customWidth="1"/>
    <col min="5894" max="5894" width="4.140625" style="1"/>
    <col min="5895" max="5895" width="4.28515625" style="1" customWidth="1"/>
    <col min="5896" max="5897" width="4.42578125" style="1" customWidth="1"/>
    <col min="5898" max="5901" width="4.140625" style="1"/>
    <col min="5902" max="5902" width="5.140625" style="1" customWidth="1"/>
    <col min="5903" max="5905" width="6.42578125" style="1" customWidth="1"/>
    <col min="5906" max="5906" width="4.7109375" style="1" customWidth="1"/>
    <col min="5907" max="6144" width="4.140625" style="1"/>
    <col min="6145" max="6145" width="6.28515625" style="1" customWidth="1"/>
    <col min="6146" max="6148" width="6.42578125" style="1" customWidth="1"/>
    <col min="6149" max="6149" width="4.7109375" style="1" customWidth="1"/>
    <col min="6150" max="6150" width="4.140625" style="1"/>
    <col min="6151" max="6151" width="4.28515625" style="1" customWidth="1"/>
    <col min="6152" max="6153" width="4.42578125" style="1" customWidth="1"/>
    <col min="6154" max="6157" width="4.140625" style="1"/>
    <col min="6158" max="6158" width="5.140625" style="1" customWidth="1"/>
    <col min="6159" max="6161" width="6.42578125" style="1" customWidth="1"/>
    <col min="6162" max="6162" width="4.7109375" style="1" customWidth="1"/>
    <col min="6163" max="6400" width="4.140625" style="1"/>
    <col min="6401" max="6401" width="6.28515625" style="1" customWidth="1"/>
    <col min="6402" max="6404" width="6.42578125" style="1" customWidth="1"/>
    <col min="6405" max="6405" width="4.7109375" style="1" customWidth="1"/>
    <col min="6406" max="6406" width="4.140625" style="1"/>
    <col min="6407" max="6407" width="4.28515625" style="1" customWidth="1"/>
    <col min="6408" max="6409" width="4.42578125" style="1" customWidth="1"/>
    <col min="6410" max="6413" width="4.140625" style="1"/>
    <col min="6414" max="6414" width="5.140625" style="1" customWidth="1"/>
    <col min="6415" max="6417" width="6.42578125" style="1" customWidth="1"/>
    <col min="6418" max="6418" width="4.7109375" style="1" customWidth="1"/>
    <col min="6419" max="6656" width="4.140625" style="1"/>
    <col min="6657" max="6657" width="6.28515625" style="1" customWidth="1"/>
    <col min="6658" max="6660" width="6.42578125" style="1" customWidth="1"/>
    <col min="6661" max="6661" width="4.7109375" style="1" customWidth="1"/>
    <col min="6662" max="6662" width="4.140625" style="1"/>
    <col min="6663" max="6663" width="4.28515625" style="1" customWidth="1"/>
    <col min="6664" max="6665" width="4.42578125" style="1" customWidth="1"/>
    <col min="6666" max="6669" width="4.140625" style="1"/>
    <col min="6670" max="6670" width="5.140625" style="1" customWidth="1"/>
    <col min="6671" max="6673" width="6.42578125" style="1" customWidth="1"/>
    <col min="6674" max="6674" width="4.7109375" style="1" customWidth="1"/>
    <col min="6675" max="6912" width="4.140625" style="1"/>
    <col min="6913" max="6913" width="6.28515625" style="1" customWidth="1"/>
    <col min="6914" max="6916" width="6.42578125" style="1" customWidth="1"/>
    <col min="6917" max="6917" width="4.7109375" style="1" customWidth="1"/>
    <col min="6918" max="6918" width="4.140625" style="1"/>
    <col min="6919" max="6919" width="4.28515625" style="1" customWidth="1"/>
    <col min="6920" max="6921" width="4.42578125" style="1" customWidth="1"/>
    <col min="6922" max="6925" width="4.140625" style="1"/>
    <col min="6926" max="6926" width="5.140625" style="1" customWidth="1"/>
    <col min="6927" max="6929" width="6.42578125" style="1" customWidth="1"/>
    <col min="6930" max="6930" width="4.7109375" style="1" customWidth="1"/>
    <col min="6931" max="7168" width="4.140625" style="1"/>
    <col min="7169" max="7169" width="6.28515625" style="1" customWidth="1"/>
    <col min="7170" max="7172" width="6.42578125" style="1" customWidth="1"/>
    <col min="7173" max="7173" width="4.7109375" style="1" customWidth="1"/>
    <col min="7174" max="7174" width="4.140625" style="1"/>
    <col min="7175" max="7175" width="4.28515625" style="1" customWidth="1"/>
    <col min="7176" max="7177" width="4.42578125" style="1" customWidth="1"/>
    <col min="7178" max="7181" width="4.140625" style="1"/>
    <col min="7182" max="7182" width="5.140625" style="1" customWidth="1"/>
    <col min="7183" max="7185" width="6.42578125" style="1" customWidth="1"/>
    <col min="7186" max="7186" width="4.7109375" style="1" customWidth="1"/>
    <col min="7187" max="7424" width="4.140625" style="1"/>
    <col min="7425" max="7425" width="6.28515625" style="1" customWidth="1"/>
    <col min="7426" max="7428" width="6.42578125" style="1" customWidth="1"/>
    <col min="7429" max="7429" width="4.7109375" style="1" customWidth="1"/>
    <col min="7430" max="7430" width="4.140625" style="1"/>
    <col min="7431" max="7431" width="4.28515625" style="1" customWidth="1"/>
    <col min="7432" max="7433" width="4.42578125" style="1" customWidth="1"/>
    <col min="7434" max="7437" width="4.140625" style="1"/>
    <col min="7438" max="7438" width="5.140625" style="1" customWidth="1"/>
    <col min="7439" max="7441" width="6.42578125" style="1" customWidth="1"/>
    <col min="7442" max="7442" width="4.7109375" style="1" customWidth="1"/>
    <col min="7443" max="7680" width="4.140625" style="1"/>
    <col min="7681" max="7681" width="6.28515625" style="1" customWidth="1"/>
    <col min="7682" max="7684" width="6.42578125" style="1" customWidth="1"/>
    <col min="7685" max="7685" width="4.7109375" style="1" customWidth="1"/>
    <col min="7686" max="7686" width="4.140625" style="1"/>
    <col min="7687" max="7687" width="4.28515625" style="1" customWidth="1"/>
    <col min="7688" max="7689" width="4.42578125" style="1" customWidth="1"/>
    <col min="7690" max="7693" width="4.140625" style="1"/>
    <col min="7694" max="7694" width="5.140625" style="1" customWidth="1"/>
    <col min="7695" max="7697" width="6.42578125" style="1" customWidth="1"/>
    <col min="7698" max="7698" width="4.7109375" style="1" customWidth="1"/>
    <col min="7699" max="7936" width="4.140625" style="1"/>
    <col min="7937" max="7937" width="6.28515625" style="1" customWidth="1"/>
    <col min="7938" max="7940" width="6.42578125" style="1" customWidth="1"/>
    <col min="7941" max="7941" width="4.7109375" style="1" customWidth="1"/>
    <col min="7942" max="7942" width="4.140625" style="1"/>
    <col min="7943" max="7943" width="4.28515625" style="1" customWidth="1"/>
    <col min="7944" max="7945" width="4.42578125" style="1" customWidth="1"/>
    <col min="7946" max="7949" width="4.140625" style="1"/>
    <col min="7950" max="7950" width="5.140625" style="1" customWidth="1"/>
    <col min="7951" max="7953" width="6.42578125" style="1" customWidth="1"/>
    <col min="7954" max="7954" width="4.7109375" style="1" customWidth="1"/>
    <col min="7955" max="8192" width="4.140625" style="1"/>
    <col min="8193" max="8193" width="6.28515625" style="1" customWidth="1"/>
    <col min="8194" max="8196" width="6.42578125" style="1" customWidth="1"/>
    <col min="8197" max="8197" width="4.7109375" style="1" customWidth="1"/>
    <col min="8198" max="8198" width="4.140625" style="1"/>
    <col min="8199" max="8199" width="4.28515625" style="1" customWidth="1"/>
    <col min="8200" max="8201" width="4.42578125" style="1" customWidth="1"/>
    <col min="8202" max="8205" width="4.140625" style="1"/>
    <col min="8206" max="8206" width="5.140625" style="1" customWidth="1"/>
    <col min="8207" max="8209" width="6.42578125" style="1" customWidth="1"/>
    <col min="8210" max="8210" width="4.7109375" style="1" customWidth="1"/>
    <col min="8211" max="8448" width="4.140625" style="1"/>
    <col min="8449" max="8449" width="6.28515625" style="1" customWidth="1"/>
    <col min="8450" max="8452" width="6.42578125" style="1" customWidth="1"/>
    <col min="8453" max="8453" width="4.7109375" style="1" customWidth="1"/>
    <col min="8454" max="8454" width="4.140625" style="1"/>
    <col min="8455" max="8455" width="4.28515625" style="1" customWidth="1"/>
    <col min="8456" max="8457" width="4.42578125" style="1" customWidth="1"/>
    <col min="8458" max="8461" width="4.140625" style="1"/>
    <col min="8462" max="8462" width="5.140625" style="1" customWidth="1"/>
    <col min="8463" max="8465" width="6.42578125" style="1" customWidth="1"/>
    <col min="8466" max="8466" width="4.7109375" style="1" customWidth="1"/>
    <col min="8467" max="8704" width="4.140625" style="1"/>
    <col min="8705" max="8705" width="6.28515625" style="1" customWidth="1"/>
    <col min="8706" max="8708" width="6.42578125" style="1" customWidth="1"/>
    <col min="8709" max="8709" width="4.7109375" style="1" customWidth="1"/>
    <col min="8710" max="8710" width="4.140625" style="1"/>
    <col min="8711" max="8711" width="4.28515625" style="1" customWidth="1"/>
    <col min="8712" max="8713" width="4.42578125" style="1" customWidth="1"/>
    <col min="8714" max="8717" width="4.140625" style="1"/>
    <col min="8718" max="8718" width="5.140625" style="1" customWidth="1"/>
    <col min="8719" max="8721" width="6.42578125" style="1" customWidth="1"/>
    <col min="8722" max="8722" width="4.7109375" style="1" customWidth="1"/>
    <col min="8723" max="8960" width="4.140625" style="1"/>
    <col min="8961" max="8961" width="6.28515625" style="1" customWidth="1"/>
    <col min="8962" max="8964" width="6.42578125" style="1" customWidth="1"/>
    <col min="8965" max="8965" width="4.7109375" style="1" customWidth="1"/>
    <col min="8966" max="8966" width="4.140625" style="1"/>
    <col min="8967" max="8967" width="4.28515625" style="1" customWidth="1"/>
    <col min="8968" max="8969" width="4.42578125" style="1" customWidth="1"/>
    <col min="8970" max="8973" width="4.140625" style="1"/>
    <col min="8974" max="8974" width="5.140625" style="1" customWidth="1"/>
    <col min="8975" max="8977" width="6.42578125" style="1" customWidth="1"/>
    <col min="8978" max="8978" width="4.7109375" style="1" customWidth="1"/>
    <col min="8979" max="9216" width="4.140625" style="1"/>
    <col min="9217" max="9217" width="6.28515625" style="1" customWidth="1"/>
    <col min="9218" max="9220" width="6.42578125" style="1" customWidth="1"/>
    <col min="9221" max="9221" width="4.7109375" style="1" customWidth="1"/>
    <col min="9222" max="9222" width="4.140625" style="1"/>
    <col min="9223" max="9223" width="4.28515625" style="1" customWidth="1"/>
    <col min="9224" max="9225" width="4.42578125" style="1" customWidth="1"/>
    <col min="9226" max="9229" width="4.140625" style="1"/>
    <col min="9230" max="9230" width="5.140625" style="1" customWidth="1"/>
    <col min="9231" max="9233" width="6.42578125" style="1" customWidth="1"/>
    <col min="9234" max="9234" width="4.7109375" style="1" customWidth="1"/>
    <col min="9235" max="9472" width="4.140625" style="1"/>
    <col min="9473" max="9473" width="6.28515625" style="1" customWidth="1"/>
    <col min="9474" max="9476" width="6.42578125" style="1" customWidth="1"/>
    <col min="9477" max="9477" width="4.7109375" style="1" customWidth="1"/>
    <col min="9478" max="9478" width="4.140625" style="1"/>
    <col min="9479" max="9479" width="4.28515625" style="1" customWidth="1"/>
    <col min="9480" max="9481" width="4.42578125" style="1" customWidth="1"/>
    <col min="9482" max="9485" width="4.140625" style="1"/>
    <col min="9486" max="9486" width="5.140625" style="1" customWidth="1"/>
    <col min="9487" max="9489" width="6.42578125" style="1" customWidth="1"/>
    <col min="9490" max="9490" width="4.7109375" style="1" customWidth="1"/>
    <col min="9491" max="9728" width="4.140625" style="1"/>
    <col min="9729" max="9729" width="6.28515625" style="1" customWidth="1"/>
    <col min="9730" max="9732" width="6.42578125" style="1" customWidth="1"/>
    <col min="9733" max="9733" width="4.7109375" style="1" customWidth="1"/>
    <col min="9734" max="9734" width="4.140625" style="1"/>
    <col min="9735" max="9735" width="4.28515625" style="1" customWidth="1"/>
    <col min="9736" max="9737" width="4.42578125" style="1" customWidth="1"/>
    <col min="9738" max="9741" width="4.140625" style="1"/>
    <col min="9742" max="9742" width="5.140625" style="1" customWidth="1"/>
    <col min="9743" max="9745" width="6.42578125" style="1" customWidth="1"/>
    <col min="9746" max="9746" width="4.7109375" style="1" customWidth="1"/>
    <col min="9747" max="9984" width="4.140625" style="1"/>
    <col min="9985" max="9985" width="6.28515625" style="1" customWidth="1"/>
    <col min="9986" max="9988" width="6.42578125" style="1" customWidth="1"/>
    <col min="9989" max="9989" width="4.7109375" style="1" customWidth="1"/>
    <col min="9990" max="9990" width="4.140625" style="1"/>
    <col min="9991" max="9991" width="4.28515625" style="1" customWidth="1"/>
    <col min="9992" max="9993" width="4.42578125" style="1" customWidth="1"/>
    <col min="9994" max="9997" width="4.140625" style="1"/>
    <col min="9998" max="9998" width="5.140625" style="1" customWidth="1"/>
    <col min="9999" max="10001" width="6.42578125" style="1" customWidth="1"/>
    <col min="10002" max="10002" width="4.7109375" style="1" customWidth="1"/>
    <col min="10003" max="10240" width="4.140625" style="1"/>
    <col min="10241" max="10241" width="6.28515625" style="1" customWidth="1"/>
    <col min="10242" max="10244" width="6.42578125" style="1" customWidth="1"/>
    <col min="10245" max="10245" width="4.7109375" style="1" customWidth="1"/>
    <col min="10246" max="10246" width="4.140625" style="1"/>
    <col min="10247" max="10247" width="4.28515625" style="1" customWidth="1"/>
    <col min="10248" max="10249" width="4.42578125" style="1" customWidth="1"/>
    <col min="10250" max="10253" width="4.140625" style="1"/>
    <col min="10254" max="10254" width="5.140625" style="1" customWidth="1"/>
    <col min="10255" max="10257" width="6.42578125" style="1" customWidth="1"/>
    <col min="10258" max="10258" width="4.7109375" style="1" customWidth="1"/>
    <col min="10259" max="10496" width="4.140625" style="1"/>
    <col min="10497" max="10497" width="6.28515625" style="1" customWidth="1"/>
    <col min="10498" max="10500" width="6.42578125" style="1" customWidth="1"/>
    <col min="10501" max="10501" width="4.7109375" style="1" customWidth="1"/>
    <col min="10502" max="10502" width="4.140625" style="1"/>
    <col min="10503" max="10503" width="4.28515625" style="1" customWidth="1"/>
    <col min="10504" max="10505" width="4.42578125" style="1" customWidth="1"/>
    <col min="10506" max="10509" width="4.140625" style="1"/>
    <col min="10510" max="10510" width="5.140625" style="1" customWidth="1"/>
    <col min="10511" max="10513" width="6.42578125" style="1" customWidth="1"/>
    <col min="10514" max="10514" width="4.7109375" style="1" customWidth="1"/>
    <col min="10515" max="10752" width="4.140625" style="1"/>
    <col min="10753" max="10753" width="6.28515625" style="1" customWidth="1"/>
    <col min="10754" max="10756" width="6.42578125" style="1" customWidth="1"/>
    <col min="10757" max="10757" width="4.7109375" style="1" customWidth="1"/>
    <col min="10758" max="10758" width="4.140625" style="1"/>
    <col min="10759" max="10759" width="4.28515625" style="1" customWidth="1"/>
    <col min="10760" max="10761" width="4.42578125" style="1" customWidth="1"/>
    <col min="10762" max="10765" width="4.140625" style="1"/>
    <col min="10766" max="10766" width="5.140625" style="1" customWidth="1"/>
    <col min="10767" max="10769" width="6.42578125" style="1" customWidth="1"/>
    <col min="10770" max="10770" width="4.7109375" style="1" customWidth="1"/>
    <col min="10771" max="11008" width="4.140625" style="1"/>
    <col min="11009" max="11009" width="6.28515625" style="1" customWidth="1"/>
    <col min="11010" max="11012" width="6.42578125" style="1" customWidth="1"/>
    <col min="11013" max="11013" width="4.7109375" style="1" customWidth="1"/>
    <col min="11014" max="11014" width="4.140625" style="1"/>
    <col min="11015" max="11015" width="4.28515625" style="1" customWidth="1"/>
    <col min="11016" max="11017" width="4.42578125" style="1" customWidth="1"/>
    <col min="11018" max="11021" width="4.140625" style="1"/>
    <col min="11022" max="11022" width="5.140625" style="1" customWidth="1"/>
    <col min="11023" max="11025" width="6.42578125" style="1" customWidth="1"/>
    <col min="11026" max="11026" width="4.7109375" style="1" customWidth="1"/>
    <col min="11027" max="11264" width="4.140625" style="1"/>
    <col min="11265" max="11265" width="6.28515625" style="1" customWidth="1"/>
    <col min="11266" max="11268" width="6.42578125" style="1" customWidth="1"/>
    <col min="11269" max="11269" width="4.7109375" style="1" customWidth="1"/>
    <col min="11270" max="11270" width="4.140625" style="1"/>
    <col min="11271" max="11271" width="4.28515625" style="1" customWidth="1"/>
    <col min="11272" max="11273" width="4.42578125" style="1" customWidth="1"/>
    <col min="11274" max="11277" width="4.140625" style="1"/>
    <col min="11278" max="11278" width="5.140625" style="1" customWidth="1"/>
    <col min="11279" max="11281" width="6.42578125" style="1" customWidth="1"/>
    <col min="11282" max="11282" width="4.7109375" style="1" customWidth="1"/>
    <col min="11283" max="11520" width="4.140625" style="1"/>
    <col min="11521" max="11521" width="6.28515625" style="1" customWidth="1"/>
    <col min="11522" max="11524" width="6.42578125" style="1" customWidth="1"/>
    <col min="11525" max="11525" width="4.7109375" style="1" customWidth="1"/>
    <col min="11526" max="11526" width="4.140625" style="1"/>
    <col min="11527" max="11527" width="4.28515625" style="1" customWidth="1"/>
    <col min="11528" max="11529" width="4.42578125" style="1" customWidth="1"/>
    <col min="11530" max="11533" width="4.140625" style="1"/>
    <col min="11534" max="11534" width="5.140625" style="1" customWidth="1"/>
    <col min="11535" max="11537" width="6.42578125" style="1" customWidth="1"/>
    <col min="11538" max="11538" width="4.7109375" style="1" customWidth="1"/>
    <col min="11539" max="11776" width="4.140625" style="1"/>
    <col min="11777" max="11777" width="6.28515625" style="1" customWidth="1"/>
    <col min="11778" max="11780" width="6.42578125" style="1" customWidth="1"/>
    <col min="11781" max="11781" width="4.7109375" style="1" customWidth="1"/>
    <col min="11782" max="11782" width="4.140625" style="1"/>
    <col min="11783" max="11783" width="4.28515625" style="1" customWidth="1"/>
    <col min="11784" max="11785" width="4.42578125" style="1" customWidth="1"/>
    <col min="11786" max="11789" width="4.140625" style="1"/>
    <col min="11790" max="11790" width="5.140625" style="1" customWidth="1"/>
    <col min="11791" max="11793" width="6.42578125" style="1" customWidth="1"/>
    <col min="11794" max="11794" width="4.7109375" style="1" customWidth="1"/>
    <col min="11795" max="12032" width="4.140625" style="1"/>
    <col min="12033" max="12033" width="6.28515625" style="1" customWidth="1"/>
    <col min="12034" max="12036" width="6.42578125" style="1" customWidth="1"/>
    <col min="12037" max="12037" width="4.7109375" style="1" customWidth="1"/>
    <col min="12038" max="12038" width="4.140625" style="1"/>
    <col min="12039" max="12039" width="4.28515625" style="1" customWidth="1"/>
    <col min="12040" max="12041" width="4.42578125" style="1" customWidth="1"/>
    <col min="12042" max="12045" width="4.140625" style="1"/>
    <col min="12046" max="12046" width="5.140625" style="1" customWidth="1"/>
    <col min="12047" max="12049" width="6.42578125" style="1" customWidth="1"/>
    <col min="12050" max="12050" width="4.7109375" style="1" customWidth="1"/>
    <col min="12051" max="12288" width="4.140625" style="1"/>
    <col min="12289" max="12289" width="6.28515625" style="1" customWidth="1"/>
    <col min="12290" max="12292" width="6.42578125" style="1" customWidth="1"/>
    <col min="12293" max="12293" width="4.7109375" style="1" customWidth="1"/>
    <col min="12294" max="12294" width="4.140625" style="1"/>
    <col min="12295" max="12295" width="4.28515625" style="1" customWidth="1"/>
    <col min="12296" max="12297" width="4.42578125" style="1" customWidth="1"/>
    <col min="12298" max="12301" width="4.140625" style="1"/>
    <col min="12302" max="12302" width="5.140625" style="1" customWidth="1"/>
    <col min="12303" max="12305" width="6.42578125" style="1" customWidth="1"/>
    <col min="12306" max="12306" width="4.7109375" style="1" customWidth="1"/>
    <col min="12307" max="12544" width="4.140625" style="1"/>
    <col min="12545" max="12545" width="6.28515625" style="1" customWidth="1"/>
    <col min="12546" max="12548" width="6.42578125" style="1" customWidth="1"/>
    <col min="12549" max="12549" width="4.7109375" style="1" customWidth="1"/>
    <col min="12550" max="12550" width="4.140625" style="1"/>
    <col min="12551" max="12551" width="4.28515625" style="1" customWidth="1"/>
    <col min="12552" max="12553" width="4.42578125" style="1" customWidth="1"/>
    <col min="12554" max="12557" width="4.140625" style="1"/>
    <col min="12558" max="12558" width="5.140625" style="1" customWidth="1"/>
    <col min="12559" max="12561" width="6.42578125" style="1" customWidth="1"/>
    <col min="12562" max="12562" width="4.7109375" style="1" customWidth="1"/>
    <col min="12563" max="12800" width="4.140625" style="1"/>
    <col min="12801" max="12801" width="6.28515625" style="1" customWidth="1"/>
    <col min="12802" max="12804" width="6.42578125" style="1" customWidth="1"/>
    <col min="12805" max="12805" width="4.7109375" style="1" customWidth="1"/>
    <col min="12806" max="12806" width="4.140625" style="1"/>
    <col min="12807" max="12807" width="4.28515625" style="1" customWidth="1"/>
    <col min="12808" max="12809" width="4.42578125" style="1" customWidth="1"/>
    <col min="12810" max="12813" width="4.140625" style="1"/>
    <col min="12814" max="12814" width="5.140625" style="1" customWidth="1"/>
    <col min="12815" max="12817" width="6.42578125" style="1" customWidth="1"/>
    <col min="12818" max="12818" width="4.7109375" style="1" customWidth="1"/>
    <col min="12819" max="13056" width="4.140625" style="1"/>
    <col min="13057" max="13057" width="6.28515625" style="1" customWidth="1"/>
    <col min="13058" max="13060" width="6.42578125" style="1" customWidth="1"/>
    <col min="13061" max="13061" width="4.7109375" style="1" customWidth="1"/>
    <col min="13062" max="13062" width="4.140625" style="1"/>
    <col min="13063" max="13063" width="4.28515625" style="1" customWidth="1"/>
    <col min="13064" max="13065" width="4.42578125" style="1" customWidth="1"/>
    <col min="13066" max="13069" width="4.140625" style="1"/>
    <col min="13070" max="13070" width="5.140625" style="1" customWidth="1"/>
    <col min="13071" max="13073" width="6.42578125" style="1" customWidth="1"/>
    <col min="13074" max="13074" width="4.7109375" style="1" customWidth="1"/>
    <col min="13075" max="13312" width="4.140625" style="1"/>
    <col min="13313" max="13313" width="6.28515625" style="1" customWidth="1"/>
    <col min="13314" max="13316" width="6.42578125" style="1" customWidth="1"/>
    <col min="13317" max="13317" width="4.7109375" style="1" customWidth="1"/>
    <col min="13318" max="13318" width="4.140625" style="1"/>
    <col min="13319" max="13319" width="4.28515625" style="1" customWidth="1"/>
    <col min="13320" max="13321" width="4.42578125" style="1" customWidth="1"/>
    <col min="13322" max="13325" width="4.140625" style="1"/>
    <col min="13326" max="13326" width="5.140625" style="1" customWidth="1"/>
    <col min="13327" max="13329" width="6.42578125" style="1" customWidth="1"/>
    <col min="13330" max="13330" width="4.7109375" style="1" customWidth="1"/>
    <col min="13331" max="13568" width="4.140625" style="1"/>
    <col min="13569" max="13569" width="6.28515625" style="1" customWidth="1"/>
    <col min="13570" max="13572" width="6.42578125" style="1" customWidth="1"/>
    <col min="13573" max="13573" width="4.7109375" style="1" customWidth="1"/>
    <col min="13574" max="13574" width="4.140625" style="1"/>
    <col min="13575" max="13575" width="4.28515625" style="1" customWidth="1"/>
    <col min="13576" max="13577" width="4.42578125" style="1" customWidth="1"/>
    <col min="13578" max="13581" width="4.140625" style="1"/>
    <col min="13582" max="13582" width="5.140625" style="1" customWidth="1"/>
    <col min="13583" max="13585" width="6.42578125" style="1" customWidth="1"/>
    <col min="13586" max="13586" width="4.7109375" style="1" customWidth="1"/>
    <col min="13587" max="13824" width="4.140625" style="1"/>
    <col min="13825" max="13825" width="6.28515625" style="1" customWidth="1"/>
    <col min="13826" max="13828" width="6.42578125" style="1" customWidth="1"/>
    <col min="13829" max="13829" width="4.7109375" style="1" customWidth="1"/>
    <col min="13830" max="13830" width="4.140625" style="1"/>
    <col min="13831" max="13831" width="4.28515625" style="1" customWidth="1"/>
    <col min="13832" max="13833" width="4.42578125" style="1" customWidth="1"/>
    <col min="13834" max="13837" width="4.140625" style="1"/>
    <col min="13838" max="13838" width="5.140625" style="1" customWidth="1"/>
    <col min="13839" max="13841" width="6.42578125" style="1" customWidth="1"/>
    <col min="13842" max="13842" width="4.7109375" style="1" customWidth="1"/>
    <col min="13843" max="14080" width="4.140625" style="1"/>
    <col min="14081" max="14081" width="6.28515625" style="1" customWidth="1"/>
    <col min="14082" max="14084" width="6.42578125" style="1" customWidth="1"/>
    <col min="14085" max="14085" width="4.7109375" style="1" customWidth="1"/>
    <col min="14086" max="14086" width="4.140625" style="1"/>
    <col min="14087" max="14087" width="4.28515625" style="1" customWidth="1"/>
    <col min="14088" max="14089" width="4.42578125" style="1" customWidth="1"/>
    <col min="14090" max="14093" width="4.140625" style="1"/>
    <col min="14094" max="14094" width="5.140625" style="1" customWidth="1"/>
    <col min="14095" max="14097" width="6.42578125" style="1" customWidth="1"/>
    <col min="14098" max="14098" width="4.7109375" style="1" customWidth="1"/>
    <col min="14099" max="14336" width="4.140625" style="1"/>
    <col min="14337" max="14337" width="6.28515625" style="1" customWidth="1"/>
    <col min="14338" max="14340" width="6.42578125" style="1" customWidth="1"/>
    <col min="14341" max="14341" width="4.7109375" style="1" customWidth="1"/>
    <col min="14342" max="14342" width="4.140625" style="1"/>
    <col min="14343" max="14343" width="4.28515625" style="1" customWidth="1"/>
    <col min="14344" max="14345" width="4.42578125" style="1" customWidth="1"/>
    <col min="14346" max="14349" width="4.140625" style="1"/>
    <col min="14350" max="14350" width="5.140625" style="1" customWidth="1"/>
    <col min="14351" max="14353" width="6.42578125" style="1" customWidth="1"/>
    <col min="14354" max="14354" width="4.7109375" style="1" customWidth="1"/>
    <col min="14355" max="14592" width="4.140625" style="1"/>
    <col min="14593" max="14593" width="6.28515625" style="1" customWidth="1"/>
    <col min="14594" max="14596" width="6.42578125" style="1" customWidth="1"/>
    <col min="14597" max="14597" width="4.7109375" style="1" customWidth="1"/>
    <col min="14598" max="14598" width="4.140625" style="1"/>
    <col min="14599" max="14599" width="4.28515625" style="1" customWidth="1"/>
    <col min="14600" max="14601" width="4.42578125" style="1" customWidth="1"/>
    <col min="14602" max="14605" width="4.140625" style="1"/>
    <col min="14606" max="14606" width="5.140625" style="1" customWidth="1"/>
    <col min="14607" max="14609" width="6.42578125" style="1" customWidth="1"/>
    <col min="14610" max="14610" width="4.7109375" style="1" customWidth="1"/>
    <col min="14611" max="14848" width="4.140625" style="1"/>
    <col min="14849" max="14849" width="6.28515625" style="1" customWidth="1"/>
    <col min="14850" max="14852" width="6.42578125" style="1" customWidth="1"/>
    <col min="14853" max="14853" width="4.7109375" style="1" customWidth="1"/>
    <col min="14854" max="14854" width="4.140625" style="1"/>
    <col min="14855" max="14855" width="4.28515625" style="1" customWidth="1"/>
    <col min="14856" max="14857" width="4.42578125" style="1" customWidth="1"/>
    <col min="14858" max="14861" width="4.140625" style="1"/>
    <col min="14862" max="14862" width="5.140625" style="1" customWidth="1"/>
    <col min="14863" max="14865" width="6.42578125" style="1" customWidth="1"/>
    <col min="14866" max="14866" width="4.7109375" style="1" customWidth="1"/>
    <col min="14867" max="15104" width="4.140625" style="1"/>
    <col min="15105" max="15105" width="6.28515625" style="1" customWidth="1"/>
    <col min="15106" max="15108" width="6.42578125" style="1" customWidth="1"/>
    <col min="15109" max="15109" width="4.7109375" style="1" customWidth="1"/>
    <col min="15110" max="15110" width="4.140625" style="1"/>
    <col min="15111" max="15111" width="4.28515625" style="1" customWidth="1"/>
    <col min="15112" max="15113" width="4.42578125" style="1" customWidth="1"/>
    <col min="15114" max="15117" width="4.140625" style="1"/>
    <col min="15118" max="15118" width="5.140625" style="1" customWidth="1"/>
    <col min="15119" max="15121" width="6.42578125" style="1" customWidth="1"/>
    <col min="15122" max="15122" width="4.7109375" style="1" customWidth="1"/>
    <col min="15123" max="15360" width="4.140625" style="1"/>
    <col min="15361" max="15361" width="6.28515625" style="1" customWidth="1"/>
    <col min="15362" max="15364" width="6.42578125" style="1" customWidth="1"/>
    <col min="15365" max="15365" width="4.7109375" style="1" customWidth="1"/>
    <col min="15366" max="15366" width="4.140625" style="1"/>
    <col min="15367" max="15367" width="4.28515625" style="1" customWidth="1"/>
    <col min="15368" max="15369" width="4.42578125" style="1" customWidth="1"/>
    <col min="15370" max="15373" width="4.140625" style="1"/>
    <col min="15374" max="15374" width="5.140625" style="1" customWidth="1"/>
    <col min="15375" max="15377" width="6.42578125" style="1" customWidth="1"/>
    <col min="15378" max="15378" width="4.7109375" style="1" customWidth="1"/>
    <col min="15379" max="15616" width="4.140625" style="1"/>
    <col min="15617" max="15617" width="6.28515625" style="1" customWidth="1"/>
    <col min="15618" max="15620" width="6.42578125" style="1" customWidth="1"/>
    <col min="15621" max="15621" width="4.7109375" style="1" customWidth="1"/>
    <col min="15622" max="15622" width="4.140625" style="1"/>
    <col min="15623" max="15623" width="4.28515625" style="1" customWidth="1"/>
    <col min="15624" max="15625" width="4.42578125" style="1" customWidth="1"/>
    <col min="15626" max="15629" width="4.140625" style="1"/>
    <col min="15630" max="15630" width="5.140625" style="1" customWidth="1"/>
    <col min="15631" max="15633" width="6.42578125" style="1" customWidth="1"/>
    <col min="15634" max="15634" width="4.7109375" style="1" customWidth="1"/>
    <col min="15635" max="15872" width="4.140625" style="1"/>
    <col min="15873" max="15873" width="6.28515625" style="1" customWidth="1"/>
    <col min="15874" max="15876" width="6.42578125" style="1" customWidth="1"/>
    <col min="15877" max="15877" width="4.7109375" style="1" customWidth="1"/>
    <col min="15878" max="15878" width="4.140625" style="1"/>
    <col min="15879" max="15879" width="4.28515625" style="1" customWidth="1"/>
    <col min="15880" max="15881" width="4.42578125" style="1" customWidth="1"/>
    <col min="15882" max="15885" width="4.140625" style="1"/>
    <col min="15886" max="15886" width="5.140625" style="1" customWidth="1"/>
    <col min="15887" max="15889" width="6.42578125" style="1" customWidth="1"/>
    <col min="15890" max="15890" width="4.7109375" style="1" customWidth="1"/>
    <col min="15891" max="16128" width="4.140625" style="1"/>
    <col min="16129" max="16129" width="6.28515625" style="1" customWidth="1"/>
    <col min="16130" max="16132" width="6.42578125" style="1" customWidth="1"/>
    <col min="16133" max="16133" width="4.7109375" style="1" customWidth="1"/>
    <col min="16134" max="16134" width="4.140625" style="1"/>
    <col min="16135" max="16135" width="4.28515625" style="1" customWidth="1"/>
    <col min="16136" max="16137" width="4.42578125" style="1" customWidth="1"/>
    <col min="16138" max="16141" width="4.140625" style="1"/>
    <col min="16142" max="16142" width="5.140625" style="1" customWidth="1"/>
    <col min="16143" max="16145" width="6.42578125" style="1" customWidth="1"/>
    <col min="16146" max="16146" width="4.7109375" style="1" customWidth="1"/>
    <col min="16147" max="16384" width="4.140625" style="1"/>
  </cols>
  <sheetData>
    <row r="1" spans="1:26" ht="30" customHeight="1" x14ac:dyDescent="0.15">
      <c r="A1" s="4" t="s">
        <v>371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30" customHeight="1" thickBot="1" x14ac:dyDescent="0.2">
      <c r="S2" s="35" t="s">
        <v>372</v>
      </c>
      <c r="T2" s="35"/>
      <c r="U2" s="35"/>
      <c r="V2" s="35"/>
      <c r="W2" s="35"/>
      <c r="X2" s="35"/>
      <c r="Y2" s="35"/>
      <c r="Z2" s="35"/>
    </row>
    <row r="3" spans="1:26" ht="30" customHeight="1" x14ac:dyDescent="0.15">
      <c r="A3" s="88" t="s">
        <v>373</v>
      </c>
      <c r="B3" s="86"/>
      <c r="C3" s="270" t="s">
        <v>374</v>
      </c>
      <c r="D3" s="270"/>
      <c r="E3" s="270"/>
      <c r="F3" s="270"/>
      <c r="G3" s="270"/>
      <c r="H3" s="270"/>
      <c r="I3" s="270"/>
      <c r="J3" s="270"/>
      <c r="K3" s="270"/>
      <c r="L3" s="270"/>
      <c r="M3" s="270"/>
      <c r="N3" s="270"/>
      <c r="O3" s="270"/>
      <c r="P3" s="270" t="s">
        <v>375</v>
      </c>
      <c r="Q3" s="270"/>
      <c r="R3" s="270"/>
      <c r="S3" s="270"/>
      <c r="T3" s="270"/>
      <c r="U3" s="270"/>
      <c r="V3" s="270"/>
      <c r="W3" s="270"/>
      <c r="X3" s="270"/>
      <c r="Y3" s="270"/>
      <c r="Z3" s="86"/>
    </row>
    <row r="4" spans="1:26" ht="19.5" customHeight="1" x14ac:dyDescent="0.15">
      <c r="A4" s="95"/>
      <c r="B4" s="96"/>
      <c r="C4" s="93" t="s">
        <v>277</v>
      </c>
      <c r="D4" s="93"/>
      <c r="E4" s="93"/>
      <c r="F4" s="93"/>
      <c r="G4" s="271" t="s">
        <v>376</v>
      </c>
      <c r="H4" s="272"/>
      <c r="I4" s="272"/>
      <c r="J4" s="272"/>
      <c r="K4" s="273"/>
      <c r="L4" s="271" t="s">
        <v>377</v>
      </c>
      <c r="M4" s="272"/>
      <c r="N4" s="272"/>
      <c r="O4" s="273"/>
      <c r="P4" s="93" t="s">
        <v>277</v>
      </c>
      <c r="Q4" s="93"/>
      <c r="R4" s="93"/>
      <c r="S4" s="93"/>
      <c r="T4" s="271" t="s">
        <v>378</v>
      </c>
      <c r="U4" s="272"/>
      <c r="V4" s="272"/>
      <c r="W4" s="272"/>
      <c r="X4" s="272"/>
      <c r="Y4" s="272"/>
      <c r="Z4" s="272"/>
    </row>
    <row r="5" spans="1:26" ht="20.25" customHeight="1" x14ac:dyDescent="0.15">
      <c r="A5" s="95"/>
      <c r="B5" s="96"/>
      <c r="C5" s="93"/>
      <c r="D5" s="93"/>
      <c r="E5" s="93"/>
      <c r="F5" s="93"/>
      <c r="G5" s="274"/>
      <c r="H5" s="275"/>
      <c r="I5" s="275"/>
      <c r="J5" s="275"/>
      <c r="K5" s="276"/>
      <c r="L5" s="274"/>
      <c r="M5" s="275"/>
      <c r="N5" s="275"/>
      <c r="O5" s="276"/>
      <c r="P5" s="93"/>
      <c r="Q5" s="93"/>
      <c r="R5" s="93"/>
      <c r="S5" s="93"/>
      <c r="T5" s="274"/>
      <c r="U5" s="275"/>
      <c r="V5" s="275"/>
      <c r="W5" s="275"/>
      <c r="X5" s="275"/>
      <c r="Y5" s="275"/>
      <c r="Z5" s="275"/>
    </row>
    <row r="6" spans="1:26" ht="31.5" customHeight="1" x14ac:dyDescent="0.15">
      <c r="A6" s="16" t="s">
        <v>223</v>
      </c>
      <c r="B6" s="16"/>
      <c r="C6" s="277">
        <f>SUM(G6:O6)</f>
        <v>38901</v>
      </c>
      <c r="D6" s="278"/>
      <c r="E6" s="278"/>
      <c r="F6" s="278"/>
      <c r="G6" s="279">
        <v>30542</v>
      </c>
      <c r="H6" s="279"/>
      <c r="I6" s="279"/>
      <c r="J6" s="279"/>
      <c r="K6" s="279"/>
      <c r="L6" s="279">
        <v>8359</v>
      </c>
      <c r="M6" s="279"/>
      <c r="N6" s="279"/>
      <c r="O6" s="279"/>
      <c r="P6" s="278">
        <f>SUM(P7:S8)</f>
        <v>40259</v>
      </c>
      <c r="Q6" s="278"/>
      <c r="R6" s="278"/>
      <c r="S6" s="278"/>
      <c r="T6" s="280">
        <f>SUM(T7:Z8)</f>
        <v>9717</v>
      </c>
      <c r="U6" s="280"/>
      <c r="V6" s="280"/>
      <c r="W6" s="280"/>
      <c r="X6" s="280"/>
      <c r="Y6" s="280"/>
      <c r="Z6" s="280"/>
    </row>
    <row r="7" spans="1:26" ht="31.5" customHeight="1" x14ac:dyDescent="0.15">
      <c r="A7" s="16" t="s">
        <v>379</v>
      </c>
      <c r="B7" s="16"/>
      <c r="C7" s="277">
        <f>SUM(G7:O7)</f>
        <v>34105</v>
      </c>
      <c r="D7" s="278"/>
      <c r="E7" s="278"/>
      <c r="F7" s="278"/>
      <c r="G7" s="279">
        <v>27670</v>
      </c>
      <c r="H7" s="279"/>
      <c r="I7" s="279"/>
      <c r="J7" s="279"/>
      <c r="K7" s="279"/>
      <c r="L7" s="279">
        <v>6435</v>
      </c>
      <c r="M7" s="279"/>
      <c r="N7" s="279"/>
      <c r="O7" s="279"/>
      <c r="P7" s="278">
        <v>36391</v>
      </c>
      <c r="Q7" s="278"/>
      <c r="R7" s="278"/>
      <c r="S7" s="278"/>
      <c r="T7" s="278">
        <v>8721</v>
      </c>
      <c r="U7" s="278"/>
      <c r="V7" s="278"/>
      <c r="W7" s="278"/>
      <c r="X7" s="278"/>
      <c r="Y7" s="278"/>
      <c r="Z7" s="278"/>
    </row>
    <row r="8" spans="1:26" ht="31.5" customHeight="1" x14ac:dyDescent="0.15">
      <c r="A8" s="11" t="s">
        <v>380</v>
      </c>
      <c r="B8" s="11"/>
      <c r="C8" s="281">
        <f>SUM(G8:O8)</f>
        <v>4796</v>
      </c>
      <c r="D8" s="282"/>
      <c r="E8" s="282"/>
      <c r="F8" s="282"/>
      <c r="G8" s="283">
        <v>2872</v>
      </c>
      <c r="H8" s="283"/>
      <c r="I8" s="283"/>
      <c r="J8" s="283"/>
      <c r="K8" s="283"/>
      <c r="L8" s="283">
        <v>1924</v>
      </c>
      <c r="M8" s="283"/>
      <c r="N8" s="283"/>
      <c r="O8" s="283"/>
      <c r="P8" s="282">
        <v>3868</v>
      </c>
      <c r="Q8" s="282"/>
      <c r="R8" s="282"/>
      <c r="S8" s="282"/>
      <c r="T8" s="282">
        <v>996</v>
      </c>
      <c r="U8" s="282"/>
      <c r="V8" s="282"/>
      <c r="W8" s="282"/>
      <c r="X8" s="282"/>
      <c r="Y8" s="282"/>
      <c r="Z8" s="282"/>
    </row>
    <row r="9" spans="1:26" ht="30" customHeight="1" x14ac:dyDescent="0.15">
      <c r="A9" s="284"/>
      <c r="B9" s="284"/>
      <c r="C9" s="284"/>
      <c r="D9" s="284"/>
      <c r="E9" s="284"/>
      <c r="F9" s="284"/>
      <c r="G9" s="284"/>
      <c r="H9" s="284"/>
      <c r="I9" s="284"/>
      <c r="J9" s="284"/>
      <c r="K9" s="284"/>
      <c r="L9" s="284"/>
      <c r="M9" s="284"/>
      <c r="N9" s="285"/>
      <c r="O9" s="286" t="s">
        <v>264</v>
      </c>
      <c r="P9" s="286"/>
      <c r="Q9" s="286"/>
      <c r="R9" s="286"/>
      <c r="S9" s="286"/>
      <c r="T9" s="286"/>
      <c r="U9" s="286"/>
      <c r="V9" s="286"/>
      <c r="W9" s="286"/>
      <c r="X9" s="286"/>
      <c r="Y9" s="286"/>
      <c r="Z9" s="286"/>
    </row>
    <row r="10" spans="1:26" ht="27.75" customHeight="1" x14ac:dyDescent="0.15">
      <c r="A10" s="171"/>
      <c r="B10" s="171"/>
      <c r="C10" s="171"/>
      <c r="D10" s="171"/>
      <c r="E10" s="171"/>
      <c r="F10" s="171"/>
      <c r="G10" s="171"/>
      <c r="H10" s="171"/>
      <c r="I10" s="171"/>
      <c r="J10" s="171"/>
      <c r="K10" s="171"/>
      <c r="L10" s="171"/>
      <c r="M10" s="171"/>
      <c r="N10" s="285"/>
      <c r="O10" s="287"/>
      <c r="P10" s="287"/>
      <c r="Q10" s="287"/>
      <c r="R10" s="287"/>
      <c r="S10" s="287"/>
      <c r="T10" s="287"/>
      <c r="U10" s="287"/>
      <c r="V10" s="287"/>
      <c r="W10" s="287"/>
      <c r="X10" s="287"/>
      <c r="Y10" s="287"/>
      <c r="Z10" s="287"/>
    </row>
    <row r="11" spans="1:26" ht="27.75" customHeight="1" x14ac:dyDescent="0.15">
      <c r="A11" s="171"/>
      <c r="B11" s="171"/>
      <c r="C11" s="171"/>
      <c r="D11" s="171"/>
      <c r="E11" s="171"/>
      <c r="F11" s="171"/>
      <c r="G11" s="171"/>
      <c r="H11" s="171"/>
      <c r="I11" s="171"/>
      <c r="J11" s="171"/>
      <c r="K11" s="171"/>
      <c r="L11" s="171"/>
      <c r="M11" s="171"/>
      <c r="N11" s="285"/>
      <c r="O11" s="287"/>
      <c r="P11" s="287"/>
      <c r="Q11" s="287"/>
      <c r="R11" s="287"/>
      <c r="S11" s="287"/>
      <c r="T11" s="287"/>
      <c r="U11" s="287"/>
      <c r="V11" s="287"/>
      <c r="W11" s="287"/>
      <c r="X11" s="287"/>
      <c r="Y11" s="287"/>
      <c r="Z11" s="287"/>
    </row>
    <row r="12" spans="1:26" ht="27.75" customHeight="1" x14ac:dyDescent="0.15">
      <c r="N12" s="288"/>
      <c r="O12" s="289"/>
      <c r="P12" s="289"/>
      <c r="Q12" s="289"/>
      <c r="R12" s="289"/>
      <c r="S12" s="289"/>
      <c r="T12" s="289"/>
      <c r="U12" s="289"/>
      <c r="V12" s="289"/>
      <c r="W12" s="289"/>
      <c r="X12" s="289"/>
      <c r="Y12" s="289"/>
      <c r="Z12" s="289"/>
    </row>
    <row r="13" spans="1:26" ht="30" customHeight="1" x14ac:dyDescent="0.15">
      <c r="A13" s="4" t="s">
        <v>381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30" customHeight="1" thickBot="1" x14ac:dyDescent="0.2">
      <c r="Q14" s="35" t="s">
        <v>382</v>
      </c>
      <c r="R14" s="35"/>
      <c r="S14" s="35"/>
      <c r="T14" s="35"/>
      <c r="U14" s="35"/>
      <c r="V14" s="35"/>
      <c r="W14" s="35"/>
      <c r="X14" s="35"/>
      <c r="Y14" s="35"/>
      <c r="Z14" s="35"/>
    </row>
    <row r="15" spans="1:26" ht="28.5" customHeight="1" x14ac:dyDescent="0.15">
      <c r="A15" s="88" t="s">
        <v>383</v>
      </c>
      <c r="B15" s="270"/>
      <c r="C15" s="270"/>
      <c r="D15" s="270"/>
      <c r="E15" s="270"/>
      <c r="F15" s="270"/>
      <c r="G15" s="270"/>
      <c r="H15" s="270"/>
      <c r="I15" s="270"/>
      <c r="J15" s="270"/>
      <c r="K15" s="270"/>
      <c r="L15" s="270"/>
      <c r="M15" s="270"/>
      <c r="N15" s="270" t="s">
        <v>384</v>
      </c>
      <c r="O15" s="270"/>
      <c r="P15" s="270"/>
      <c r="Q15" s="270"/>
      <c r="R15" s="270"/>
      <c r="S15" s="270"/>
      <c r="T15" s="270"/>
      <c r="U15" s="270"/>
      <c r="V15" s="270"/>
      <c r="W15" s="270"/>
      <c r="X15" s="270"/>
      <c r="Y15" s="270"/>
      <c r="Z15" s="86"/>
    </row>
    <row r="16" spans="1:26" ht="28.5" customHeight="1" x14ac:dyDescent="0.15">
      <c r="A16" s="95" t="s">
        <v>385</v>
      </c>
      <c r="B16" s="93"/>
      <c r="C16" s="93"/>
      <c r="D16" s="93"/>
      <c r="E16" s="290" t="s">
        <v>223</v>
      </c>
      <c r="F16" s="290"/>
      <c r="G16" s="290"/>
      <c r="H16" s="290" t="s">
        <v>379</v>
      </c>
      <c r="I16" s="290"/>
      <c r="J16" s="290"/>
      <c r="K16" s="290" t="s">
        <v>380</v>
      </c>
      <c r="L16" s="290"/>
      <c r="M16" s="290"/>
      <c r="N16" s="93" t="s">
        <v>385</v>
      </c>
      <c r="O16" s="93"/>
      <c r="P16" s="93"/>
      <c r="Q16" s="93"/>
      <c r="R16" s="290" t="s">
        <v>223</v>
      </c>
      <c r="S16" s="290"/>
      <c r="T16" s="290"/>
      <c r="U16" s="290" t="s">
        <v>379</v>
      </c>
      <c r="V16" s="290"/>
      <c r="W16" s="290"/>
      <c r="X16" s="290" t="s">
        <v>380</v>
      </c>
      <c r="Y16" s="290"/>
      <c r="Z16" s="291"/>
    </row>
    <row r="17" spans="1:26" ht="28.5" customHeight="1" x14ac:dyDescent="0.15">
      <c r="A17" s="292" t="s">
        <v>32</v>
      </c>
      <c r="B17" s="293"/>
      <c r="C17" s="293"/>
      <c r="D17" s="294"/>
      <c r="E17" s="295">
        <v>8359</v>
      </c>
      <c r="F17" s="296"/>
      <c r="G17" s="296"/>
      <c r="H17" s="297">
        <v>6435</v>
      </c>
      <c r="I17" s="297"/>
      <c r="J17" s="297"/>
      <c r="K17" s="296">
        <v>1924</v>
      </c>
      <c r="L17" s="296"/>
      <c r="M17" s="298"/>
      <c r="N17" s="299" t="s">
        <v>32</v>
      </c>
      <c r="O17" s="300"/>
      <c r="P17" s="300"/>
      <c r="Q17" s="301"/>
      <c r="R17" s="295">
        <v>9717</v>
      </c>
      <c r="S17" s="296"/>
      <c r="T17" s="296"/>
      <c r="U17" s="296">
        <v>8721</v>
      </c>
      <c r="V17" s="296"/>
      <c r="W17" s="296"/>
      <c r="X17" s="296">
        <v>996</v>
      </c>
      <c r="Y17" s="296"/>
      <c r="Z17" s="296"/>
    </row>
    <row r="18" spans="1:26" ht="28.5" customHeight="1" x14ac:dyDescent="0.15">
      <c r="A18" s="302" t="s">
        <v>386</v>
      </c>
      <c r="B18" s="302"/>
      <c r="C18" s="302"/>
      <c r="D18" s="303"/>
      <c r="E18" s="304">
        <v>5295</v>
      </c>
      <c r="F18" s="305"/>
      <c r="G18" s="305"/>
      <c r="H18" s="306">
        <v>4008</v>
      </c>
      <c r="I18" s="306"/>
      <c r="J18" s="306"/>
      <c r="K18" s="297">
        <v>1287</v>
      </c>
      <c r="L18" s="297"/>
      <c r="M18" s="297"/>
      <c r="N18" s="307" t="s">
        <v>386</v>
      </c>
      <c r="O18" s="308"/>
      <c r="P18" s="308"/>
      <c r="Q18" s="309"/>
      <c r="R18" s="297">
        <v>5059</v>
      </c>
      <c r="S18" s="297"/>
      <c r="T18" s="297"/>
      <c r="U18" s="297">
        <v>4386</v>
      </c>
      <c r="V18" s="297"/>
      <c r="W18" s="297"/>
      <c r="X18" s="297">
        <v>673</v>
      </c>
      <c r="Y18" s="297"/>
      <c r="Z18" s="297"/>
    </row>
    <row r="19" spans="1:26" ht="28.5" customHeight="1" x14ac:dyDescent="0.15">
      <c r="A19" s="310"/>
      <c r="B19" s="311" t="s">
        <v>387</v>
      </c>
      <c r="C19" s="311"/>
      <c r="D19" s="312"/>
      <c r="E19" s="304">
        <v>2728</v>
      </c>
      <c r="F19" s="305"/>
      <c r="G19" s="305"/>
      <c r="H19" s="278">
        <v>2114</v>
      </c>
      <c r="I19" s="278"/>
      <c r="J19" s="278"/>
      <c r="K19" s="278">
        <v>614</v>
      </c>
      <c r="L19" s="278"/>
      <c r="M19" s="278"/>
      <c r="N19" s="313"/>
      <c r="O19" s="311" t="s">
        <v>387</v>
      </c>
      <c r="P19" s="311"/>
      <c r="Q19" s="312"/>
      <c r="R19" s="297">
        <v>1879</v>
      </c>
      <c r="S19" s="297"/>
      <c r="T19" s="297"/>
      <c r="U19" s="297">
        <v>1751</v>
      </c>
      <c r="V19" s="297"/>
      <c r="W19" s="297"/>
      <c r="X19" s="297">
        <v>128</v>
      </c>
      <c r="Y19" s="297"/>
      <c r="Z19" s="297"/>
    </row>
    <row r="20" spans="1:26" ht="28.5" customHeight="1" x14ac:dyDescent="0.15">
      <c r="A20" s="310"/>
      <c r="B20" s="311" t="s">
        <v>388</v>
      </c>
      <c r="C20" s="311"/>
      <c r="D20" s="312"/>
      <c r="E20" s="304">
        <v>681</v>
      </c>
      <c r="F20" s="305"/>
      <c r="G20" s="305"/>
      <c r="H20" s="278">
        <v>499</v>
      </c>
      <c r="I20" s="278"/>
      <c r="J20" s="278"/>
      <c r="K20" s="278">
        <v>182</v>
      </c>
      <c r="L20" s="278"/>
      <c r="M20" s="278"/>
      <c r="N20" s="313"/>
      <c r="O20" s="311" t="s">
        <v>389</v>
      </c>
      <c r="P20" s="311"/>
      <c r="Q20" s="312"/>
      <c r="R20" s="278">
        <v>546</v>
      </c>
      <c r="S20" s="278"/>
      <c r="T20" s="278"/>
      <c r="U20" s="278">
        <v>399</v>
      </c>
      <c r="V20" s="278"/>
      <c r="W20" s="278"/>
      <c r="X20" s="278">
        <v>147</v>
      </c>
      <c r="Y20" s="278"/>
      <c r="Z20" s="278"/>
    </row>
    <row r="21" spans="1:26" ht="28.5" customHeight="1" x14ac:dyDescent="0.15">
      <c r="A21" s="310"/>
      <c r="B21" s="311" t="s">
        <v>390</v>
      </c>
      <c r="C21" s="311"/>
      <c r="D21" s="312"/>
      <c r="E21" s="304">
        <v>390</v>
      </c>
      <c r="F21" s="305"/>
      <c r="G21" s="305"/>
      <c r="H21" s="278">
        <v>217</v>
      </c>
      <c r="I21" s="278"/>
      <c r="J21" s="278"/>
      <c r="K21" s="278">
        <v>173</v>
      </c>
      <c r="L21" s="278"/>
      <c r="M21" s="278"/>
      <c r="N21" s="313"/>
      <c r="O21" s="314" t="s">
        <v>391</v>
      </c>
      <c r="P21" s="314"/>
      <c r="Q21" s="315"/>
      <c r="R21" s="278">
        <v>457</v>
      </c>
      <c r="S21" s="278"/>
      <c r="T21" s="278"/>
      <c r="U21" s="278">
        <v>340</v>
      </c>
      <c r="V21" s="278"/>
      <c r="W21" s="278"/>
      <c r="X21" s="278">
        <v>117</v>
      </c>
      <c r="Y21" s="278"/>
      <c r="Z21" s="278"/>
    </row>
    <row r="22" spans="1:26" ht="28.5" customHeight="1" x14ac:dyDescent="0.15">
      <c r="A22" s="310"/>
      <c r="B22" s="311" t="s">
        <v>389</v>
      </c>
      <c r="C22" s="311"/>
      <c r="D22" s="312"/>
      <c r="E22" s="304">
        <v>337</v>
      </c>
      <c r="F22" s="305"/>
      <c r="G22" s="305"/>
      <c r="H22" s="278">
        <v>275</v>
      </c>
      <c r="I22" s="278"/>
      <c r="J22" s="278"/>
      <c r="K22" s="278">
        <v>62</v>
      </c>
      <c r="L22" s="278"/>
      <c r="M22" s="278"/>
      <c r="N22" s="313"/>
      <c r="O22" s="311" t="s">
        <v>392</v>
      </c>
      <c r="P22" s="311"/>
      <c r="Q22" s="312"/>
      <c r="R22" s="278">
        <v>412</v>
      </c>
      <c r="S22" s="278"/>
      <c r="T22" s="278"/>
      <c r="U22" s="278">
        <v>376</v>
      </c>
      <c r="V22" s="278"/>
      <c r="W22" s="278"/>
      <c r="X22" s="278">
        <v>36</v>
      </c>
      <c r="Y22" s="278"/>
      <c r="Z22" s="278"/>
    </row>
    <row r="23" spans="1:26" ht="28.5" customHeight="1" x14ac:dyDescent="0.15">
      <c r="A23" s="310"/>
      <c r="B23" s="311" t="s">
        <v>393</v>
      </c>
      <c r="C23" s="311"/>
      <c r="D23" s="312"/>
      <c r="E23" s="277">
        <v>215</v>
      </c>
      <c r="F23" s="278"/>
      <c r="G23" s="278"/>
      <c r="H23" s="278">
        <v>178</v>
      </c>
      <c r="I23" s="278"/>
      <c r="J23" s="278"/>
      <c r="K23" s="278">
        <v>37</v>
      </c>
      <c r="L23" s="278"/>
      <c r="M23" s="278"/>
      <c r="N23" s="313"/>
      <c r="O23" s="311" t="s">
        <v>394</v>
      </c>
      <c r="P23" s="311"/>
      <c r="Q23" s="312"/>
      <c r="R23" s="278">
        <v>339</v>
      </c>
      <c r="S23" s="278"/>
      <c r="T23" s="278"/>
      <c r="U23" s="278">
        <v>313</v>
      </c>
      <c r="V23" s="278"/>
      <c r="W23" s="278"/>
      <c r="X23" s="278">
        <v>26</v>
      </c>
      <c r="Y23" s="278"/>
      <c r="Z23" s="278"/>
    </row>
    <row r="24" spans="1:26" ht="28.5" customHeight="1" x14ac:dyDescent="0.15">
      <c r="A24" s="316"/>
      <c r="B24" s="317" t="s">
        <v>395</v>
      </c>
      <c r="C24" s="317"/>
      <c r="D24" s="318"/>
      <c r="E24" s="319">
        <v>944</v>
      </c>
      <c r="F24" s="320"/>
      <c r="G24" s="320"/>
      <c r="H24" s="320">
        <v>725</v>
      </c>
      <c r="I24" s="320"/>
      <c r="J24" s="320"/>
      <c r="K24" s="320">
        <v>219</v>
      </c>
      <c r="L24" s="320"/>
      <c r="M24" s="321"/>
      <c r="N24" s="322"/>
      <c r="O24" s="317" t="s">
        <v>395</v>
      </c>
      <c r="P24" s="317"/>
      <c r="Q24" s="318"/>
      <c r="R24" s="320">
        <v>1426</v>
      </c>
      <c r="S24" s="320"/>
      <c r="T24" s="320"/>
      <c r="U24" s="320">
        <v>1207</v>
      </c>
      <c r="V24" s="320"/>
      <c r="W24" s="320"/>
      <c r="X24" s="320">
        <v>219</v>
      </c>
      <c r="Y24" s="320"/>
      <c r="Z24" s="320"/>
    </row>
    <row r="25" spans="1:26" ht="28.5" customHeight="1" x14ac:dyDescent="0.15">
      <c r="A25" s="302" t="s">
        <v>396</v>
      </c>
      <c r="B25" s="302"/>
      <c r="C25" s="302"/>
      <c r="D25" s="303"/>
      <c r="E25" s="304">
        <v>3064</v>
      </c>
      <c r="F25" s="305"/>
      <c r="G25" s="305"/>
      <c r="H25" s="297">
        <v>2427</v>
      </c>
      <c r="I25" s="297"/>
      <c r="J25" s="297"/>
      <c r="K25" s="297">
        <v>637</v>
      </c>
      <c r="L25" s="297"/>
      <c r="M25" s="297"/>
      <c r="N25" s="307" t="s">
        <v>396</v>
      </c>
      <c r="O25" s="308"/>
      <c r="P25" s="308"/>
      <c r="Q25" s="309"/>
      <c r="R25" s="297">
        <v>4658</v>
      </c>
      <c r="S25" s="297"/>
      <c r="T25" s="297"/>
      <c r="U25" s="297">
        <v>4335</v>
      </c>
      <c r="V25" s="297"/>
      <c r="W25" s="297"/>
      <c r="X25" s="278">
        <v>323</v>
      </c>
      <c r="Y25" s="278"/>
      <c r="Z25" s="278"/>
    </row>
    <row r="26" spans="1:26" ht="28.5" customHeight="1" x14ac:dyDescent="0.15">
      <c r="A26" s="302" t="s">
        <v>397</v>
      </c>
      <c r="B26" s="302"/>
      <c r="C26" s="302"/>
      <c r="D26" s="303"/>
      <c r="E26" s="304">
        <v>2755</v>
      </c>
      <c r="F26" s="305"/>
      <c r="G26" s="305"/>
      <c r="H26" s="297">
        <v>2183</v>
      </c>
      <c r="I26" s="297"/>
      <c r="J26" s="297"/>
      <c r="K26" s="297">
        <v>572</v>
      </c>
      <c r="L26" s="297"/>
      <c r="M26" s="297"/>
      <c r="N26" s="307" t="s">
        <v>397</v>
      </c>
      <c r="O26" s="308"/>
      <c r="P26" s="308"/>
      <c r="Q26" s="309"/>
      <c r="R26" s="297">
        <v>4441</v>
      </c>
      <c r="S26" s="297"/>
      <c r="T26" s="297"/>
      <c r="U26" s="297">
        <v>4193</v>
      </c>
      <c r="V26" s="297"/>
      <c r="W26" s="297"/>
      <c r="X26" s="278">
        <v>248</v>
      </c>
      <c r="Y26" s="278"/>
      <c r="Z26" s="278"/>
    </row>
    <row r="27" spans="1:26" ht="28.5" customHeight="1" x14ac:dyDescent="0.15">
      <c r="A27" s="310"/>
      <c r="B27" s="311" t="s">
        <v>398</v>
      </c>
      <c r="C27" s="311"/>
      <c r="D27" s="312"/>
      <c r="E27" s="277">
        <v>70</v>
      </c>
      <c r="F27" s="278"/>
      <c r="G27" s="278"/>
      <c r="H27" s="278">
        <v>59</v>
      </c>
      <c r="I27" s="278"/>
      <c r="J27" s="278"/>
      <c r="K27" s="278">
        <v>11</v>
      </c>
      <c r="L27" s="278"/>
      <c r="M27" s="278"/>
      <c r="N27" s="313"/>
      <c r="O27" s="314" t="s">
        <v>398</v>
      </c>
      <c r="P27" s="314"/>
      <c r="Q27" s="315"/>
      <c r="R27" s="278">
        <v>594</v>
      </c>
      <c r="S27" s="278"/>
      <c r="T27" s="278"/>
      <c r="U27" s="278">
        <v>527</v>
      </c>
      <c r="V27" s="278"/>
      <c r="W27" s="278"/>
      <c r="X27" s="278">
        <v>67</v>
      </c>
      <c r="Y27" s="278"/>
      <c r="Z27" s="278"/>
    </row>
    <row r="28" spans="1:26" ht="28.5" customHeight="1" x14ac:dyDescent="0.15">
      <c r="A28" s="310"/>
      <c r="B28" s="311" t="s">
        <v>399</v>
      </c>
      <c r="C28" s="311"/>
      <c r="D28" s="312"/>
      <c r="E28" s="277">
        <v>30</v>
      </c>
      <c r="F28" s="278"/>
      <c r="G28" s="278"/>
      <c r="H28" s="278">
        <v>28</v>
      </c>
      <c r="I28" s="278"/>
      <c r="J28" s="278"/>
      <c r="K28" s="278">
        <v>2</v>
      </c>
      <c r="L28" s="278"/>
      <c r="M28" s="278"/>
      <c r="N28" s="313"/>
      <c r="O28" s="311" t="s">
        <v>399</v>
      </c>
      <c r="P28" s="311"/>
      <c r="Q28" s="312"/>
      <c r="R28" s="278">
        <v>17</v>
      </c>
      <c r="S28" s="278"/>
      <c r="T28" s="278"/>
      <c r="U28" s="278">
        <v>17</v>
      </c>
      <c r="V28" s="278"/>
      <c r="W28" s="278"/>
      <c r="X28" s="278" t="s">
        <v>60</v>
      </c>
      <c r="Y28" s="278"/>
      <c r="Z28" s="278"/>
    </row>
    <row r="29" spans="1:26" ht="28.5" customHeight="1" x14ac:dyDescent="0.15">
      <c r="B29" s="311" t="s">
        <v>400</v>
      </c>
      <c r="C29" s="311"/>
      <c r="D29" s="312"/>
      <c r="E29" s="304">
        <v>13</v>
      </c>
      <c r="F29" s="305"/>
      <c r="G29" s="305"/>
      <c r="H29" s="297">
        <v>10</v>
      </c>
      <c r="I29" s="297"/>
      <c r="J29" s="297"/>
      <c r="K29" s="297">
        <v>3</v>
      </c>
      <c r="L29" s="297"/>
      <c r="M29" s="297"/>
      <c r="N29" s="313"/>
      <c r="O29" s="311" t="s">
        <v>400</v>
      </c>
      <c r="P29" s="311"/>
      <c r="Q29" s="312"/>
      <c r="R29" s="297">
        <v>20</v>
      </c>
      <c r="S29" s="297"/>
      <c r="T29" s="297"/>
      <c r="U29" s="297">
        <v>19</v>
      </c>
      <c r="V29" s="297"/>
      <c r="W29" s="297"/>
      <c r="X29" s="278">
        <v>1</v>
      </c>
      <c r="Y29" s="278"/>
      <c r="Z29" s="278"/>
    </row>
    <row r="30" spans="1:26" ht="28.5" customHeight="1" x14ac:dyDescent="0.15">
      <c r="B30" s="311" t="s">
        <v>401</v>
      </c>
      <c r="C30" s="311"/>
      <c r="D30" s="312"/>
      <c r="E30" s="277">
        <v>2579</v>
      </c>
      <c r="F30" s="278"/>
      <c r="G30" s="278"/>
      <c r="H30" s="278">
        <v>2040</v>
      </c>
      <c r="I30" s="278"/>
      <c r="J30" s="278"/>
      <c r="K30" s="278">
        <v>539</v>
      </c>
      <c r="L30" s="278"/>
      <c r="M30" s="278"/>
      <c r="N30" s="313"/>
      <c r="O30" s="311" t="s">
        <v>401</v>
      </c>
      <c r="P30" s="311"/>
      <c r="Q30" s="312"/>
      <c r="R30" s="297">
        <v>3774</v>
      </c>
      <c r="S30" s="297"/>
      <c r="T30" s="297"/>
      <c r="U30" s="297">
        <v>3598</v>
      </c>
      <c r="V30" s="297"/>
      <c r="W30" s="297"/>
      <c r="X30" s="278">
        <v>176</v>
      </c>
      <c r="Y30" s="278"/>
      <c r="Z30" s="278"/>
    </row>
    <row r="31" spans="1:26" ht="28.5" customHeight="1" x14ac:dyDescent="0.15">
      <c r="A31" s="310"/>
      <c r="B31" s="311" t="s">
        <v>211</v>
      </c>
      <c r="C31" s="311"/>
      <c r="D31" s="312"/>
      <c r="E31" s="277">
        <v>63</v>
      </c>
      <c r="F31" s="278"/>
      <c r="G31" s="278"/>
      <c r="H31" s="278">
        <v>46</v>
      </c>
      <c r="I31" s="278"/>
      <c r="J31" s="278"/>
      <c r="K31" s="278">
        <v>17</v>
      </c>
      <c r="L31" s="278"/>
      <c r="M31" s="278"/>
      <c r="N31" s="313"/>
      <c r="O31" s="311" t="s">
        <v>211</v>
      </c>
      <c r="P31" s="311"/>
      <c r="Q31" s="312"/>
      <c r="R31" s="278">
        <v>36</v>
      </c>
      <c r="S31" s="278"/>
      <c r="T31" s="278"/>
      <c r="U31" s="278">
        <v>32</v>
      </c>
      <c r="V31" s="278"/>
      <c r="W31" s="278"/>
      <c r="X31" s="278">
        <v>4</v>
      </c>
      <c r="Y31" s="278"/>
      <c r="Z31" s="278"/>
    </row>
    <row r="32" spans="1:26" ht="28.5" customHeight="1" x14ac:dyDescent="0.15">
      <c r="A32" s="302" t="s">
        <v>402</v>
      </c>
      <c r="B32" s="302"/>
      <c r="C32" s="302"/>
      <c r="D32" s="303"/>
      <c r="E32" s="277">
        <v>101</v>
      </c>
      <c r="F32" s="278"/>
      <c r="G32" s="278"/>
      <c r="H32" s="278">
        <v>85</v>
      </c>
      <c r="I32" s="278"/>
      <c r="J32" s="278"/>
      <c r="K32" s="278">
        <v>16</v>
      </c>
      <c r="L32" s="278"/>
      <c r="M32" s="323"/>
      <c r="N32" s="302" t="s">
        <v>402</v>
      </c>
      <c r="O32" s="302"/>
      <c r="P32" s="302"/>
      <c r="Q32" s="303"/>
      <c r="R32" s="278">
        <v>179</v>
      </c>
      <c r="S32" s="278"/>
      <c r="T32" s="278"/>
      <c r="U32" s="278">
        <v>115</v>
      </c>
      <c r="V32" s="278"/>
      <c r="W32" s="278"/>
      <c r="X32" s="278">
        <v>64</v>
      </c>
      <c r="Y32" s="278"/>
      <c r="Z32" s="278"/>
    </row>
    <row r="33" spans="1:26" ht="28.5" customHeight="1" x14ac:dyDescent="0.15">
      <c r="B33" s="311" t="s">
        <v>403</v>
      </c>
      <c r="C33" s="311"/>
      <c r="D33" s="312"/>
      <c r="E33" s="277">
        <v>83</v>
      </c>
      <c r="F33" s="278"/>
      <c r="G33" s="278"/>
      <c r="H33" s="278">
        <v>69</v>
      </c>
      <c r="I33" s="278"/>
      <c r="J33" s="278"/>
      <c r="K33" s="278">
        <v>14</v>
      </c>
      <c r="L33" s="278"/>
      <c r="M33" s="323"/>
      <c r="O33" s="311" t="s">
        <v>403</v>
      </c>
      <c r="P33" s="311"/>
      <c r="Q33" s="312"/>
      <c r="R33" s="278">
        <v>165</v>
      </c>
      <c r="S33" s="278"/>
      <c r="T33" s="278"/>
      <c r="U33" s="278">
        <v>113</v>
      </c>
      <c r="V33" s="278"/>
      <c r="W33" s="278"/>
      <c r="X33" s="278">
        <v>52</v>
      </c>
      <c r="Y33" s="278"/>
      <c r="Z33" s="278"/>
    </row>
    <row r="34" spans="1:26" ht="28.5" customHeight="1" x14ac:dyDescent="0.15">
      <c r="A34" s="310"/>
      <c r="B34" s="311" t="s">
        <v>395</v>
      </c>
      <c r="C34" s="311"/>
      <c r="D34" s="312"/>
      <c r="E34" s="277">
        <v>18</v>
      </c>
      <c r="F34" s="278"/>
      <c r="G34" s="278"/>
      <c r="H34" s="278">
        <v>16</v>
      </c>
      <c r="I34" s="278"/>
      <c r="J34" s="278"/>
      <c r="K34" s="278">
        <v>2</v>
      </c>
      <c r="L34" s="278"/>
      <c r="M34" s="323"/>
      <c r="N34" s="310"/>
      <c r="O34" s="311" t="s">
        <v>395</v>
      </c>
      <c r="P34" s="311"/>
      <c r="Q34" s="312"/>
      <c r="R34" s="278">
        <v>14</v>
      </c>
      <c r="S34" s="278"/>
      <c r="T34" s="278"/>
      <c r="U34" s="278">
        <v>2</v>
      </c>
      <c r="V34" s="278"/>
      <c r="W34" s="278"/>
      <c r="X34" s="278">
        <v>12</v>
      </c>
      <c r="Y34" s="278"/>
      <c r="Z34" s="278"/>
    </row>
    <row r="35" spans="1:26" ht="28.5" customHeight="1" x14ac:dyDescent="0.15">
      <c r="A35" s="302" t="s">
        <v>404</v>
      </c>
      <c r="B35" s="302"/>
      <c r="C35" s="302"/>
      <c r="D35" s="303"/>
      <c r="E35" s="277">
        <v>38</v>
      </c>
      <c r="F35" s="278"/>
      <c r="G35" s="278"/>
      <c r="H35" s="278">
        <v>23</v>
      </c>
      <c r="I35" s="278"/>
      <c r="J35" s="278"/>
      <c r="K35" s="278">
        <v>15</v>
      </c>
      <c r="L35" s="278"/>
      <c r="M35" s="323"/>
      <c r="N35" s="302" t="s">
        <v>405</v>
      </c>
      <c r="O35" s="302"/>
      <c r="P35" s="302"/>
      <c r="Q35" s="303"/>
      <c r="R35" s="278">
        <v>20</v>
      </c>
      <c r="S35" s="278"/>
      <c r="T35" s="278"/>
      <c r="U35" s="278">
        <v>13</v>
      </c>
      <c r="V35" s="278"/>
      <c r="W35" s="278"/>
      <c r="X35" s="278">
        <v>7</v>
      </c>
      <c r="Y35" s="278"/>
      <c r="Z35" s="278"/>
    </row>
    <row r="36" spans="1:26" ht="28.5" customHeight="1" x14ac:dyDescent="0.15">
      <c r="A36" s="302" t="s">
        <v>405</v>
      </c>
      <c r="B36" s="302"/>
      <c r="C36" s="302"/>
      <c r="D36" s="303"/>
      <c r="E36" s="277">
        <v>37</v>
      </c>
      <c r="F36" s="278"/>
      <c r="G36" s="278"/>
      <c r="H36" s="278">
        <v>26</v>
      </c>
      <c r="I36" s="278"/>
      <c r="J36" s="278"/>
      <c r="K36" s="278">
        <v>11</v>
      </c>
      <c r="L36" s="278"/>
      <c r="M36" s="323"/>
      <c r="N36" s="302" t="s">
        <v>404</v>
      </c>
      <c r="O36" s="302"/>
      <c r="P36" s="302"/>
      <c r="Q36" s="303"/>
      <c r="R36" s="278">
        <v>14</v>
      </c>
      <c r="S36" s="278"/>
      <c r="T36" s="278"/>
      <c r="U36" s="278">
        <v>10</v>
      </c>
      <c r="V36" s="278"/>
      <c r="W36" s="278"/>
      <c r="X36" s="278">
        <v>4</v>
      </c>
      <c r="Y36" s="278"/>
      <c r="Z36" s="278"/>
    </row>
    <row r="37" spans="1:26" ht="28.5" customHeight="1" x14ac:dyDescent="0.15">
      <c r="A37" s="324" t="s">
        <v>406</v>
      </c>
      <c r="B37" s="324"/>
      <c r="C37" s="324"/>
      <c r="D37" s="325"/>
      <c r="E37" s="281">
        <v>133</v>
      </c>
      <c r="F37" s="282"/>
      <c r="G37" s="282"/>
      <c r="H37" s="282">
        <v>110</v>
      </c>
      <c r="I37" s="282"/>
      <c r="J37" s="282"/>
      <c r="K37" s="282">
        <v>23</v>
      </c>
      <c r="L37" s="282"/>
      <c r="M37" s="282"/>
      <c r="N37" s="326" t="s">
        <v>406</v>
      </c>
      <c r="O37" s="327"/>
      <c r="P37" s="327"/>
      <c r="Q37" s="328"/>
      <c r="R37" s="282">
        <v>4</v>
      </c>
      <c r="S37" s="282"/>
      <c r="T37" s="282"/>
      <c r="U37" s="282">
        <v>4</v>
      </c>
      <c r="V37" s="282"/>
      <c r="W37" s="282"/>
      <c r="X37" s="282">
        <v>0</v>
      </c>
      <c r="Y37" s="282"/>
      <c r="Z37" s="282"/>
    </row>
    <row r="38" spans="1:26" ht="28.5" customHeight="1" x14ac:dyDescent="0.15">
      <c r="O38" s="286" t="s">
        <v>264</v>
      </c>
      <c r="P38" s="286"/>
      <c r="Q38" s="286"/>
      <c r="R38" s="286"/>
      <c r="S38" s="286"/>
      <c r="T38" s="286"/>
      <c r="U38" s="286"/>
      <c r="V38" s="286"/>
      <c r="W38" s="286"/>
      <c r="X38" s="286"/>
      <c r="Y38" s="286"/>
      <c r="Z38" s="286"/>
    </row>
    <row r="39" spans="1:26" ht="28.5" customHeight="1" x14ac:dyDescent="0.15">
      <c r="A39" s="310"/>
    </row>
    <row r="40" spans="1:26" ht="28.5" customHeight="1" x14ac:dyDescent="0.15"/>
    <row r="41" spans="1:26" ht="28.5" customHeight="1" x14ac:dyDescent="0.15"/>
    <row r="42" spans="1:26" ht="28.5" customHeight="1" x14ac:dyDescent="0.15"/>
    <row r="43" spans="1:26" ht="30" customHeight="1" x14ac:dyDescent="0.15">
      <c r="A43" s="171"/>
      <c r="B43" s="171"/>
      <c r="C43" s="171"/>
      <c r="D43" s="171"/>
      <c r="E43" s="171"/>
      <c r="F43" s="171"/>
      <c r="G43" s="171"/>
      <c r="H43" s="171"/>
      <c r="I43" s="171"/>
      <c r="J43" s="171"/>
      <c r="K43" s="171"/>
      <c r="L43" s="171"/>
      <c r="M43" s="171"/>
      <c r="N43" s="171"/>
    </row>
  </sheetData>
  <mergeCells count="210">
    <mergeCell ref="U37:W37"/>
    <mergeCell ref="X37:Z37"/>
    <mergeCell ref="O38:Z38"/>
    <mergeCell ref="A37:D37"/>
    <mergeCell ref="E37:G37"/>
    <mergeCell ref="H37:J37"/>
    <mergeCell ref="K37:M37"/>
    <mergeCell ref="N37:Q37"/>
    <mergeCell ref="R37:T37"/>
    <mergeCell ref="U35:W35"/>
    <mergeCell ref="X35:Z35"/>
    <mergeCell ref="A36:D36"/>
    <mergeCell ref="E36:G36"/>
    <mergeCell ref="H36:J36"/>
    <mergeCell ref="K36:M36"/>
    <mergeCell ref="N36:Q36"/>
    <mergeCell ref="R36:T36"/>
    <mergeCell ref="U36:W36"/>
    <mergeCell ref="X36:Z36"/>
    <mergeCell ref="A35:D35"/>
    <mergeCell ref="E35:G35"/>
    <mergeCell ref="H35:J35"/>
    <mergeCell ref="K35:M35"/>
    <mergeCell ref="N35:Q35"/>
    <mergeCell ref="R35:T35"/>
    <mergeCell ref="U33:W33"/>
    <mergeCell ref="X33:Z33"/>
    <mergeCell ref="B34:D34"/>
    <mergeCell ref="E34:G34"/>
    <mergeCell ref="H34:J34"/>
    <mergeCell ref="K34:M34"/>
    <mergeCell ref="O34:Q34"/>
    <mergeCell ref="R34:T34"/>
    <mergeCell ref="U34:W34"/>
    <mergeCell ref="X34:Z34"/>
    <mergeCell ref="B33:D33"/>
    <mergeCell ref="E33:G33"/>
    <mergeCell ref="H33:J33"/>
    <mergeCell ref="K33:M33"/>
    <mergeCell ref="O33:Q33"/>
    <mergeCell ref="R33:T33"/>
    <mergeCell ref="U31:W31"/>
    <mergeCell ref="X31:Z31"/>
    <mergeCell ref="A32:D32"/>
    <mergeCell ref="E32:G32"/>
    <mergeCell ref="H32:J32"/>
    <mergeCell ref="K32:M32"/>
    <mergeCell ref="N32:Q32"/>
    <mergeCell ref="R32:T32"/>
    <mergeCell ref="U32:W32"/>
    <mergeCell ref="X32:Z32"/>
    <mergeCell ref="B31:D31"/>
    <mergeCell ref="E31:G31"/>
    <mergeCell ref="H31:J31"/>
    <mergeCell ref="K31:M31"/>
    <mergeCell ref="O31:Q31"/>
    <mergeCell ref="R31:T31"/>
    <mergeCell ref="U29:W29"/>
    <mergeCell ref="X29:Z29"/>
    <mergeCell ref="B30:D30"/>
    <mergeCell ref="E30:G30"/>
    <mergeCell ref="H30:J30"/>
    <mergeCell ref="K30:M30"/>
    <mergeCell ref="O30:Q30"/>
    <mergeCell ref="R30:T30"/>
    <mergeCell ref="U30:W30"/>
    <mergeCell ref="X30:Z30"/>
    <mergeCell ref="B29:D29"/>
    <mergeCell ref="E29:G29"/>
    <mergeCell ref="H29:J29"/>
    <mergeCell ref="K29:M29"/>
    <mergeCell ref="O29:Q29"/>
    <mergeCell ref="R29:T29"/>
    <mergeCell ref="U27:W27"/>
    <mergeCell ref="X27:Z27"/>
    <mergeCell ref="B28:D28"/>
    <mergeCell ref="E28:G28"/>
    <mergeCell ref="H28:J28"/>
    <mergeCell ref="K28:M28"/>
    <mergeCell ref="O28:Q28"/>
    <mergeCell ref="R28:T28"/>
    <mergeCell ref="U28:W28"/>
    <mergeCell ref="X28:Z28"/>
    <mergeCell ref="B27:D27"/>
    <mergeCell ref="E27:G27"/>
    <mergeCell ref="H27:J27"/>
    <mergeCell ref="K27:M27"/>
    <mergeCell ref="O27:Q27"/>
    <mergeCell ref="R27:T27"/>
    <mergeCell ref="U25:W25"/>
    <mergeCell ref="X25:Z25"/>
    <mergeCell ref="A26:D26"/>
    <mergeCell ref="E26:G26"/>
    <mergeCell ref="H26:J26"/>
    <mergeCell ref="K26:M26"/>
    <mergeCell ref="N26:Q26"/>
    <mergeCell ref="R26:T26"/>
    <mergeCell ref="U26:W26"/>
    <mergeCell ref="X26:Z26"/>
    <mergeCell ref="A25:D25"/>
    <mergeCell ref="E25:G25"/>
    <mergeCell ref="H25:J25"/>
    <mergeCell ref="K25:M25"/>
    <mergeCell ref="N25:Q25"/>
    <mergeCell ref="R25:T25"/>
    <mergeCell ref="U23:W23"/>
    <mergeCell ref="X23:Z23"/>
    <mergeCell ref="B24:D24"/>
    <mergeCell ref="E24:G24"/>
    <mergeCell ref="H24:J24"/>
    <mergeCell ref="K24:M24"/>
    <mergeCell ref="O24:Q24"/>
    <mergeCell ref="R24:T24"/>
    <mergeCell ref="U24:W24"/>
    <mergeCell ref="X24:Z24"/>
    <mergeCell ref="B23:D23"/>
    <mergeCell ref="E23:G23"/>
    <mergeCell ref="H23:J23"/>
    <mergeCell ref="K23:M23"/>
    <mergeCell ref="O23:Q23"/>
    <mergeCell ref="R23:T23"/>
    <mergeCell ref="U21:W21"/>
    <mergeCell ref="X21:Z21"/>
    <mergeCell ref="B22:D22"/>
    <mergeCell ref="E22:G22"/>
    <mergeCell ref="H22:J22"/>
    <mergeCell ref="K22:M22"/>
    <mergeCell ref="O22:Q22"/>
    <mergeCell ref="R22:T22"/>
    <mergeCell ref="U22:W22"/>
    <mergeCell ref="X22:Z22"/>
    <mergeCell ref="B21:D21"/>
    <mergeCell ref="E21:G21"/>
    <mergeCell ref="H21:J21"/>
    <mergeCell ref="K21:M21"/>
    <mergeCell ref="O21:Q21"/>
    <mergeCell ref="R21:T21"/>
    <mergeCell ref="U19:W19"/>
    <mergeCell ref="X19:Z19"/>
    <mergeCell ref="B20:D20"/>
    <mergeCell ref="E20:G20"/>
    <mergeCell ref="H20:J20"/>
    <mergeCell ref="K20:M20"/>
    <mergeCell ref="O20:Q20"/>
    <mergeCell ref="R20:T20"/>
    <mergeCell ref="U20:W20"/>
    <mergeCell ref="X20:Z20"/>
    <mergeCell ref="B19:D19"/>
    <mergeCell ref="E19:G19"/>
    <mergeCell ref="H19:J19"/>
    <mergeCell ref="K19:M19"/>
    <mergeCell ref="O19:Q19"/>
    <mergeCell ref="R19:T19"/>
    <mergeCell ref="X17:Z17"/>
    <mergeCell ref="A18:D18"/>
    <mergeCell ref="E18:G18"/>
    <mergeCell ref="H18:J18"/>
    <mergeCell ref="K18:M18"/>
    <mergeCell ref="N18:Q18"/>
    <mergeCell ref="R18:T18"/>
    <mergeCell ref="U18:W18"/>
    <mergeCell ref="X18:Z18"/>
    <mergeCell ref="R16:T16"/>
    <mergeCell ref="U16:W16"/>
    <mergeCell ref="X16:Z16"/>
    <mergeCell ref="A17:D17"/>
    <mergeCell ref="E17:G17"/>
    <mergeCell ref="H17:J17"/>
    <mergeCell ref="K17:M17"/>
    <mergeCell ref="N17:Q17"/>
    <mergeCell ref="R17:T17"/>
    <mergeCell ref="U17:W17"/>
    <mergeCell ref="O9:Z9"/>
    <mergeCell ref="A13:Z13"/>
    <mergeCell ref="Q14:Z14"/>
    <mergeCell ref="A15:M15"/>
    <mergeCell ref="N15:Z15"/>
    <mergeCell ref="A16:D16"/>
    <mergeCell ref="E16:G16"/>
    <mergeCell ref="H16:J16"/>
    <mergeCell ref="K16:M16"/>
    <mergeCell ref="N16:Q16"/>
    <mergeCell ref="A8:B8"/>
    <mergeCell ref="C8:F8"/>
    <mergeCell ref="G8:K8"/>
    <mergeCell ref="L8:O8"/>
    <mergeCell ref="P8:S8"/>
    <mergeCell ref="T8:Z8"/>
    <mergeCell ref="A7:B7"/>
    <mergeCell ref="C7:F7"/>
    <mergeCell ref="G7:K7"/>
    <mergeCell ref="L7:O7"/>
    <mergeCell ref="P7:S7"/>
    <mergeCell ref="T7:Z7"/>
    <mergeCell ref="A6:B6"/>
    <mergeCell ref="C6:F6"/>
    <mergeCell ref="G6:K6"/>
    <mergeCell ref="L6:O6"/>
    <mergeCell ref="P6:S6"/>
    <mergeCell ref="T6:Z6"/>
    <mergeCell ref="A1:Z1"/>
    <mergeCell ref="S2:Z2"/>
    <mergeCell ref="A3:B5"/>
    <mergeCell ref="C3:O3"/>
    <mergeCell ref="P3:Z3"/>
    <mergeCell ref="C4:F5"/>
    <mergeCell ref="G4:K5"/>
    <mergeCell ref="L4:O5"/>
    <mergeCell ref="P4:S5"/>
    <mergeCell ref="T4:Z5"/>
  </mergeCells>
  <phoneticPr fontId="2"/>
  <pageMargins left="0.9055118110236221" right="0.78740157480314965" top="0.82677165354330717" bottom="0.35433070866141736" header="0.78740157480314965" footer="0.51181102362204722"/>
  <pageSetup paperSize="9" scale="70" orientation="portrait" horizontalDpi="1200" verticalDpi="1200" r:id="rId1"/>
  <headerFooter alignWithMargins="0">
    <oddHeader xml:space="preserve">&amp;C&amp;"ＭＳ 明朝,太字"&amp;16 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32246A-04BC-44FA-AC1C-7911D43161C9}">
  <sheetPr>
    <pageSetUpPr fitToPage="1"/>
  </sheetPr>
  <dimension ref="A1:AA94"/>
  <sheetViews>
    <sheetView showGridLines="0" topLeftCell="A13" zoomScale="75" workbookViewId="0">
      <selection activeCell="B30" sqref="B30"/>
    </sheetView>
  </sheetViews>
  <sheetFormatPr defaultColWidth="4.140625" defaultRowHeight="30" customHeight="1" x14ac:dyDescent="0.15"/>
  <cols>
    <col min="1" max="2" width="4.140625" style="1" customWidth="1"/>
    <col min="3" max="3" width="6.42578125" style="1" customWidth="1"/>
    <col min="4" max="6" width="9.140625" style="1" customWidth="1"/>
    <col min="7" max="7" width="2.42578125" style="1" customWidth="1"/>
    <col min="8" max="258" width="4.140625" style="1"/>
    <col min="259" max="259" width="6.42578125" style="1" customWidth="1"/>
    <col min="260" max="262" width="9.140625" style="1" customWidth="1"/>
    <col min="263" max="263" width="2.42578125" style="1" customWidth="1"/>
    <col min="264" max="514" width="4.140625" style="1"/>
    <col min="515" max="515" width="6.42578125" style="1" customWidth="1"/>
    <col min="516" max="518" width="9.140625" style="1" customWidth="1"/>
    <col min="519" max="519" width="2.42578125" style="1" customWidth="1"/>
    <col min="520" max="770" width="4.140625" style="1"/>
    <col min="771" max="771" width="6.42578125" style="1" customWidth="1"/>
    <col min="772" max="774" width="9.140625" style="1" customWidth="1"/>
    <col min="775" max="775" width="2.42578125" style="1" customWidth="1"/>
    <col min="776" max="1026" width="4.140625" style="1"/>
    <col min="1027" max="1027" width="6.42578125" style="1" customWidth="1"/>
    <col min="1028" max="1030" width="9.140625" style="1" customWidth="1"/>
    <col min="1031" max="1031" width="2.42578125" style="1" customWidth="1"/>
    <col min="1032" max="1282" width="4.140625" style="1"/>
    <col min="1283" max="1283" width="6.42578125" style="1" customWidth="1"/>
    <col min="1284" max="1286" width="9.140625" style="1" customWidth="1"/>
    <col min="1287" max="1287" width="2.42578125" style="1" customWidth="1"/>
    <col min="1288" max="1538" width="4.140625" style="1"/>
    <col min="1539" max="1539" width="6.42578125" style="1" customWidth="1"/>
    <col min="1540" max="1542" width="9.140625" style="1" customWidth="1"/>
    <col min="1543" max="1543" width="2.42578125" style="1" customWidth="1"/>
    <col min="1544" max="1794" width="4.140625" style="1"/>
    <col min="1795" max="1795" width="6.42578125" style="1" customWidth="1"/>
    <col min="1796" max="1798" width="9.140625" style="1" customWidth="1"/>
    <col min="1799" max="1799" width="2.42578125" style="1" customWidth="1"/>
    <col min="1800" max="2050" width="4.140625" style="1"/>
    <col min="2051" max="2051" width="6.42578125" style="1" customWidth="1"/>
    <col min="2052" max="2054" width="9.140625" style="1" customWidth="1"/>
    <col min="2055" max="2055" width="2.42578125" style="1" customWidth="1"/>
    <col min="2056" max="2306" width="4.140625" style="1"/>
    <col min="2307" max="2307" width="6.42578125" style="1" customWidth="1"/>
    <col min="2308" max="2310" width="9.140625" style="1" customWidth="1"/>
    <col min="2311" max="2311" width="2.42578125" style="1" customWidth="1"/>
    <col min="2312" max="2562" width="4.140625" style="1"/>
    <col min="2563" max="2563" width="6.42578125" style="1" customWidth="1"/>
    <col min="2564" max="2566" width="9.140625" style="1" customWidth="1"/>
    <col min="2567" max="2567" width="2.42578125" style="1" customWidth="1"/>
    <col min="2568" max="2818" width="4.140625" style="1"/>
    <col min="2819" max="2819" width="6.42578125" style="1" customWidth="1"/>
    <col min="2820" max="2822" width="9.140625" style="1" customWidth="1"/>
    <col min="2823" max="2823" width="2.42578125" style="1" customWidth="1"/>
    <col min="2824" max="3074" width="4.140625" style="1"/>
    <col min="3075" max="3075" width="6.42578125" style="1" customWidth="1"/>
    <col min="3076" max="3078" width="9.140625" style="1" customWidth="1"/>
    <col min="3079" max="3079" width="2.42578125" style="1" customWidth="1"/>
    <col min="3080" max="3330" width="4.140625" style="1"/>
    <col min="3331" max="3331" width="6.42578125" style="1" customWidth="1"/>
    <col min="3332" max="3334" width="9.140625" style="1" customWidth="1"/>
    <col min="3335" max="3335" width="2.42578125" style="1" customWidth="1"/>
    <col min="3336" max="3586" width="4.140625" style="1"/>
    <col min="3587" max="3587" width="6.42578125" style="1" customWidth="1"/>
    <col min="3588" max="3590" width="9.140625" style="1" customWidth="1"/>
    <col min="3591" max="3591" width="2.42578125" style="1" customWidth="1"/>
    <col min="3592" max="3842" width="4.140625" style="1"/>
    <col min="3843" max="3843" width="6.42578125" style="1" customWidth="1"/>
    <col min="3844" max="3846" width="9.140625" style="1" customWidth="1"/>
    <col min="3847" max="3847" width="2.42578125" style="1" customWidth="1"/>
    <col min="3848" max="4098" width="4.140625" style="1"/>
    <col min="4099" max="4099" width="6.42578125" style="1" customWidth="1"/>
    <col min="4100" max="4102" width="9.140625" style="1" customWidth="1"/>
    <col min="4103" max="4103" width="2.42578125" style="1" customWidth="1"/>
    <col min="4104" max="4354" width="4.140625" style="1"/>
    <col min="4355" max="4355" width="6.42578125" style="1" customWidth="1"/>
    <col min="4356" max="4358" width="9.140625" style="1" customWidth="1"/>
    <col min="4359" max="4359" width="2.42578125" style="1" customWidth="1"/>
    <col min="4360" max="4610" width="4.140625" style="1"/>
    <col min="4611" max="4611" width="6.42578125" style="1" customWidth="1"/>
    <col min="4612" max="4614" width="9.140625" style="1" customWidth="1"/>
    <col min="4615" max="4615" width="2.42578125" style="1" customWidth="1"/>
    <col min="4616" max="4866" width="4.140625" style="1"/>
    <col min="4867" max="4867" width="6.42578125" style="1" customWidth="1"/>
    <col min="4868" max="4870" width="9.140625" style="1" customWidth="1"/>
    <col min="4871" max="4871" width="2.42578125" style="1" customWidth="1"/>
    <col min="4872" max="5122" width="4.140625" style="1"/>
    <col min="5123" max="5123" width="6.42578125" style="1" customWidth="1"/>
    <col min="5124" max="5126" width="9.140625" style="1" customWidth="1"/>
    <col min="5127" max="5127" width="2.42578125" style="1" customWidth="1"/>
    <col min="5128" max="5378" width="4.140625" style="1"/>
    <col min="5379" max="5379" width="6.42578125" style="1" customWidth="1"/>
    <col min="5380" max="5382" width="9.140625" style="1" customWidth="1"/>
    <col min="5383" max="5383" width="2.42578125" style="1" customWidth="1"/>
    <col min="5384" max="5634" width="4.140625" style="1"/>
    <col min="5635" max="5635" width="6.42578125" style="1" customWidth="1"/>
    <col min="5636" max="5638" width="9.140625" style="1" customWidth="1"/>
    <col min="5639" max="5639" width="2.42578125" style="1" customWidth="1"/>
    <col min="5640" max="5890" width="4.140625" style="1"/>
    <col min="5891" max="5891" width="6.42578125" style="1" customWidth="1"/>
    <col min="5892" max="5894" width="9.140625" style="1" customWidth="1"/>
    <col min="5895" max="5895" width="2.42578125" style="1" customWidth="1"/>
    <col min="5896" max="6146" width="4.140625" style="1"/>
    <col min="6147" max="6147" width="6.42578125" style="1" customWidth="1"/>
    <col min="6148" max="6150" width="9.140625" style="1" customWidth="1"/>
    <col min="6151" max="6151" width="2.42578125" style="1" customWidth="1"/>
    <col min="6152" max="6402" width="4.140625" style="1"/>
    <col min="6403" max="6403" width="6.42578125" style="1" customWidth="1"/>
    <col min="6404" max="6406" width="9.140625" style="1" customWidth="1"/>
    <col min="6407" max="6407" width="2.42578125" style="1" customWidth="1"/>
    <col min="6408" max="6658" width="4.140625" style="1"/>
    <col min="6659" max="6659" width="6.42578125" style="1" customWidth="1"/>
    <col min="6660" max="6662" width="9.140625" style="1" customWidth="1"/>
    <col min="6663" max="6663" width="2.42578125" style="1" customWidth="1"/>
    <col min="6664" max="6914" width="4.140625" style="1"/>
    <col min="6915" max="6915" width="6.42578125" style="1" customWidth="1"/>
    <col min="6916" max="6918" width="9.140625" style="1" customWidth="1"/>
    <col min="6919" max="6919" width="2.42578125" style="1" customWidth="1"/>
    <col min="6920" max="7170" width="4.140625" style="1"/>
    <col min="7171" max="7171" width="6.42578125" style="1" customWidth="1"/>
    <col min="7172" max="7174" width="9.140625" style="1" customWidth="1"/>
    <col min="7175" max="7175" width="2.42578125" style="1" customWidth="1"/>
    <col min="7176" max="7426" width="4.140625" style="1"/>
    <col min="7427" max="7427" width="6.42578125" style="1" customWidth="1"/>
    <col min="7428" max="7430" width="9.140625" style="1" customWidth="1"/>
    <col min="7431" max="7431" width="2.42578125" style="1" customWidth="1"/>
    <col min="7432" max="7682" width="4.140625" style="1"/>
    <col min="7683" max="7683" width="6.42578125" style="1" customWidth="1"/>
    <col min="7684" max="7686" width="9.140625" style="1" customWidth="1"/>
    <col min="7687" max="7687" width="2.42578125" style="1" customWidth="1"/>
    <col min="7688" max="7938" width="4.140625" style="1"/>
    <col min="7939" max="7939" width="6.42578125" style="1" customWidth="1"/>
    <col min="7940" max="7942" width="9.140625" style="1" customWidth="1"/>
    <col min="7943" max="7943" width="2.42578125" style="1" customWidth="1"/>
    <col min="7944" max="8194" width="4.140625" style="1"/>
    <col min="8195" max="8195" width="6.42578125" style="1" customWidth="1"/>
    <col min="8196" max="8198" width="9.140625" style="1" customWidth="1"/>
    <col min="8199" max="8199" width="2.42578125" style="1" customWidth="1"/>
    <col min="8200" max="8450" width="4.140625" style="1"/>
    <col min="8451" max="8451" width="6.42578125" style="1" customWidth="1"/>
    <col min="8452" max="8454" width="9.140625" style="1" customWidth="1"/>
    <col min="8455" max="8455" width="2.42578125" style="1" customWidth="1"/>
    <col min="8456" max="8706" width="4.140625" style="1"/>
    <col min="8707" max="8707" width="6.42578125" style="1" customWidth="1"/>
    <col min="8708" max="8710" width="9.140625" style="1" customWidth="1"/>
    <col min="8711" max="8711" width="2.42578125" style="1" customWidth="1"/>
    <col min="8712" max="8962" width="4.140625" style="1"/>
    <col min="8963" max="8963" width="6.42578125" style="1" customWidth="1"/>
    <col min="8964" max="8966" width="9.140625" style="1" customWidth="1"/>
    <col min="8967" max="8967" width="2.42578125" style="1" customWidth="1"/>
    <col min="8968" max="9218" width="4.140625" style="1"/>
    <col min="9219" max="9219" width="6.42578125" style="1" customWidth="1"/>
    <col min="9220" max="9222" width="9.140625" style="1" customWidth="1"/>
    <col min="9223" max="9223" width="2.42578125" style="1" customWidth="1"/>
    <col min="9224" max="9474" width="4.140625" style="1"/>
    <col min="9475" max="9475" width="6.42578125" style="1" customWidth="1"/>
    <col min="9476" max="9478" width="9.140625" style="1" customWidth="1"/>
    <col min="9479" max="9479" width="2.42578125" style="1" customWidth="1"/>
    <col min="9480" max="9730" width="4.140625" style="1"/>
    <col min="9731" max="9731" width="6.42578125" style="1" customWidth="1"/>
    <col min="9732" max="9734" width="9.140625" style="1" customWidth="1"/>
    <col min="9735" max="9735" width="2.42578125" style="1" customWidth="1"/>
    <col min="9736" max="9986" width="4.140625" style="1"/>
    <col min="9987" max="9987" width="6.42578125" style="1" customWidth="1"/>
    <col min="9988" max="9990" width="9.140625" style="1" customWidth="1"/>
    <col min="9991" max="9991" width="2.42578125" style="1" customWidth="1"/>
    <col min="9992" max="10242" width="4.140625" style="1"/>
    <col min="10243" max="10243" width="6.42578125" style="1" customWidth="1"/>
    <col min="10244" max="10246" width="9.140625" style="1" customWidth="1"/>
    <col min="10247" max="10247" width="2.42578125" style="1" customWidth="1"/>
    <col min="10248" max="10498" width="4.140625" style="1"/>
    <col min="10499" max="10499" width="6.42578125" style="1" customWidth="1"/>
    <col min="10500" max="10502" width="9.140625" style="1" customWidth="1"/>
    <col min="10503" max="10503" width="2.42578125" style="1" customWidth="1"/>
    <col min="10504" max="10754" width="4.140625" style="1"/>
    <col min="10755" max="10755" width="6.42578125" style="1" customWidth="1"/>
    <col min="10756" max="10758" width="9.140625" style="1" customWidth="1"/>
    <col min="10759" max="10759" width="2.42578125" style="1" customWidth="1"/>
    <col min="10760" max="11010" width="4.140625" style="1"/>
    <col min="11011" max="11011" width="6.42578125" style="1" customWidth="1"/>
    <col min="11012" max="11014" width="9.140625" style="1" customWidth="1"/>
    <col min="11015" max="11015" width="2.42578125" style="1" customWidth="1"/>
    <col min="11016" max="11266" width="4.140625" style="1"/>
    <col min="11267" max="11267" width="6.42578125" style="1" customWidth="1"/>
    <col min="11268" max="11270" width="9.140625" style="1" customWidth="1"/>
    <col min="11271" max="11271" width="2.42578125" style="1" customWidth="1"/>
    <col min="11272" max="11522" width="4.140625" style="1"/>
    <col min="11523" max="11523" width="6.42578125" style="1" customWidth="1"/>
    <col min="11524" max="11526" width="9.140625" style="1" customWidth="1"/>
    <col min="11527" max="11527" width="2.42578125" style="1" customWidth="1"/>
    <col min="11528" max="11778" width="4.140625" style="1"/>
    <col min="11779" max="11779" width="6.42578125" style="1" customWidth="1"/>
    <col min="11780" max="11782" width="9.140625" style="1" customWidth="1"/>
    <col min="11783" max="11783" width="2.42578125" style="1" customWidth="1"/>
    <col min="11784" max="12034" width="4.140625" style="1"/>
    <col min="12035" max="12035" width="6.42578125" style="1" customWidth="1"/>
    <col min="12036" max="12038" width="9.140625" style="1" customWidth="1"/>
    <col min="12039" max="12039" width="2.42578125" style="1" customWidth="1"/>
    <col min="12040" max="12290" width="4.140625" style="1"/>
    <col min="12291" max="12291" width="6.42578125" style="1" customWidth="1"/>
    <col min="12292" max="12294" width="9.140625" style="1" customWidth="1"/>
    <col min="12295" max="12295" width="2.42578125" style="1" customWidth="1"/>
    <col min="12296" max="12546" width="4.140625" style="1"/>
    <col min="12547" max="12547" width="6.42578125" style="1" customWidth="1"/>
    <col min="12548" max="12550" width="9.140625" style="1" customWidth="1"/>
    <col min="12551" max="12551" width="2.42578125" style="1" customWidth="1"/>
    <col min="12552" max="12802" width="4.140625" style="1"/>
    <col min="12803" max="12803" width="6.42578125" style="1" customWidth="1"/>
    <col min="12804" max="12806" width="9.140625" style="1" customWidth="1"/>
    <col min="12807" max="12807" width="2.42578125" style="1" customWidth="1"/>
    <col min="12808" max="13058" width="4.140625" style="1"/>
    <col min="13059" max="13059" width="6.42578125" style="1" customWidth="1"/>
    <col min="13060" max="13062" width="9.140625" style="1" customWidth="1"/>
    <col min="13063" max="13063" width="2.42578125" style="1" customWidth="1"/>
    <col min="13064" max="13314" width="4.140625" style="1"/>
    <col min="13315" max="13315" width="6.42578125" style="1" customWidth="1"/>
    <col min="13316" max="13318" width="9.140625" style="1" customWidth="1"/>
    <col min="13319" max="13319" width="2.42578125" style="1" customWidth="1"/>
    <col min="13320" max="13570" width="4.140625" style="1"/>
    <col min="13571" max="13571" width="6.42578125" style="1" customWidth="1"/>
    <col min="13572" max="13574" width="9.140625" style="1" customWidth="1"/>
    <col min="13575" max="13575" width="2.42578125" style="1" customWidth="1"/>
    <col min="13576" max="13826" width="4.140625" style="1"/>
    <col min="13827" max="13827" width="6.42578125" style="1" customWidth="1"/>
    <col min="13828" max="13830" width="9.140625" style="1" customWidth="1"/>
    <col min="13831" max="13831" width="2.42578125" style="1" customWidth="1"/>
    <col min="13832" max="14082" width="4.140625" style="1"/>
    <col min="14083" max="14083" width="6.42578125" style="1" customWidth="1"/>
    <col min="14084" max="14086" width="9.140625" style="1" customWidth="1"/>
    <col min="14087" max="14087" width="2.42578125" style="1" customWidth="1"/>
    <col min="14088" max="14338" width="4.140625" style="1"/>
    <col min="14339" max="14339" width="6.42578125" style="1" customWidth="1"/>
    <col min="14340" max="14342" width="9.140625" style="1" customWidth="1"/>
    <col min="14343" max="14343" width="2.42578125" style="1" customWidth="1"/>
    <col min="14344" max="14594" width="4.140625" style="1"/>
    <col min="14595" max="14595" width="6.42578125" style="1" customWidth="1"/>
    <col min="14596" max="14598" width="9.140625" style="1" customWidth="1"/>
    <col min="14599" max="14599" width="2.42578125" style="1" customWidth="1"/>
    <col min="14600" max="14850" width="4.140625" style="1"/>
    <col min="14851" max="14851" width="6.42578125" style="1" customWidth="1"/>
    <col min="14852" max="14854" width="9.140625" style="1" customWidth="1"/>
    <col min="14855" max="14855" width="2.42578125" style="1" customWidth="1"/>
    <col min="14856" max="15106" width="4.140625" style="1"/>
    <col min="15107" max="15107" width="6.42578125" style="1" customWidth="1"/>
    <col min="15108" max="15110" width="9.140625" style="1" customWidth="1"/>
    <col min="15111" max="15111" width="2.42578125" style="1" customWidth="1"/>
    <col min="15112" max="15362" width="4.140625" style="1"/>
    <col min="15363" max="15363" width="6.42578125" style="1" customWidth="1"/>
    <col min="15364" max="15366" width="9.140625" style="1" customWidth="1"/>
    <col min="15367" max="15367" width="2.42578125" style="1" customWidth="1"/>
    <col min="15368" max="15618" width="4.140625" style="1"/>
    <col min="15619" max="15619" width="6.42578125" style="1" customWidth="1"/>
    <col min="15620" max="15622" width="9.140625" style="1" customWidth="1"/>
    <col min="15623" max="15623" width="2.42578125" style="1" customWidth="1"/>
    <col min="15624" max="15874" width="4.140625" style="1"/>
    <col min="15875" max="15875" width="6.42578125" style="1" customWidth="1"/>
    <col min="15876" max="15878" width="9.140625" style="1" customWidth="1"/>
    <col min="15879" max="15879" width="2.42578125" style="1" customWidth="1"/>
    <col min="15880" max="16130" width="4.140625" style="1"/>
    <col min="16131" max="16131" width="6.42578125" style="1" customWidth="1"/>
    <col min="16132" max="16134" width="9.140625" style="1" customWidth="1"/>
    <col min="16135" max="16135" width="2.42578125" style="1" customWidth="1"/>
    <col min="16136" max="16384" width="4.140625" style="1"/>
  </cols>
  <sheetData>
    <row r="1" spans="1:27" ht="30" customHeight="1" x14ac:dyDescent="0.15">
      <c r="A1" s="34" t="s">
        <v>407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</row>
    <row r="2" spans="1:27" ht="27.75" customHeight="1" thickBot="1" x14ac:dyDescent="0.2">
      <c r="T2" s="35" t="s">
        <v>293</v>
      </c>
      <c r="U2" s="35"/>
      <c r="V2" s="35"/>
      <c r="W2" s="35"/>
      <c r="X2" s="35"/>
      <c r="Y2" s="35"/>
      <c r="Z2" s="35"/>
      <c r="AA2" s="35"/>
    </row>
    <row r="3" spans="1:27" ht="27.75" customHeight="1" x14ac:dyDescent="0.15">
      <c r="B3" s="10" t="s">
        <v>408</v>
      </c>
      <c r="C3" s="10"/>
      <c r="D3" s="10"/>
      <c r="E3" s="10"/>
      <c r="F3" s="10"/>
      <c r="G3" s="38"/>
      <c r="H3" s="39" t="s">
        <v>409</v>
      </c>
      <c r="I3" s="40"/>
      <c r="J3" s="40"/>
      <c r="K3" s="40"/>
      <c r="L3" s="40"/>
      <c r="M3" s="40"/>
      <c r="N3" s="40"/>
      <c r="O3" s="40"/>
      <c r="P3" s="40"/>
      <c r="Q3" s="40"/>
      <c r="R3" s="40"/>
      <c r="S3" s="234"/>
      <c r="T3" s="39" t="s">
        <v>410</v>
      </c>
      <c r="U3" s="40"/>
      <c r="V3" s="40"/>
      <c r="W3" s="40"/>
      <c r="X3" s="40"/>
      <c r="Y3" s="40"/>
      <c r="Z3" s="40"/>
      <c r="AA3" s="40"/>
    </row>
    <row r="4" spans="1:27" ht="27.75" customHeight="1" x14ac:dyDescent="0.15">
      <c r="B4" s="175"/>
      <c r="C4" s="175"/>
      <c r="D4" s="175"/>
      <c r="E4" s="175"/>
      <c r="F4" s="175"/>
      <c r="G4" s="176"/>
      <c r="H4" s="12" t="s">
        <v>257</v>
      </c>
      <c r="I4" s="12"/>
      <c r="J4" s="12"/>
      <c r="K4" s="12"/>
      <c r="L4" s="329" t="s">
        <v>411</v>
      </c>
      <c r="M4" s="173"/>
      <c r="N4" s="173"/>
      <c r="O4" s="330"/>
      <c r="P4" s="329" t="s">
        <v>412</v>
      </c>
      <c r="Q4" s="173"/>
      <c r="R4" s="173"/>
      <c r="S4" s="330"/>
      <c r="T4" s="12" t="s">
        <v>257</v>
      </c>
      <c r="U4" s="12"/>
      <c r="V4" s="12"/>
      <c r="W4" s="12"/>
      <c r="X4" s="331" t="s">
        <v>413</v>
      </c>
      <c r="Y4" s="332"/>
      <c r="Z4" s="332"/>
      <c r="AA4" s="333"/>
    </row>
    <row r="5" spans="1:27" ht="27.75" customHeight="1" x14ac:dyDescent="0.15">
      <c r="B5" s="14"/>
      <c r="C5" s="14"/>
      <c r="D5" s="14"/>
      <c r="E5" s="14"/>
      <c r="F5" s="14"/>
      <c r="G5" s="44"/>
      <c r="H5" s="12"/>
      <c r="I5" s="12"/>
      <c r="J5" s="12"/>
      <c r="K5" s="12"/>
      <c r="L5" s="334"/>
      <c r="M5" s="335"/>
      <c r="N5" s="335"/>
      <c r="O5" s="336"/>
      <c r="P5" s="334"/>
      <c r="Q5" s="335"/>
      <c r="R5" s="335"/>
      <c r="S5" s="336"/>
      <c r="T5" s="12"/>
      <c r="U5" s="12"/>
      <c r="V5" s="12"/>
      <c r="W5" s="12"/>
      <c r="X5" s="332"/>
      <c r="Y5" s="332"/>
      <c r="Z5" s="332"/>
      <c r="AA5" s="333"/>
    </row>
    <row r="6" spans="1:27" ht="27.75" customHeight="1" x14ac:dyDescent="0.15">
      <c r="B6" s="337" t="s">
        <v>414</v>
      </c>
      <c r="C6" s="337"/>
      <c r="D6" s="337"/>
      <c r="E6" s="337"/>
      <c r="F6" s="337"/>
      <c r="G6" s="338"/>
      <c r="H6" s="339">
        <f>SUM(H7:K25)</f>
        <v>36391</v>
      </c>
      <c r="I6" s="152"/>
      <c r="J6" s="152"/>
      <c r="K6" s="152"/>
      <c r="L6" s="152">
        <v>27670</v>
      </c>
      <c r="M6" s="152"/>
      <c r="N6" s="152"/>
      <c r="O6" s="152"/>
      <c r="P6" s="152">
        <v>8721</v>
      </c>
      <c r="Q6" s="152"/>
      <c r="R6" s="152"/>
      <c r="S6" s="152"/>
      <c r="T6" s="152">
        <f>SUM(T7:W25)</f>
        <v>34105</v>
      </c>
      <c r="U6" s="152"/>
      <c r="V6" s="152"/>
      <c r="W6" s="152"/>
      <c r="X6" s="152">
        <f>SUM(X7:AA25)</f>
        <v>6435</v>
      </c>
      <c r="Y6" s="152"/>
      <c r="Z6" s="152"/>
      <c r="AA6" s="152"/>
    </row>
    <row r="7" spans="1:27" ht="27.75" customHeight="1" x14ac:dyDescent="0.15">
      <c r="B7" s="1" t="s">
        <v>302</v>
      </c>
      <c r="C7" s="246" t="s">
        <v>303</v>
      </c>
      <c r="D7" s="246"/>
      <c r="E7" s="246"/>
      <c r="F7" s="246"/>
      <c r="G7" s="116"/>
      <c r="H7" s="23">
        <f>SUM(L7:S7)</f>
        <v>3357</v>
      </c>
      <c r="I7" s="19"/>
      <c r="J7" s="19"/>
      <c r="K7" s="19"/>
      <c r="L7" s="19">
        <v>3275</v>
      </c>
      <c r="M7" s="19"/>
      <c r="N7" s="19"/>
      <c r="O7" s="19"/>
      <c r="P7" s="19">
        <v>82</v>
      </c>
      <c r="Q7" s="19"/>
      <c r="R7" s="19"/>
      <c r="S7" s="19"/>
      <c r="T7" s="19">
        <v>3356</v>
      </c>
      <c r="U7" s="19"/>
      <c r="V7" s="19"/>
      <c r="W7" s="19"/>
      <c r="X7" s="19">
        <v>81</v>
      </c>
      <c r="Y7" s="19"/>
      <c r="Z7" s="19"/>
      <c r="AA7" s="19"/>
    </row>
    <row r="8" spans="1:27" ht="27.75" customHeight="1" x14ac:dyDescent="0.15">
      <c r="B8" s="1" t="s">
        <v>304</v>
      </c>
      <c r="C8" s="246" t="s">
        <v>305</v>
      </c>
      <c r="D8" s="246"/>
      <c r="E8" s="246"/>
      <c r="F8" s="246"/>
      <c r="G8" s="116"/>
      <c r="H8" s="23">
        <f>SUM(L8:S8)</f>
        <v>1</v>
      </c>
      <c r="I8" s="19"/>
      <c r="J8" s="19"/>
      <c r="K8" s="19"/>
      <c r="L8" s="19" t="s">
        <v>60</v>
      </c>
      <c r="M8" s="19"/>
      <c r="N8" s="19"/>
      <c r="O8" s="19"/>
      <c r="P8" s="19">
        <v>1</v>
      </c>
      <c r="Q8" s="19"/>
      <c r="R8" s="19"/>
      <c r="S8" s="19"/>
      <c r="T8" s="19" t="s">
        <v>60</v>
      </c>
      <c r="U8" s="19"/>
      <c r="V8" s="19"/>
      <c r="W8" s="19"/>
      <c r="X8" s="19" t="s">
        <v>60</v>
      </c>
      <c r="Y8" s="19"/>
      <c r="Z8" s="19"/>
      <c r="AA8" s="19"/>
    </row>
    <row r="9" spans="1:27" ht="27.75" customHeight="1" x14ac:dyDescent="0.15">
      <c r="B9" s="1" t="s">
        <v>306</v>
      </c>
      <c r="C9" s="246" t="s">
        <v>307</v>
      </c>
      <c r="D9" s="246"/>
      <c r="E9" s="246"/>
      <c r="F9" s="246"/>
      <c r="G9" s="116"/>
      <c r="H9" s="23">
        <f t="shared" ref="H9:H25" si="0">SUM(L9:S9)</f>
        <v>661</v>
      </c>
      <c r="I9" s="19"/>
      <c r="J9" s="19"/>
      <c r="K9" s="19"/>
      <c r="L9" s="19">
        <v>573</v>
      </c>
      <c r="M9" s="19"/>
      <c r="N9" s="19"/>
      <c r="O9" s="19"/>
      <c r="P9" s="19">
        <v>88</v>
      </c>
      <c r="Q9" s="19"/>
      <c r="R9" s="19"/>
      <c r="S9" s="19"/>
      <c r="T9" s="19">
        <v>693</v>
      </c>
      <c r="U9" s="19"/>
      <c r="V9" s="19"/>
      <c r="W9" s="19"/>
      <c r="X9" s="19">
        <v>120</v>
      </c>
      <c r="Y9" s="19"/>
      <c r="Z9" s="19"/>
      <c r="AA9" s="19"/>
    </row>
    <row r="10" spans="1:27" ht="27.75" customHeight="1" x14ac:dyDescent="0.15">
      <c r="B10" s="1" t="s">
        <v>308</v>
      </c>
      <c r="C10" s="246" t="s">
        <v>309</v>
      </c>
      <c r="D10" s="246"/>
      <c r="E10" s="246"/>
      <c r="F10" s="246"/>
      <c r="G10" s="116"/>
      <c r="H10" s="23">
        <f t="shared" si="0"/>
        <v>8</v>
      </c>
      <c r="I10" s="19"/>
      <c r="J10" s="19"/>
      <c r="K10" s="19"/>
      <c r="L10" s="19">
        <v>1</v>
      </c>
      <c r="M10" s="19"/>
      <c r="N10" s="19"/>
      <c r="O10" s="19"/>
      <c r="P10" s="19">
        <v>7</v>
      </c>
      <c r="Q10" s="19"/>
      <c r="R10" s="19"/>
      <c r="S10" s="19"/>
      <c r="T10" s="19">
        <v>2</v>
      </c>
      <c r="U10" s="19"/>
      <c r="V10" s="19"/>
      <c r="W10" s="19"/>
      <c r="X10" s="19">
        <v>1</v>
      </c>
      <c r="Y10" s="19"/>
      <c r="Z10" s="19"/>
      <c r="AA10" s="19"/>
    </row>
    <row r="11" spans="1:27" ht="27.75" customHeight="1" x14ac:dyDescent="0.15">
      <c r="B11" s="1" t="s">
        <v>310</v>
      </c>
      <c r="C11" s="246" t="s">
        <v>311</v>
      </c>
      <c r="D11" s="246"/>
      <c r="E11" s="246"/>
      <c r="F11" s="246"/>
      <c r="G11" s="116"/>
      <c r="H11" s="23">
        <f t="shared" si="0"/>
        <v>2811</v>
      </c>
      <c r="I11" s="19"/>
      <c r="J11" s="19"/>
      <c r="K11" s="19"/>
      <c r="L11" s="19">
        <v>1969</v>
      </c>
      <c r="M11" s="19"/>
      <c r="N11" s="19"/>
      <c r="O11" s="19"/>
      <c r="P11" s="19">
        <v>842</v>
      </c>
      <c r="Q11" s="19"/>
      <c r="R11" s="19"/>
      <c r="S11" s="19"/>
      <c r="T11" s="19">
        <v>2440</v>
      </c>
      <c r="U11" s="19"/>
      <c r="V11" s="19"/>
      <c r="W11" s="19"/>
      <c r="X11" s="19">
        <v>471</v>
      </c>
      <c r="Y11" s="19"/>
      <c r="Z11" s="19"/>
      <c r="AA11" s="19"/>
    </row>
    <row r="12" spans="1:27" ht="27.75" customHeight="1" x14ac:dyDescent="0.15">
      <c r="B12" s="1" t="s">
        <v>312</v>
      </c>
      <c r="C12" s="246" t="s">
        <v>313</v>
      </c>
      <c r="D12" s="246"/>
      <c r="E12" s="246"/>
      <c r="F12" s="246"/>
      <c r="G12" s="116"/>
      <c r="H12" s="23">
        <f t="shared" si="0"/>
        <v>8692</v>
      </c>
      <c r="I12" s="19"/>
      <c r="J12" s="19"/>
      <c r="K12" s="19"/>
      <c r="L12" s="19">
        <v>5922</v>
      </c>
      <c r="M12" s="19"/>
      <c r="N12" s="19"/>
      <c r="O12" s="19"/>
      <c r="P12" s="19">
        <v>2770</v>
      </c>
      <c r="Q12" s="19"/>
      <c r="R12" s="19"/>
      <c r="S12" s="19"/>
      <c r="T12" s="19">
        <v>6840</v>
      </c>
      <c r="U12" s="19"/>
      <c r="V12" s="19"/>
      <c r="W12" s="19"/>
      <c r="X12" s="19">
        <v>918</v>
      </c>
      <c r="Y12" s="19"/>
      <c r="Z12" s="19"/>
      <c r="AA12" s="19"/>
    </row>
    <row r="13" spans="1:27" ht="27.75" customHeight="1" x14ac:dyDescent="0.15">
      <c r="B13" s="1" t="s">
        <v>314</v>
      </c>
      <c r="C13" s="246" t="s">
        <v>315</v>
      </c>
      <c r="D13" s="246"/>
      <c r="E13" s="246"/>
      <c r="F13" s="246"/>
      <c r="G13" s="340"/>
      <c r="H13" s="23">
        <f t="shared" si="0"/>
        <v>192</v>
      </c>
      <c r="I13" s="19"/>
      <c r="J13" s="19"/>
      <c r="K13" s="19"/>
      <c r="L13" s="19">
        <v>103</v>
      </c>
      <c r="M13" s="19"/>
      <c r="N13" s="19"/>
      <c r="O13" s="19"/>
      <c r="P13" s="19">
        <v>89</v>
      </c>
      <c r="Q13" s="19"/>
      <c r="R13" s="19"/>
      <c r="S13" s="19"/>
      <c r="T13" s="19">
        <v>164</v>
      </c>
      <c r="U13" s="19"/>
      <c r="V13" s="19"/>
      <c r="W13" s="19"/>
      <c r="X13" s="19">
        <v>61</v>
      </c>
      <c r="Y13" s="19"/>
      <c r="Z13" s="19"/>
      <c r="AA13" s="19"/>
    </row>
    <row r="14" spans="1:27" ht="27.75" customHeight="1" x14ac:dyDescent="0.15">
      <c r="B14" s="1" t="s">
        <v>316</v>
      </c>
      <c r="C14" s="246" t="s">
        <v>415</v>
      </c>
      <c r="D14" s="246"/>
      <c r="E14" s="246"/>
      <c r="F14" s="246"/>
      <c r="G14" s="116"/>
      <c r="H14" s="23">
        <f t="shared" si="0"/>
        <v>336</v>
      </c>
      <c r="I14" s="19"/>
      <c r="J14" s="19"/>
      <c r="K14" s="19"/>
      <c r="L14" s="19">
        <v>158</v>
      </c>
      <c r="M14" s="19"/>
      <c r="N14" s="19"/>
      <c r="O14" s="19"/>
      <c r="P14" s="19">
        <v>178</v>
      </c>
      <c r="Q14" s="19"/>
      <c r="R14" s="19"/>
      <c r="S14" s="19"/>
      <c r="T14" s="19">
        <v>249</v>
      </c>
      <c r="U14" s="19"/>
      <c r="V14" s="19"/>
      <c r="W14" s="19"/>
      <c r="X14" s="19">
        <v>91</v>
      </c>
      <c r="Y14" s="19"/>
      <c r="Z14" s="19"/>
      <c r="AA14" s="19"/>
    </row>
    <row r="15" spans="1:27" ht="27.75" customHeight="1" x14ac:dyDescent="0.15">
      <c r="B15" s="1" t="s">
        <v>318</v>
      </c>
      <c r="C15" s="246" t="s">
        <v>319</v>
      </c>
      <c r="D15" s="246"/>
      <c r="E15" s="246"/>
      <c r="F15" s="246"/>
      <c r="G15" s="341"/>
      <c r="H15" s="23">
        <f t="shared" si="0"/>
        <v>2087</v>
      </c>
      <c r="I15" s="19"/>
      <c r="J15" s="19"/>
      <c r="K15" s="19"/>
      <c r="L15" s="19">
        <v>1107</v>
      </c>
      <c r="M15" s="19"/>
      <c r="N15" s="19"/>
      <c r="O15" s="19"/>
      <c r="P15" s="19">
        <v>980</v>
      </c>
      <c r="Q15" s="19"/>
      <c r="R15" s="19"/>
      <c r="S15" s="19"/>
      <c r="T15" s="19">
        <v>1587</v>
      </c>
      <c r="U15" s="19"/>
      <c r="V15" s="19"/>
      <c r="W15" s="19"/>
      <c r="X15" s="19">
        <v>480</v>
      </c>
      <c r="Y15" s="19"/>
      <c r="Z15" s="19"/>
      <c r="AA15" s="19"/>
    </row>
    <row r="16" spans="1:27" ht="27.75" customHeight="1" x14ac:dyDescent="0.15">
      <c r="B16" s="1" t="s">
        <v>320</v>
      </c>
      <c r="C16" s="246" t="s">
        <v>416</v>
      </c>
      <c r="D16" s="246"/>
      <c r="E16" s="246"/>
      <c r="F16" s="246"/>
      <c r="G16" s="116"/>
      <c r="H16" s="23">
        <f t="shared" si="0"/>
        <v>6397</v>
      </c>
      <c r="I16" s="19"/>
      <c r="J16" s="19"/>
      <c r="K16" s="19"/>
      <c r="L16" s="19">
        <v>5364</v>
      </c>
      <c r="M16" s="19"/>
      <c r="N16" s="19"/>
      <c r="O16" s="19"/>
      <c r="P16" s="19">
        <v>1033</v>
      </c>
      <c r="Q16" s="19"/>
      <c r="R16" s="19"/>
      <c r="S16" s="19"/>
      <c r="T16" s="19">
        <v>6469</v>
      </c>
      <c r="U16" s="19"/>
      <c r="V16" s="19"/>
      <c r="W16" s="19"/>
      <c r="X16" s="19">
        <v>1105</v>
      </c>
      <c r="Y16" s="19"/>
      <c r="Z16" s="19"/>
      <c r="AA16" s="19"/>
    </row>
    <row r="17" spans="2:27" ht="27.75" customHeight="1" x14ac:dyDescent="0.15">
      <c r="B17" s="1" t="s">
        <v>322</v>
      </c>
      <c r="C17" s="246" t="s">
        <v>323</v>
      </c>
      <c r="D17" s="246"/>
      <c r="E17" s="246"/>
      <c r="F17" s="246"/>
      <c r="G17" s="116"/>
      <c r="H17" s="23">
        <f t="shared" si="0"/>
        <v>972</v>
      </c>
      <c r="I17" s="19"/>
      <c r="J17" s="19"/>
      <c r="K17" s="19"/>
      <c r="L17" s="19">
        <v>689</v>
      </c>
      <c r="M17" s="19"/>
      <c r="N17" s="19"/>
      <c r="O17" s="19"/>
      <c r="P17" s="19">
        <v>283</v>
      </c>
      <c r="Q17" s="19"/>
      <c r="R17" s="19"/>
      <c r="S17" s="19"/>
      <c r="T17" s="19">
        <v>1115</v>
      </c>
      <c r="U17" s="19"/>
      <c r="V17" s="19"/>
      <c r="W17" s="19"/>
      <c r="X17" s="19">
        <v>426</v>
      </c>
      <c r="Y17" s="19"/>
      <c r="Z17" s="19"/>
      <c r="AA17" s="19"/>
    </row>
    <row r="18" spans="2:27" ht="27.75" customHeight="1" x14ac:dyDescent="0.15">
      <c r="B18" s="1" t="s">
        <v>324</v>
      </c>
      <c r="C18" s="246" t="s">
        <v>325</v>
      </c>
      <c r="D18" s="246"/>
      <c r="E18" s="246"/>
      <c r="F18" s="246"/>
      <c r="G18" s="116"/>
      <c r="H18" s="23">
        <f t="shared" si="0"/>
        <v>198</v>
      </c>
      <c r="I18" s="19"/>
      <c r="J18" s="19"/>
      <c r="K18" s="19"/>
      <c r="L18" s="19">
        <v>157</v>
      </c>
      <c r="M18" s="19"/>
      <c r="N18" s="19"/>
      <c r="O18" s="19"/>
      <c r="P18" s="19">
        <v>41</v>
      </c>
      <c r="Q18" s="19"/>
      <c r="R18" s="19"/>
      <c r="S18" s="19"/>
      <c r="T18" s="19">
        <v>176</v>
      </c>
      <c r="U18" s="19"/>
      <c r="V18" s="19"/>
      <c r="W18" s="19"/>
      <c r="X18" s="19">
        <v>19</v>
      </c>
      <c r="Y18" s="19"/>
      <c r="Z18" s="19"/>
      <c r="AA18" s="19"/>
    </row>
    <row r="19" spans="2:27" ht="27.75" customHeight="1" x14ac:dyDescent="0.15">
      <c r="B19" s="1" t="s">
        <v>326</v>
      </c>
      <c r="C19" s="246" t="s">
        <v>355</v>
      </c>
      <c r="D19" s="246"/>
      <c r="E19" s="246"/>
      <c r="F19" s="246"/>
      <c r="G19" s="116"/>
      <c r="H19" s="23">
        <f t="shared" si="0"/>
        <v>2165</v>
      </c>
      <c r="I19" s="19"/>
      <c r="J19" s="19"/>
      <c r="K19" s="19"/>
      <c r="L19" s="19">
        <v>2004</v>
      </c>
      <c r="M19" s="19"/>
      <c r="N19" s="19"/>
      <c r="O19" s="19"/>
      <c r="P19" s="19">
        <v>161</v>
      </c>
      <c r="Q19" s="19"/>
      <c r="R19" s="19"/>
      <c r="S19" s="19"/>
      <c r="T19" s="19">
        <v>2286</v>
      </c>
      <c r="U19" s="19"/>
      <c r="V19" s="19"/>
      <c r="W19" s="19"/>
      <c r="X19" s="19">
        <v>282</v>
      </c>
      <c r="Y19" s="19"/>
      <c r="Z19" s="19"/>
      <c r="AA19" s="19"/>
    </row>
    <row r="20" spans="2:27" ht="27.75" customHeight="1" x14ac:dyDescent="0.15">
      <c r="B20" s="1" t="s">
        <v>328</v>
      </c>
      <c r="C20" s="246" t="s">
        <v>356</v>
      </c>
      <c r="D20" s="246"/>
      <c r="E20" s="246"/>
      <c r="F20" s="246"/>
      <c r="G20" s="116"/>
      <c r="H20" s="23">
        <f>SUM(L20:S20)</f>
        <v>2560</v>
      </c>
      <c r="I20" s="19"/>
      <c r="J20" s="19"/>
      <c r="K20" s="19"/>
      <c r="L20" s="19">
        <v>1853</v>
      </c>
      <c r="M20" s="19"/>
      <c r="N20" s="19"/>
      <c r="O20" s="19"/>
      <c r="P20" s="19">
        <v>707</v>
      </c>
      <c r="Q20" s="19"/>
      <c r="R20" s="19"/>
      <c r="S20" s="19"/>
      <c r="T20" s="19">
        <v>2564</v>
      </c>
      <c r="U20" s="19"/>
      <c r="V20" s="19"/>
      <c r="W20" s="19"/>
      <c r="X20" s="19">
        <v>711</v>
      </c>
      <c r="Y20" s="19"/>
      <c r="Z20" s="19"/>
      <c r="AA20" s="19"/>
    </row>
    <row r="21" spans="2:27" ht="27.75" customHeight="1" x14ac:dyDescent="0.15">
      <c r="B21" s="1" t="s">
        <v>330</v>
      </c>
      <c r="C21" s="246" t="s">
        <v>357</v>
      </c>
      <c r="D21" s="246"/>
      <c r="E21" s="246"/>
      <c r="F21" s="246"/>
      <c r="G21" s="116"/>
      <c r="H21" s="23">
        <f>SUM(L21:S21)</f>
        <v>1293</v>
      </c>
      <c r="I21" s="19"/>
      <c r="J21" s="19"/>
      <c r="K21" s="19"/>
      <c r="L21" s="19">
        <v>995</v>
      </c>
      <c r="M21" s="19"/>
      <c r="N21" s="19"/>
      <c r="O21" s="19"/>
      <c r="P21" s="19">
        <v>298</v>
      </c>
      <c r="Q21" s="19"/>
      <c r="R21" s="19"/>
      <c r="S21" s="19"/>
      <c r="T21" s="19">
        <v>1505</v>
      </c>
      <c r="U21" s="19"/>
      <c r="V21" s="19"/>
      <c r="W21" s="19"/>
      <c r="X21" s="19">
        <v>510</v>
      </c>
      <c r="Y21" s="19"/>
      <c r="Z21" s="19"/>
      <c r="AA21" s="19"/>
    </row>
    <row r="22" spans="2:27" ht="27.75" customHeight="1" x14ac:dyDescent="0.15">
      <c r="B22" s="1" t="s">
        <v>332</v>
      </c>
      <c r="C22" s="246" t="s">
        <v>333</v>
      </c>
      <c r="D22" s="246"/>
      <c r="E22" s="246"/>
      <c r="F22" s="246"/>
      <c r="G22" s="116"/>
      <c r="H22" s="23">
        <f>SUM(L22:S22)</f>
        <v>527</v>
      </c>
      <c r="I22" s="19"/>
      <c r="J22" s="19"/>
      <c r="K22" s="19"/>
      <c r="L22" s="19">
        <v>376</v>
      </c>
      <c r="M22" s="19"/>
      <c r="N22" s="19"/>
      <c r="O22" s="19"/>
      <c r="P22" s="19">
        <v>151</v>
      </c>
      <c r="Q22" s="19"/>
      <c r="R22" s="19"/>
      <c r="S22" s="19"/>
      <c r="T22" s="19">
        <v>530</v>
      </c>
      <c r="U22" s="19"/>
      <c r="V22" s="19"/>
      <c r="W22" s="19"/>
      <c r="X22" s="19">
        <v>154</v>
      </c>
      <c r="Y22" s="19"/>
      <c r="Z22" s="19"/>
      <c r="AA22" s="19"/>
    </row>
    <row r="23" spans="2:27" ht="27.75" customHeight="1" x14ac:dyDescent="0.15">
      <c r="B23" s="1" t="s">
        <v>334</v>
      </c>
      <c r="C23" s="258" t="s">
        <v>417</v>
      </c>
      <c r="D23" s="258"/>
      <c r="E23" s="258"/>
      <c r="F23" s="258"/>
      <c r="H23" s="23">
        <f>SUM(L23:S23)</f>
        <v>3308</v>
      </c>
      <c r="I23" s="19"/>
      <c r="J23" s="19"/>
      <c r="K23" s="19"/>
      <c r="L23" s="19">
        <v>2486</v>
      </c>
      <c r="M23" s="19"/>
      <c r="N23" s="19"/>
      <c r="O23" s="19"/>
      <c r="P23" s="19">
        <v>822</v>
      </c>
      <c r="Q23" s="19"/>
      <c r="R23" s="19"/>
      <c r="S23" s="19"/>
      <c r="T23" s="19">
        <v>3154</v>
      </c>
      <c r="U23" s="19"/>
      <c r="V23" s="19"/>
      <c r="W23" s="19"/>
      <c r="X23" s="19">
        <v>668</v>
      </c>
      <c r="Y23" s="19"/>
      <c r="Z23" s="19"/>
      <c r="AA23" s="19"/>
    </row>
    <row r="24" spans="2:27" ht="27.75" customHeight="1" x14ac:dyDescent="0.15">
      <c r="B24" s="1" t="s">
        <v>336</v>
      </c>
      <c r="C24" s="246" t="s">
        <v>418</v>
      </c>
      <c r="D24" s="246"/>
      <c r="E24" s="246"/>
      <c r="F24" s="246"/>
      <c r="G24" s="116"/>
      <c r="H24" s="23">
        <f>SUM(L24:S24)</f>
        <v>818</v>
      </c>
      <c r="I24" s="19"/>
      <c r="J24" s="19"/>
      <c r="K24" s="19"/>
      <c r="L24" s="19">
        <v>631</v>
      </c>
      <c r="M24" s="19"/>
      <c r="N24" s="19"/>
      <c r="O24" s="19"/>
      <c r="P24" s="19">
        <v>187</v>
      </c>
      <c r="Q24" s="19"/>
      <c r="R24" s="19"/>
      <c r="S24" s="19"/>
      <c r="T24" s="19">
        <v>944</v>
      </c>
      <c r="U24" s="19"/>
      <c r="V24" s="19"/>
      <c r="W24" s="19"/>
      <c r="X24" s="19">
        <v>313</v>
      </c>
      <c r="Y24" s="19"/>
      <c r="Z24" s="19"/>
      <c r="AA24" s="19"/>
    </row>
    <row r="25" spans="2:27" ht="27.75" customHeight="1" x14ac:dyDescent="0.15">
      <c r="B25" s="28" t="s">
        <v>338</v>
      </c>
      <c r="C25" s="249" t="s">
        <v>339</v>
      </c>
      <c r="D25" s="249"/>
      <c r="E25" s="249"/>
      <c r="F25" s="249"/>
      <c r="G25" s="250"/>
      <c r="H25" s="226">
        <f t="shared" si="0"/>
        <v>8</v>
      </c>
      <c r="I25" s="163"/>
      <c r="J25" s="163"/>
      <c r="K25" s="163"/>
      <c r="L25" s="163">
        <v>7</v>
      </c>
      <c r="M25" s="163"/>
      <c r="N25" s="163"/>
      <c r="O25" s="163"/>
      <c r="P25" s="163">
        <v>1</v>
      </c>
      <c r="Q25" s="163"/>
      <c r="R25" s="163"/>
      <c r="S25" s="163"/>
      <c r="T25" s="163">
        <v>31</v>
      </c>
      <c r="U25" s="163"/>
      <c r="V25" s="163"/>
      <c r="W25" s="163"/>
      <c r="X25" s="19">
        <v>24</v>
      </c>
      <c r="Y25" s="19"/>
      <c r="Z25" s="19"/>
      <c r="AA25" s="19"/>
    </row>
    <row r="26" spans="2:27" ht="27.75" customHeight="1" x14ac:dyDescent="0.15">
      <c r="P26" s="228" t="s">
        <v>264</v>
      </c>
      <c r="Q26" s="228"/>
      <c r="R26" s="228"/>
      <c r="S26" s="228"/>
      <c r="T26" s="228"/>
      <c r="U26" s="228"/>
      <c r="V26" s="228"/>
      <c r="W26" s="228"/>
      <c r="X26" s="33"/>
      <c r="Y26" s="33"/>
      <c r="Z26" s="33"/>
      <c r="AA26" s="33"/>
    </row>
    <row r="27" spans="2:27" ht="27.75" customHeight="1" x14ac:dyDescent="0.15"/>
    <row r="28" spans="2:27" ht="27.75" customHeight="1" x14ac:dyDescent="0.15">
      <c r="B28" s="342" t="s">
        <v>419</v>
      </c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</row>
    <row r="29" spans="2:27" ht="27.75" customHeight="1" x14ac:dyDescent="0.15">
      <c r="B29" s="34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</row>
    <row r="30" spans="2:27" ht="27.75" customHeight="1" thickBot="1" x14ac:dyDescent="0.2">
      <c r="T30" s="343" t="s">
        <v>420</v>
      </c>
      <c r="U30" s="343"/>
      <c r="V30" s="344"/>
      <c r="W30" s="344"/>
      <c r="X30" s="344"/>
      <c r="Y30" s="344"/>
      <c r="Z30" s="344"/>
      <c r="AA30" s="344"/>
    </row>
    <row r="31" spans="2:27" ht="27.75" customHeight="1" x14ac:dyDescent="0.15">
      <c r="B31" s="345" t="s">
        <v>421</v>
      </c>
      <c r="C31" s="346"/>
      <c r="D31" s="346"/>
      <c r="E31" s="346"/>
      <c r="F31" s="346"/>
      <c r="G31" s="347"/>
      <c r="H31" s="348" t="s">
        <v>3</v>
      </c>
      <c r="I31" s="348"/>
      <c r="J31" s="348"/>
      <c r="K31" s="348"/>
      <c r="L31" s="348"/>
      <c r="M31" s="348"/>
      <c r="N31" s="348"/>
      <c r="O31" s="348" t="s">
        <v>422</v>
      </c>
      <c r="P31" s="348"/>
      <c r="Q31" s="348"/>
      <c r="R31" s="348"/>
      <c r="S31" s="348"/>
      <c r="T31" s="348"/>
      <c r="U31" s="348"/>
      <c r="V31" s="349" t="s">
        <v>423</v>
      </c>
      <c r="W31" s="350"/>
      <c r="X31" s="350"/>
      <c r="Y31" s="350"/>
      <c r="Z31" s="350"/>
      <c r="AA31" s="350"/>
    </row>
    <row r="32" spans="2:27" ht="27.75" customHeight="1" x14ac:dyDescent="0.15">
      <c r="B32" s="351"/>
      <c r="C32" s="352"/>
      <c r="D32" s="352"/>
      <c r="E32" s="352"/>
      <c r="F32" s="352"/>
      <c r="G32" s="353"/>
      <c r="H32" s="354"/>
      <c r="I32" s="354"/>
      <c r="J32" s="354"/>
      <c r="K32" s="354"/>
      <c r="L32" s="354"/>
      <c r="M32" s="354"/>
      <c r="N32" s="354"/>
      <c r="O32" s="354"/>
      <c r="P32" s="354"/>
      <c r="Q32" s="354"/>
      <c r="R32" s="354"/>
      <c r="S32" s="354"/>
      <c r="T32" s="354"/>
      <c r="U32" s="354"/>
      <c r="V32" s="355"/>
      <c r="W32" s="356"/>
      <c r="X32" s="356"/>
      <c r="Y32" s="356"/>
      <c r="Z32" s="356"/>
      <c r="AA32" s="356"/>
    </row>
    <row r="33" spans="2:27" ht="27.75" customHeight="1" x14ac:dyDescent="0.15">
      <c r="B33" s="26"/>
      <c r="C33" s="26"/>
      <c r="D33" s="26"/>
      <c r="E33" s="26"/>
      <c r="F33" s="26"/>
      <c r="G33" s="26"/>
      <c r="H33" s="357"/>
      <c r="I33" s="358"/>
      <c r="L33" s="228" t="s">
        <v>424</v>
      </c>
      <c r="M33" s="228"/>
      <c r="N33" s="49"/>
      <c r="O33" s="358"/>
      <c r="P33" s="358"/>
      <c r="Q33" s="358"/>
      <c r="T33" s="358" t="s">
        <v>425</v>
      </c>
      <c r="V33" s="359"/>
      <c r="W33" s="359"/>
      <c r="X33" s="359"/>
      <c r="Z33" s="359" t="s">
        <v>425</v>
      </c>
    </row>
    <row r="34" spans="2:27" ht="27.75" customHeight="1" x14ac:dyDescent="0.15">
      <c r="B34" s="246" t="s">
        <v>426</v>
      </c>
      <c r="C34" s="246"/>
      <c r="D34" s="246"/>
      <c r="E34" s="246"/>
      <c r="F34" s="246"/>
      <c r="G34" s="116"/>
      <c r="H34" s="360">
        <v>26321</v>
      </c>
      <c r="I34" s="361"/>
      <c r="J34" s="361"/>
      <c r="K34" s="361"/>
      <c r="L34" s="361"/>
      <c r="O34" s="361">
        <v>68452</v>
      </c>
      <c r="P34" s="361"/>
      <c r="Q34" s="361"/>
      <c r="R34" s="361"/>
      <c r="S34" s="361"/>
      <c r="V34" s="362">
        <v>2.6</v>
      </c>
      <c r="W34" s="362"/>
      <c r="X34" s="362"/>
      <c r="Y34" s="362"/>
      <c r="Z34" s="362"/>
    </row>
    <row r="35" spans="2:27" ht="27.75" customHeight="1" x14ac:dyDescent="0.15">
      <c r="B35" s="82"/>
      <c r="C35" s="246" t="s">
        <v>427</v>
      </c>
      <c r="D35" s="246"/>
      <c r="E35" s="246"/>
      <c r="F35" s="246"/>
      <c r="G35" s="116"/>
      <c r="H35" s="360">
        <v>25956</v>
      </c>
      <c r="I35" s="361"/>
      <c r="J35" s="361"/>
      <c r="K35" s="361"/>
      <c r="L35" s="361"/>
      <c r="O35" s="361">
        <v>67865</v>
      </c>
      <c r="P35" s="361"/>
      <c r="Q35" s="361"/>
      <c r="R35" s="361"/>
      <c r="S35" s="361"/>
      <c r="V35" s="362">
        <v>2.61</v>
      </c>
      <c r="W35" s="362"/>
      <c r="X35" s="362"/>
      <c r="Y35" s="362"/>
      <c r="Z35" s="362"/>
    </row>
    <row r="36" spans="2:27" ht="27.75" customHeight="1" x14ac:dyDescent="0.15">
      <c r="B36" s="82"/>
      <c r="C36" s="82"/>
      <c r="D36" s="246" t="s">
        <v>428</v>
      </c>
      <c r="E36" s="246"/>
      <c r="F36" s="246"/>
      <c r="G36" s="116"/>
      <c r="H36" s="360">
        <v>19703</v>
      </c>
      <c r="I36" s="361"/>
      <c r="J36" s="361"/>
      <c r="K36" s="361"/>
      <c r="L36" s="361"/>
      <c r="O36" s="361">
        <v>57202</v>
      </c>
      <c r="P36" s="361"/>
      <c r="Q36" s="361"/>
      <c r="R36" s="361"/>
      <c r="S36" s="361"/>
      <c r="V36" s="362">
        <v>2.9</v>
      </c>
      <c r="W36" s="362"/>
      <c r="X36" s="362"/>
      <c r="Y36" s="362"/>
      <c r="Z36" s="362"/>
    </row>
    <row r="37" spans="2:27" ht="27.75" customHeight="1" x14ac:dyDescent="0.15">
      <c r="B37" s="82"/>
      <c r="C37" s="363"/>
      <c r="D37" s="364" t="s">
        <v>429</v>
      </c>
      <c r="E37" s="364"/>
      <c r="F37" s="364"/>
      <c r="G37" s="365"/>
      <c r="H37" s="360">
        <v>977</v>
      </c>
      <c r="I37" s="361"/>
      <c r="J37" s="361"/>
      <c r="K37" s="361"/>
      <c r="L37" s="361"/>
      <c r="O37" s="361">
        <v>1989</v>
      </c>
      <c r="P37" s="361"/>
      <c r="Q37" s="361"/>
      <c r="R37" s="361"/>
      <c r="S37" s="361"/>
      <c r="V37" s="362">
        <v>2.04</v>
      </c>
      <c r="W37" s="362"/>
      <c r="X37" s="362"/>
      <c r="Y37" s="362"/>
      <c r="Z37" s="362"/>
    </row>
    <row r="38" spans="2:27" ht="27.75" customHeight="1" x14ac:dyDescent="0.15">
      <c r="B38" s="82"/>
      <c r="C38" s="82"/>
      <c r="D38" s="246" t="s">
        <v>430</v>
      </c>
      <c r="E38" s="246"/>
      <c r="F38" s="246"/>
      <c r="G38" s="116"/>
      <c r="H38" s="360">
        <v>4808</v>
      </c>
      <c r="I38" s="361"/>
      <c r="J38" s="361"/>
      <c r="K38" s="361"/>
      <c r="L38" s="361"/>
      <c r="O38" s="361">
        <v>7848</v>
      </c>
      <c r="P38" s="361"/>
      <c r="Q38" s="361"/>
      <c r="R38" s="361"/>
      <c r="S38" s="361"/>
      <c r="V38" s="362">
        <v>1.63</v>
      </c>
      <c r="W38" s="362"/>
      <c r="X38" s="362"/>
      <c r="Y38" s="362"/>
      <c r="Z38" s="362"/>
    </row>
    <row r="39" spans="2:27" ht="27.75" customHeight="1" x14ac:dyDescent="0.15">
      <c r="B39" s="82"/>
      <c r="C39" s="82"/>
      <c r="D39" s="246" t="s">
        <v>431</v>
      </c>
      <c r="E39" s="246"/>
      <c r="F39" s="246"/>
      <c r="G39" s="116"/>
      <c r="H39" s="360">
        <v>468</v>
      </c>
      <c r="I39" s="361"/>
      <c r="J39" s="361"/>
      <c r="K39" s="361"/>
      <c r="L39" s="361"/>
      <c r="O39" s="361">
        <v>826</v>
      </c>
      <c r="P39" s="361"/>
      <c r="Q39" s="361"/>
      <c r="R39" s="361"/>
      <c r="S39" s="361"/>
      <c r="V39" s="362">
        <v>1.76</v>
      </c>
      <c r="W39" s="362"/>
      <c r="X39" s="362"/>
      <c r="Y39" s="362"/>
      <c r="Z39" s="362"/>
    </row>
    <row r="40" spans="2:27" ht="27.75" customHeight="1" x14ac:dyDescent="0.15">
      <c r="B40" s="82"/>
      <c r="C40" s="246" t="s">
        <v>432</v>
      </c>
      <c r="D40" s="246"/>
      <c r="E40" s="246"/>
      <c r="F40" s="246"/>
      <c r="G40" s="116"/>
      <c r="H40" s="360">
        <v>365</v>
      </c>
      <c r="I40" s="361"/>
      <c r="J40" s="361"/>
      <c r="K40" s="361"/>
      <c r="L40" s="361"/>
      <c r="O40" s="361">
        <v>587</v>
      </c>
      <c r="P40" s="361"/>
      <c r="Q40" s="361"/>
      <c r="R40" s="361"/>
      <c r="S40" s="361"/>
      <c r="V40" s="362">
        <v>1.61</v>
      </c>
      <c r="W40" s="362"/>
      <c r="X40" s="362"/>
      <c r="Y40" s="362"/>
      <c r="Z40" s="362"/>
    </row>
    <row r="41" spans="2:27" ht="27.75" customHeight="1" x14ac:dyDescent="0.15">
      <c r="B41" s="249" t="s">
        <v>433</v>
      </c>
      <c r="C41" s="249"/>
      <c r="D41" s="249"/>
      <c r="E41" s="249"/>
      <c r="F41" s="249"/>
      <c r="G41" s="250"/>
      <c r="H41" s="366">
        <v>686</v>
      </c>
      <c r="I41" s="367"/>
      <c r="J41" s="367"/>
      <c r="K41" s="367"/>
      <c r="L41" s="367"/>
      <c r="M41" s="28"/>
      <c r="N41" s="28"/>
      <c r="O41" s="367">
        <v>712</v>
      </c>
      <c r="P41" s="367"/>
      <c r="Q41" s="367"/>
      <c r="R41" s="367"/>
      <c r="S41" s="367"/>
      <c r="V41" s="368">
        <v>1.04</v>
      </c>
      <c r="W41" s="368"/>
      <c r="X41" s="368"/>
      <c r="Y41" s="368"/>
      <c r="Z41" s="368"/>
    </row>
    <row r="42" spans="2:27" ht="27.75" customHeight="1" x14ac:dyDescent="0.15">
      <c r="P42" s="228" t="s">
        <v>264</v>
      </c>
      <c r="Q42" s="228"/>
      <c r="R42" s="228"/>
      <c r="S42" s="228"/>
      <c r="T42" s="33"/>
      <c r="U42" s="33"/>
      <c r="V42" s="33"/>
      <c r="W42" s="33"/>
      <c r="X42" s="33"/>
      <c r="Y42" s="33"/>
      <c r="Z42" s="33"/>
      <c r="AA42" s="33"/>
    </row>
    <row r="43" spans="2:27" ht="27.75" customHeight="1" x14ac:dyDescent="0.15"/>
    <row r="44" spans="2:27" ht="27.75" customHeight="1" x14ac:dyDescent="0.15"/>
    <row r="45" spans="2:27" ht="27.75" customHeight="1" x14ac:dyDescent="0.15"/>
    <row r="46" spans="2:27" ht="27.75" customHeight="1" x14ac:dyDescent="0.15"/>
    <row r="47" spans="2:27" ht="27.75" customHeight="1" x14ac:dyDescent="0.15"/>
    <row r="48" spans="2:27" ht="27.75" customHeight="1" x14ac:dyDescent="0.15"/>
    <row r="49" ht="27.75" customHeight="1" x14ac:dyDescent="0.15"/>
    <row r="50" ht="27.75" customHeight="1" x14ac:dyDescent="0.15"/>
    <row r="51" ht="27.75" customHeight="1" x14ac:dyDescent="0.15"/>
    <row r="52" ht="27.75" customHeight="1" x14ac:dyDescent="0.15"/>
    <row r="53" ht="27.75" customHeight="1" x14ac:dyDescent="0.15"/>
    <row r="54" ht="27.75" customHeight="1" x14ac:dyDescent="0.15"/>
    <row r="55" ht="27.75" customHeight="1" x14ac:dyDescent="0.15"/>
    <row r="56" ht="27.75" customHeight="1" x14ac:dyDescent="0.15"/>
    <row r="57" ht="27.75" customHeight="1" x14ac:dyDescent="0.15"/>
    <row r="58" ht="27.75" customHeight="1" x14ac:dyDescent="0.15"/>
    <row r="59" ht="27.75" customHeight="1" x14ac:dyDescent="0.15"/>
    <row r="60" ht="27.75" customHeight="1" x14ac:dyDescent="0.15"/>
    <row r="61" ht="27.75" customHeight="1" x14ac:dyDescent="0.15"/>
    <row r="62" ht="27.75" customHeight="1" x14ac:dyDescent="0.15"/>
    <row r="63" ht="27.75" customHeight="1" x14ac:dyDescent="0.15"/>
    <row r="64" ht="27.75" customHeight="1" x14ac:dyDescent="0.15"/>
    <row r="65" ht="27.75" customHeight="1" x14ac:dyDescent="0.15"/>
    <row r="66" ht="27.75" customHeight="1" x14ac:dyDescent="0.15"/>
    <row r="67" ht="27.75" customHeight="1" x14ac:dyDescent="0.15"/>
    <row r="68" ht="27.75" customHeight="1" x14ac:dyDescent="0.15"/>
    <row r="69" ht="27.75" customHeight="1" x14ac:dyDescent="0.15"/>
    <row r="70" ht="27.75" customHeight="1" x14ac:dyDescent="0.15"/>
    <row r="71" ht="27.75" customHeight="1" x14ac:dyDescent="0.15"/>
    <row r="72" ht="27.75" customHeight="1" x14ac:dyDescent="0.15"/>
    <row r="73" ht="27.75" customHeight="1" x14ac:dyDescent="0.15"/>
    <row r="74" ht="27.75" customHeight="1" x14ac:dyDescent="0.15"/>
    <row r="75" ht="27.75" customHeight="1" x14ac:dyDescent="0.15"/>
    <row r="76" ht="27.75" customHeight="1" x14ac:dyDescent="0.15"/>
    <row r="77" ht="27.75" customHeight="1" x14ac:dyDescent="0.15"/>
    <row r="78" ht="27.75" customHeight="1" x14ac:dyDescent="0.15"/>
    <row r="79" ht="27.75" customHeight="1" x14ac:dyDescent="0.15"/>
    <row r="80" ht="27.75" customHeight="1" x14ac:dyDescent="0.15"/>
    <row r="81" ht="27.75" customHeight="1" x14ac:dyDescent="0.15"/>
    <row r="82" ht="27.75" customHeight="1" x14ac:dyDescent="0.15"/>
    <row r="83" ht="27.75" customHeight="1" x14ac:dyDescent="0.15"/>
    <row r="84" ht="27.75" customHeight="1" x14ac:dyDescent="0.15"/>
    <row r="85" ht="27.75" customHeight="1" x14ac:dyDescent="0.15"/>
    <row r="86" ht="27.75" customHeight="1" x14ac:dyDescent="0.15"/>
    <row r="87" ht="27.75" customHeight="1" x14ac:dyDescent="0.15"/>
    <row r="88" ht="27.75" customHeight="1" x14ac:dyDescent="0.15"/>
    <row r="89" ht="27.75" customHeight="1" x14ac:dyDescent="0.15"/>
    <row r="90" ht="27.75" customHeight="1" x14ac:dyDescent="0.15"/>
    <row r="91" ht="27.75" customHeight="1" x14ac:dyDescent="0.15"/>
    <row r="92" ht="27.75" customHeight="1" x14ac:dyDescent="0.15"/>
    <row r="93" ht="27.75" customHeight="1" x14ac:dyDescent="0.15"/>
    <row r="94" ht="27.75" customHeight="1" x14ac:dyDescent="0.15"/>
  </sheetData>
  <mergeCells count="171">
    <mergeCell ref="P42:AA42"/>
    <mergeCell ref="C40:F40"/>
    <mergeCell ref="H40:L40"/>
    <mergeCell ref="O40:S40"/>
    <mergeCell ref="V40:Z40"/>
    <mergeCell ref="B41:F41"/>
    <mergeCell ref="H41:L41"/>
    <mergeCell ref="O41:S41"/>
    <mergeCell ref="V41:Z41"/>
    <mergeCell ref="D38:F38"/>
    <mergeCell ref="H38:L38"/>
    <mergeCell ref="O38:S38"/>
    <mergeCell ref="V38:Z38"/>
    <mergeCell ref="D39:F39"/>
    <mergeCell ref="H39:L39"/>
    <mergeCell ref="O39:S39"/>
    <mergeCell ref="V39:Z39"/>
    <mergeCell ref="D36:F36"/>
    <mergeCell ref="H36:L36"/>
    <mergeCell ref="O36:S36"/>
    <mergeCell ref="V36:Z36"/>
    <mergeCell ref="D37:G37"/>
    <mergeCell ref="H37:L37"/>
    <mergeCell ref="O37:S37"/>
    <mergeCell ref="V37:Z37"/>
    <mergeCell ref="L33:M33"/>
    <mergeCell ref="B34:F34"/>
    <mergeCell ref="H34:L34"/>
    <mergeCell ref="O34:S34"/>
    <mergeCell ref="V34:Z34"/>
    <mergeCell ref="C35:F35"/>
    <mergeCell ref="H35:L35"/>
    <mergeCell ref="O35:S35"/>
    <mergeCell ref="V35:Z35"/>
    <mergeCell ref="P26:AA26"/>
    <mergeCell ref="B28:AA29"/>
    <mergeCell ref="T30:AA30"/>
    <mergeCell ref="B31:G32"/>
    <mergeCell ref="H31:N32"/>
    <mergeCell ref="O31:U32"/>
    <mergeCell ref="V31:AA32"/>
    <mergeCell ref="C25:F25"/>
    <mergeCell ref="H25:K25"/>
    <mergeCell ref="L25:O25"/>
    <mergeCell ref="P25:S25"/>
    <mergeCell ref="T25:W25"/>
    <mergeCell ref="X25:AA25"/>
    <mergeCell ref="C24:F24"/>
    <mergeCell ref="H24:K24"/>
    <mergeCell ref="L24:O24"/>
    <mergeCell ref="P24:S24"/>
    <mergeCell ref="T24:W24"/>
    <mergeCell ref="X24:AA24"/>
    <mergeCell ref="C23:F23"/>
    <mergeCell ref="H23:K23"/>
    <mergeCell ref="L23:O23"/>
    <mergeCell ref="P23:S23"/>
    <mergeCell ref="T23:W23"/>
    <mergeCell ref="X23:AA23"/>
    <mergeCell ref="C22:F22"/>
    <mergeCell ref="H22:K22"/>
    <mergeCell ref="L22:O22"/>
    <mergeCell ref="P22:S22"/>
    <mergeCell ref="T22:W22"/>
    <mergeCell ref="X22:AA22"/>
    <mergeCell ref="C21:F21"/>
    <mergeCell ref="H21:K21"/>
    <mergeCell ref="L21:O21"/>
    <mergeCell ref="P21:S21"/>
    <mergeCell ref="T21:W21"/>
    <mergeCell ref="X21:AA21"/>
    <mergeCell ref="C20:F20"/>
    <mergeCell ref="H20:K20"/>
    <mergeCell ref="L20:O20"/>
    <mergeCell ref="P20:S20"/>
    <mergeCell ref="T20:W20"/>
    <mergeCell ref="X20:AA20"/>
    <mergeCell ref="C19:F19"/>
    <mergeCell ref="H19:K19"/>
    <mergeCell ref="L19:O19"/>
    <mergeCell ref="P19:S19"/>
    <mergeCell ref="T19:W19"/>
    <mergeCell ref="X19:AA19"/>
    <mergeCell ref="C18:F18"/>
    <mergeCell ref="H18:K18"/>
    <mergeCell ref="L18:O18"/>
    <mergeCell ref="P18:S18"/>
    <mergeCell ref="T18:W18"/>
    <mergeCell ref="X18:AA18"/>
    <mergeCell ref="C17:F17"/>
    <mergeCell ref="H17:K17"/>
    <mergeCell ref="L17:O17"/>
    <mergeCell ref="P17:S17"/>
    <mergeCell ref="T17:W17"/>
    <mergeCell ref="X17:AA17"/>
    <mergeCell ref="C16:F16"/>
    <mergeCell ref="H16:K16"/>
    <mergeCell ref="L16:O16"/>
    <mergeCell ref="P16:S16"/>
    <mergeCell ref="T16:W16"/>
    <mergeCell ref="X16:AA16"/>
    <mergeCell ref="C15:F15"/>
    <mergeCell ref="H15:K15"/>
    <mergeCell ref="L15:O15"/>
    <mergeCell ref="P15:S15"/>
    <mergeCell ref="T15:W15"/>
    <mergeCell ref="X15:AA15"/>
    <mergeCell ref="C14:F14"/>
    <mergeCell ref="H14:K14"/>
    <mergeCell ref="L14:O14"/>
    <mergeCell ref="P14:S14"/>
    <mergeCell ref="T14:W14"/>
    <mergeCell ref="X14:AA14"/>
    <mergeCell ref="C13:F13"/>
    <mergeCell ref="H13:K13"/>
    <mergeCell ref="L13:O13"/>
    <mergeCell ref="P13:S13"/>
    <mergeCell ref="T13:W13"/>
    <mergeCell ref="X13:AA13"/>
    <mergeCell ref="C12:F12"/>
    <mergeCell ref="H12:K12"/>
    <mergeCell ref="L12:O12"/>
    <mergeCell ref="P12:S12"/>
    <mergeCell ref="T12:W12"/>
    <mergeCell ref="X12:AA12"/>
    <mergeCell ref="C11:F11"/>
    <mergeCell ref="H11:K11"/>
    <mergeCell ref="L11:O11"/>
    <mergeCell ref="P11:S11"/>
    <mergeCell ref="T11:W11"/>
    <mergeCell ref="X11:AA11"/>
    <mergeCell ref="C10:F10"/>
    <mergeCell ref="H10:K10"/>
    <mergeCell ref="L10:O10"/>
    <mergeCell ref="P10:S10"/>
    <mergeCell ref="T10:W10"/>
    <mergeCell ref="X10:AA10"/>
    <mergeCell ref="C9:F9"/>
    <mergeCell ref="H9:K9"/>
    <mergeCell ref="L9:O9"/>
    <mergeCell ref="P9:S9"/>
    <mergeCell ref="T9:W9"/>
    <mergeCell ref="X9:AA9"/>
    <mergeCell ref="C8:F8"/>
    <mergeCell ref="H8:K8"/>
    <mergeCell ref="L8:O8"/>
    <mergeCell ref="P8:S8"/>
    <mergeCell ref="T8:W8"/>
    <mergeCell ref="X8:AA8"/>
    <mergeCell ref="C7:F7"/>
    <mergeCell ref="H7:K7"/>
    <mergeCell ref="L7:O7"/>
    <mergeCell ref="P7:S7"/>
    <mergeCell ref="T7:W7"/>
    <mergeCell ref="X7:AA7"/>
    <mergeCell ref="B6:G6"/>
    <mergeCell ref="H6:K6"/>
    <mergeCell ref="L6:O6"/>
    <mergeCell ref="P6:S6"/>
    <mergeCell ref="T6:W6"/>
    <mergeCell ref="X6:AA6"/>
    <mergeCell ref="A1:AA1"/>
    <mergeCell ref="T2:AA2"/>
    <mergeCell ref="B3:G5"/>
    <mergeCell ref="H3:S3"/>
    <mergeCell ref="T3:AA3"/>
    <mergeCell ref="H4:K5"/>
    <mergeCell ref="L4:O5"/>
    <mergeCell ref="P4:S5"/>
    <mergeCell ref="T4:W5"/>
    <mergeCell ref="X4:AA5"/>
  </mergeCells>
  <phoneticPr fontId="2"/>
  <pageMargins left="0.9055118110236221" right="0.78740157480314965" top="0.82677165354330717" bottom="0.55118110236220474" header="0.78740157480314965" footer="0.39370078740157483"/>
  <pageSetup paperSize="9" scale="69" orientation="portrait" horizontalDpi="1200" verticalDpi="1200" r:id="rId1"/>
  <headerFooter alignWithMargins="0">
    <oddHeader xml:space="preserve">&amp;C&amp;"ＭＳ 明朝,太字"&amp;16 &amp;14 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CFF92D-F8CA-46A3-ADC5-096F341C036D}">
  <sheetPr>
    <pageSetUpPr fitToPage="1"/>
  </sheetPr>
  <dimension ref="B1:AK38"/>
  <sheetViews>
    <sheetView showGridLines="0" zoomScale="70" zoomScaleNormal="70" workbookViewId="0">
      <selection activeCell="B1" sqref="B1:AK1"/>
    </sheetView>
  </sheetViews>
  <sheetFormatPr defaultColWidth="4.140625" defaultRowHeight="30" customHeight="1" x14ac:dyDescent="0.15"/>
  <cols>
    <col min="1" max="1" width="4.140625" style="1" customWidth="1"/>
    <col min="2" max="6" width="4" style="1" customWidth="1"/>
    <col min="7" max="16" width="3.5703125" style="1" customWidth="1"/>
    <col min="17" max="19" width="4.42578125" style="1" customWidth="1"/>
    <col min="20" max="37" width="3.5703125" style="1" customWidth="1"/>
    <col min="38" max="257" width="4.140625" style="1"/>
    <col min="258" max="262" width="4" style="1" customWidth="1"/>
    <col min="263" max="272" width="3.5703125" style="1" customWidth="1"/>
    <col min="273" max="275" width="4.42578125" style="1" customWidth="1"/>
    <col min="276" max="293" width="3.5703125" style="1" customWidth="1"/>
    <col min="294" max="513" width="4.140625" style="1"/>
    <col min="514" max="518" width="4" style="1" customWidth="1"/>
    <col min="519" max="528" width="3.5703125" style="1" customWidth="1"/>
    <col min="529" max="531" width="4.42578125" style="1" customWidth="1"/>
    <col min="532" max="549" width="3.5703125" style="1" customWidth="1"/>
    <col min="550" max="769" width="4.140625" style="1"/>
    <col min="770" max="774" width="4" style="1" customWidth="1"/>
    <col min="775" max="784" width="3.5703125" style="1" customWidth="1"/>
    <col min="785" max="787" width="4.42578125" style="1" customWidth="1"/>
    <col min="788" max="805" width="3.5703125" style="1" customWidth="1"/>
    <col min="806" max="1025" width="4.140625" style="1"/>
    <col min="1026" max="1030" width="4" style="1" customWidth="1"/>
    <col min="1031" max="1040" width="3.5703125" style="1" customWidth="1"/>
    <col min="1041" max="1043" width="4.42578125" style="1" customWidth="1"/>
    <col min="1044" max="1061" width="3.5703125" style="1" customWidth="1"/>
    <col min="1062" max="1281" width="4.140625" style="1"/>
    <col min="1282" max="1286" width="4" style="1" customWidth="1"/>
    <col min="1287" max="1296" width="3.5703125" style="1" customWidth="1"/>
    <col min="1297" max="1299" width="4.42578125" style="1" customWidth="1"/>
    <col min="1300" max="1317" width="3.5703125" style="1" customWidth="1"/>
    <col min="1318" max="1537" width="4.140625" style="1"/>
    <col min="1538" max="1542" width="4" style="1" customWidth="1"/>
    <col min="1543" max="1552" width="3.5703125" style="1" customWidth="1"/>
    <col min="1553" max="1555" width="4.42578125" style="1" customWidth="1"/>
    <col min="1556" max="1573" width="3.5703125" style="1" customWidth="1"/>
    <col min="1574" max="1793" width="4.140625" style="1"/>
    <col min="1794" max="1798" width="4" style="1" customWidth="1"/>
    <col min="1799" max="1808" width="3.5703125" style="1" customWidth="1"/>
    <col min="1809" max="1811" width="4.42578125" style="1" customWidth="1"/>
    <col min="1812" max="1829" width="3.5703125" style="1" customWidth="1"/>
    <col min="1830" max="2049" width="4.140625" style="1"/>
    <col min="2050" max="2054" width="4" style="1" customWidth="1"/>
    <col min="2055" max="2064" width="3.5703125" style="1" customWidth="1"/>
    <col min="2065" max="2067" width="4.42578125" style="1" customWidth="1"/>
    <col min="2068" max="2085" width="3.5703125" style="1" customWidth="1"/>
    <col min="2086" max="2305" width="4.140625" style="1"/>
    <col min="2306" max="2310" width="4" style="1" customWidth="1"/>
    <col min="2311" max="2320" width="3.5703125" style="1" customWidth="1"/>
    <col min="2321" max="2323" width="4.42578125" style="1" customWidth="1"/>
    <col min="2324" max="2341" width="3.5703125" style="1" customWidth="1"/>
    <col min="2342" max="2561" width="4.140625" style="1"/>
    <col min="2562" max="2566" width="4" style="1" customWidth="1"/>
    <col min="2567" max="2576" width="3.5703125" style="1" customWidth="1"/>
    <col min="2577" max="2579" width="4.42578125" style="1" customWidth="1"/>
    <col min="2580" max="2597" width="3.5703125" style="1" customWidth="1"/>
    <col min="2598" max="2817" width="4.140625" style="1"/>
    <col min="2818" max="2822" width="4" style="1" customWidth="1"/>
    <col min="2823" max="2832" width="3.5703125" style="1" customWidth="1"/>
    <col min="2833" max="2835" width="4.42578125" style="1" customWidth="1"/>
    <col min="2836" max="2853" width="3.5703125" style="1" customWidth="1"/>
    <col min="2854" max="3073" width="4.140625" style="1"/>
    <col min="3074" max="3078" width="4" style="1" customWidth="1"/>
    <col min="3079" max="3088" width="3.5703125" style="1" customWidth="1"/>
    <col min="3089" max="3091" width="4.42578125" style="1" customWidth="1"/>
    <col min="3092" max="3109" width="3.5703125" style="1" customWidth="1"/>
    <col min="3110" max="3329" width="4.140625" style="1"/>
    <col min="3330" max="3334" width="4" style="1" customWidth="1"/>
    <col min="3335" max="3344" width="3.5703125" style="1" customWidth="1"/>
    <col min="3345" max="3347" width="4.42578125" style="1" customWidth="1"/>
    <col min="3348" max="3365" width="3.5703125" style="1" customWidth="1"/>
    <col min="3366" max="3585" width="4.140625" style="1"/>
    <col min="3586" max="3590" width="4" style="1" customWidth="1"/>
    <col min="3591" max="3600" width="3.5703125" style="1" customWidth="1"/>
    <col min="3601" max="3603" width="4.42578125" style="1" customWidth="1"/>
    <col min="3604" max="3621" width="3.5703125" style="1" customWidth="1"/>
    <col min="3622" max="3841" width="4.140625" style="1"/>
    <col min="3842" max="3846" width="4" style="1" customWidth="1"/>
    <col min="3847" max="3856" width="3.5703125" style="1" customWidth="1"/>
    <col min="3857" max="3859" width="4.42578125" style="1" customWidth="1"/>
    <col min="3860" max="3877" width="3.5703125" style="1" customWidth="1"/>
    <col min="3878" max="4097" width="4.140625" style="1"/>
    <col min="4098" max="4102" width="4" style="1" customWidth="1"/>
    <col min="4103" max="4112" width="3.5703125" style="1" customWidth="1"/>
    <col min="4113" max="4115" width="4.42578125" style="1" customWidth="1"/>
    <col min="4116" max="4133" width="3.5703125" style="1" customWidth="1"/>
    <col min="4134" max="4353" width="4.140625" style="1"/>
    <col min="4354" max="4358" width="4" style="1" customWidth="1"/>
    <col min="4359" max="4368" width="3.5703125" style="1" customWidth="1"/>
    <col min="4369" max="4371" width="4.42578125" style="1" customWidth="1"/>
    <col min="4372" max="4389" width="3.5703125" style="1" customWidth="1"/>
    <col min="4390" max="4609" width="4.140625" style="1"/>
    <col min="4610" max="4614" width="4" style="1" customWidth="1"/>
    <col min="4615" max="4624" width="3.5703125" style="1" customWidth="1"/>
    <col min="4625" max="4627" width="4.42578125" style="1" customWidth="1"/>
    <col min="4628" max="4645" width="3.5703125" style="1" customWidth="1"/>
    <col min="4646" max="4865" width="4.140625" style="1"/>
    <col min="4866" max="4870" width="4" style="1" customWidth="1"/>
    <col min="4871" max="4880" width="3.5703125" style="1" customWidth="1"/>
    <col min="4881" max="4883" width="4.42578125" style="1" customWidth="1"/>
    <col min="4884" max="4901" width="3.5703125" style="1" customWidth="1"/>
    <col min="4902" max="5121" width="4.140625" style="1"/>
    <col min="5122" max="5126" width="4" style="1" customWidth="1"/>
    <col min="5127" max="5136" width="3.5703125" style="1" customWidth="1"/>
    <col min="5137" max="5139" width="4.42578125" style="1" customWidth="1"/>
    <col min="5140" max="5157" width="3.5703125" style="1" customWidth="1"/>
    <col min="5158" max="5377" width="4.140625" style="1"/>
    <col min="5378" max="5382" width="4" style="1" customWidth="1"/>
    <col min="5383" max="5392" width="3.5703125" style="1" customWidth="1"/>
    <col min="5393" max="5395" width="4.42578125" style="1" customWidth="1"/>
    <col min="5396" max="5413" width="3.5703125" style="1" customWidth="1"/>
    <col min="5414" max="5633" width="4.140625" style="1"/>
    <col min="5634" max="5638" width="4" style="1" customWidth="1"/>
    <col min="5639" max="5648" width="3.5703125" style="1" customWidth="1"/>
    <col min="5649" max="5651" width="4.42578125" style="1" customWidth="1"/>
    <col min="5652" max="5669" width="3.5703125" style="1" customWidth="1"/>
    <col min="5670" max="5889" width="4.140625" style="1"/>
    <col min="5890" max="5894" width="4" style="1" customWidth="1"/>
    <col min="5895" max="5904" width="3.5703125" style="1" customWidth="1"/>
    <col min="5905" max="5907" width="4.42578125" style="1" customWidth="1"/>
    <col min="5908" max="5925" width="3.5703125" style="1" customWidth="1"/>
    <col min="5926" max="6145" width="4.140625" style="1"/>
    <col min="6146" max="6150" width="4" style="1" customWidth="1"/>
    <col min="6151" max="6160" width="3.5703125" style="1" customWidth="1"/>
    <col min="6161" max="6163" width="4.42578125" style="1" customWidth="1"/>
    <col min="6164" max="6181" width="3.5703125" style="1" customWidth="1"/>
    <col min="6182" max="6401" width="4.140625" style="1"/>
    <col min="6402" max="6406" width="4" style="1" customWidth="1"/>
    <col min="6407" max="6416" width="3.5703125" style="1" customWidth="1"/>
    <col min="6417" max="6419" width="4.42578125" style="1" customWidth="1"/>
    <col min="6420" max="6437" width="3.5703125" style="1" customWidth="1"/>
    <col min="6438" max="6657" width="4.140625" style="1"/>
    <col min="6658" max="6662" width="4" style="1" customWidth="1"/>
    <col min="6663" max="6672" width="3.5703125" style="1" customWidth="1"/>
    <col min="6673" max="6675" width="4.42578125" style="1" customWidth="1"/>
    <col min="6676" max="6693" width="3.5703125" style="1" customWidth="1"/>
    <col min="6694" max="6913" width="4.140625" style="1"/>
    <col min="6914" max="6918" width="4" style="1" customWidth="1"/>
    <col min="6919" max="6928" width="3.5703125" style="1" customWidth="1"/>
    <col min="6929" max="6931" width="4.42578125" style="1" customWidth="1"/>
    <col min="6932" max="6949" width="3.5703125" style="1" customWidth="1"/>
    <col min="6950" max="7169" width="4.140625" style="1"/>
    <col min="7170" max="7174" width="4" style="1" customWidth="1"/>
    <col min="7175" max="7184" width="3.5703125" style="1" customWidth="1"/>
    <col min="7185" max="7187" width="4.42578125" style="1" customWidth="1"/>
    <col min="7188" max="7205" width="3.5703125" style="1" customWidth="1"/>
    <col min="7206" max="7425" width="4.140625" style="1"/>
    <col min="7426" max="7430" width="4" style="1" customWidth="1"/>
    <col min="7431" max="7440" width="3.5703125" style="1" customWidth="1"/>
    <col min="7441" max="7443" width="4.42578125" style="1" customWidth="1"/>
    <col min="7444" max="7461" width="3.5703125" style="1" customWidth="1"/>
    <col min="7462" max="7681" width="4.140625" style="1"/>
    <col min="7682" max="7686" width="4" style="1" customWidth="1"/>
    <col min="7687" max="7696" width="3.5703125" style="1" customWidth="1"/>
    <col min="7697" max="7699" width="4.42578125" style="1" customWidth="1"/>
    <col min="7700" max="7717" width="3.5703125" style="1" customWidth="1"/>
    <col min="7718" max="7937" width="4.140625" style="1"/>
    <col min="7938" max="7942" width="4" style="1" customWidth="1"/>
    <col min="7943" max="7952" width="3.5703125" style="1" customWidth="1"/>
    <col min="7953" max="7955" width="4.42578125" style="1" customWidth="1"/>
    <col min="7956" max="7973" width="3.5703125" style="1" customWidth="1"/>
    <col min="7974" max="8193" width="4.140625" style="1"/>
    <col min="8194" max="8198" width="4" style="1" customWidth="1"/>
    <col min="8199" max="8208" width="3.5703125" style="1" customWidth="1"/>
    <col min="8209" max="8211" width="4.42578125" style="1" customWidth="1"/>
    <col min="8212" max="8229" width="3.5703125" style="1" customWidth="1"/>
    <col min="8230" max="8449" width="4.140625" style="1"/>
    <col min="8450" max="8454" width="4" style="1" customWidth="1"/>
    <col min="8455" max="8464" width="3.5703125" style="1" customWidth="1"/>
    <col min="8465" max="8467" width="4.42578125" style="1" customWidth="1"/>
    <col min="8468" max="8485" width="3.5703125" style="1" customWidth="1"/>
    <col min="8486" max="8705" width="4.140625" style="1"/>
    <col min="8706" max="8710" width="4" style="1" customWidth="1"/>
    <col min="8711" max="8720" width="3.5703125" style="1" customWidth="1"/>
    <col min="8721" max="8723" width="4.42578125" style="1" customWidth="1"/>
    <col min="8724" max="8741" width="3.5703125" style="1" customWidth="1"/>
    <col min="8742" max="8961" width="4.140625" style="1"/>
    <col min="8962" max="8966" width="4" style="1" customWidth="1"/>
    <col min="8967" max="8976" width="3.5703125" style="1" customWidth="1"/>
    <col min="8977" max="8979" width="4.42578125" style="1" customWidth="1"/>
    <col min="8980" max="8997" width="3.5703125" style="1" customWidth="1"/>
    <col min="8998" max="9217" width="4.140625" style="1"/>
    <col min="9218" max="9222" width="4" style="1" customWidth="1"/>
    <col min="9223" max="9232" width="3.5703125" style="1" customWidth="1"/>
    <col min="9233" max="9235" width="4.42578125" style="1" customWidth="1"/>
    <col min="9236" max="9253" width="3.5703125" style="1" customWidth="1"/>
    <col min="9254" max="9473" width="4.140625" style="1"/>
    <col min="9474" max="9478" width="4" style="1" customWidth="1"/>
    <col min="9479" max="9488" width="3.5703125" style="1" customWidth="1"/>
    <col min="9489" max="9491" width="4.42578125" style="1" customWidth="1"/>
    <col min="9492" max="9509" width="3.5703125" style="1" customWidth="1"/>
    <col min="9510" max="9729" width="4.140625" style="1"/>
    <col min="9730" max="9734" width="4" style="1" customWidth="1"/>
    <col min="9735" max="9744" width="3.5703125" style="1" customWidth="1"/>
    <col min="9745" max="9747" width="4.42578125" style="1" customWidth="1"/>
    <col min="9748" max="9765" width="3.5703125" style="1" customWidth="1"/>
    <col min="9766" max="9985" width="4.140625" style="1"/>
    <col min="9986" max="9990" width="4" style="1" customWidth="1"/>
    <col min="9991" max="10000" width="3.5703125" style="1" customWidth="1"/>
    <col min="10001" max="10003" width="4.42578125" style="1" customWidth="1"/>
    <col min="10004" max="10021" width="3.5703125" style="1" customWidth="1"/>
    <col min="10022" max="10241" width="4.140625" style="1"/>
    <col min="10242" max="10246" width="4" style="1" customWidth="1"/>
    <col min="10247" max="10256" width="3.5703125" style="1" customWidth="1"/>
    <col min="10257" max="10259" width="4.42578125" style="1" customWidth="1"/>
    <col min="10260" max="10277" width="3.5703125" style="1" customWidth="1"/>
    <col min="10278" max="10497" width="4.140625" style="1"/>
    <col min="10498" max="10502" width="4" style="1" customWidth="1"/>
    <col min="10503" max="10512" width="3.5703125" style="1" customWidth="1"/>
    <col min="10513" max="10515" width="4.42578125" style="1" customWidth="1"/>
    <col min="10516" max="10533" width="3.5703125" style="1" customWidth="1"/>
    <col min="10534" max="10753" width="4.140625" style="1"/>
    <col min="10754" max="10758" width="4" style="1" customWidth="1"/>
    <col min="10759" max="10768" width="3.5703125" style="1" customWidth="1"/>
    <col min="10769" max="10771" width="4.42578125" style="1" customWidth="1"/>
    <col min="10772" max="10789" width="3.5703125" style="1" customWidth="1"/>
    <col min="10790" max="11009" width="4.140625" style="1"/>
    <col min="11010" max="11014" width="4" style="1" customWidth="1"/>
    <col min="11015" max="11024" width="3.5703125" style="1" customWidth="1"/>
    <col min="11025" max="11027" width="4.42578125" style="1" customWidth="1"/>
    <col min="11028" max="11045" width="3.5703125" style="1" customWidth="1"/>
    <col min="11046" max="11265" width="4.140625" style="1"/>
    <col min="11266" max="11270" width="4" style="1" customWidth="1"/>
    <col min="11271" max="11280" width="3.5703125" style="1" customWidth="1"/>
    <col min="11281" max="11283" width="4.42578125" style="1" customWidth="1"/>
    <col min="11284" max="11301" width="3.5703125" style="1" customWidth="1"/>
    <col min="11302" max="11521" width="4.140625" style="1"/>
    <col min="11522" max="11526" width="4" style="1" customWidth="1"/>
    <col min="11527" max="11536" width="3.5703125" style="1" customWidth="1"/>
    <col min="11537" max="11539" width="4.42578125" style="1" customWidth="1"/>
    <col min="11540" max="11557" width="3.5703125" style="1" customWidth="1"/>
    <col min="11558" max="11777" width="4.140625" style="1"/>
    <col min="11778" max="11782" width="4" style="1" customWidth="1"/>
    <col min="11783" max="11792" width="3.5703125" style="1" customWidth="1"/>
    <col min="11793" max="11795" width="4.42578125" style="1" customWidth="1"/>
    <col min="11796" max="11813" width="3.5703125" style="1" customWidth="1"/>
    <col min="11814" max="12033" width="4.140625" style="1"/>
    <col min="12034" max="12038" width="4" style="1" customWidth="1"/>
    <col min="12039" max="12048" width="3.5703125" style="1" customWidth="1"/>
    <col min="12049" max="12051" width="4.42578125" style="1" customWidth="1"/>
    <col min="12052" max="12069" width="3.5703125" style="1" customWidth="1"/>
    <col min="12070" max="12289" width="4.140625" style="1"/>
    <col min="12290" max="12294" width="4" style="1" customWidth="1"/>
    <col min="12295" max="12304" width="3.5703125" style="1" customWidth="1"/>
    <col min="12305" max="12307" width="4.42578125" style="1" customWidth="1"/>
    <col min="12308" max="12325" width="3.5703125" style="1" customWidth="1"/>
    <col min="12326" max="12545" width="4.140625" style="1"/>
    <col min="12546" max="12550" width="4" style="1" customWidth="1"/>
    <col min="12551" max="12560" width="3.5703125" style="1" customWidth="1"/>
    <col min="12561" max="12563" width="4.42578125" style="1" customWidth="1"/>
    <col min="12564" max="12581" width="3.5703125" style="1" customWidth="1"/>
    <col min="12582" max="12801" width="4.140625" style="1"/>
    <col min="12802" max="12806" width="4" style="1" customWidth="1"/>
    <col min="12807" max="12816" width="3.5703125" style="1" customWidth="1"/>
    <col min="12817" max="12819" width="4.42578125" style="1" customWidth="1"/>
    <col min="12820" max="12837" width="3.5703125" style="1" customWidth="1"/>
    <col min="12838" max="13057" width="4.140625" style="1"/>
    <col min="13058" max="13062" width="4" style="1" customWidth="1"/>
    <col min="13063" max="13072" width="3.5703125" style="1" customWidth="1"/>
    <col min="13073" max="13075" width="4.42578125" style="1" customWidth="1"/>
    <col min="13076" max="13093" width="3.5703125" style="1" customWidth="1"/>
    <col min="13094" max="13313" width="4.140625" style="1"/>
    <col min="13314" max="13318" width="4" style="1" customWidth="1"/>
    <col min="13319" max="13328" width="3.5703125" style="1" customWidth="1"/>
    <col min="13329" max="13331" width="4.42578125" style="1" customWidth="1"/>
    <col min="13332" max="13349" width="3.5703125" style="1" customWidth="1"/>
    <col min="13350" max="13569" width="4.140625" style="1"/>
    <col min="13570" max="13574" width="4" style="1" customWidth="1"/>
    <col min="13575" max="13584" width="3.5703125" style="1" customWidth="1"/>
    <col min="13585" max="13587" width="4.42578125" style="1" customWidth="1"/>
    <col min="13588" max="13605" width="3.5703125" style="1" customWidth="1"/>
    <col min="13606" max="13825" width="4.140625" style="1"/>
    <col min="13826" max="13830" width="4" style="1" customWidth="1"/>
    <col min="13831" max="13840" width="3.5703125" style="1" customWidth="1"/>
    <col min="13841" max="13843" width="4.42578125" style="1" customWidth="1"/>
    <col min="13844" max="13861" width="3.5703125" style="1" customWidth="1"/>
    <col min="13862" max="14081" width="4.140625" style="1"/>
    <col min="14082" max="14086" width="4" style="1" customWidth="1"/>
    <col min="14087" max="14096" width="3.5703125" style="1" customWidth="1"/>
    <col min="14097" max="14099" width="4.42578125" style="1" customWidth="1"/>
    <col min="14100" max="14117" width="3.5703125" style="1" customWidth="1"/>
    <col min="14118" max="14337" width="4.140625" style="1"/>
    <col min="14338" max="14342" width="4" style="1" customWidth="1"/>
    <col min="14343" max="14352" width="3.5703125" style="1" customWidth="1"/>
    <col min="14353" max="14355" width="4.42578125" style="1" customWidth="1"/>
    <col min="14356" max="14373" width="3.5703125" style="1" customWidth="1"/>
    <col min="14374" max="14593" width="4.140625" style="1"/>
    <col min="14594" max="14598" width="4" style="1" customWidth="1"/>
    <col min="14599" max="14608" width="3.5703125" style="1" customWidth="1"/>
    <col min="14609" max="14611" width="4.42578125" style="1" customWidth="1"/>
    <col min="14612" max="14629" width="3.5703125" style="1" customWidth="1"/>
    <col min="14630" max="14849" width="4.140625" style="1"/>
    <col min="14850" max="14854" width="4" style="1" customWidth="1"/>
    <col min="14855" max="14864" width="3.5703125" style="1" customWidth="1"/>
    <col min="14865" max="14867" width="4.42578125" style="1" customWidth="1"/>
    <col min="14868" max="14885" width="3.5703125" style="1" customWidth="1"/>
    <col min="14886" max="15105" width="4.140625" style="1"/>
    <col min="15106" max="15110" width="4" style="1" customWidth="1"/>
    <col min="15111" max="15120" width="3.5703125" style="1" customWidth="1"/>
    <col min="15121" max="15123" width="4.42578125" style="1" customWidth="1"/>
    <col min="15124" max="15141" width="3.5703125" style="1" customWidth="1"/>
    <col min="15142" max="15361" width="4.140625" style="1"/>
    <col min="15362" max="15366" width="4" style="1" customWidth="1"/>
    <col min="15367" max="15376" width="3.5703125" style="1" customWidth="1"/>
    <col min="15377" max="15379" width="4.42578125" style="1" customWidth="1"/>
    <col min="15380" max="15397" width="3.5703125" style="1" customWidth="1"/>
    <col min="15398" max="15617" width="4.140625" style="1"/>
    <col min="15618" max="15622" width="4" style="1" customWidth="1"/>
    <col min="15623" max="15632" width="3.5703125" style="1" customWidth="1"/>
    <col min="15633" max="15635" width="4.42578125" style="1" customWidth="1"/>
    <col min="15636" max="15653" width="3.5703125" style="1" customWidth="1"/>
    <col min="15654" max="15873" width="4.140625" style="1"/>
    <col min="15874" max="15878" width="4" style="1" customWidth="1"/>
    <col min="15879" max="15888" width="3.5703125" style="1" customWidth="1"/>
    <col min="15889" max="15891" width="4.42578125" style="1" customWidth="1"/>
    <col min="15892" max="15909" width="3.5703125" style="1" customWidth="1"/>
    <col min="15910" max="16129" width="4.140625" style="1"/>
    <col min="16130" max="16134" width="4" style="1" customWidth="1"/>
    <col min="16135" max="16144" width="3.5703125" style="1" customWidth="1"/>
    <col min="16145" max="16147" width="4.42578125" style="1" customWidth="1"/>
    <col min="16148" max="16165" width="3.5703125" style="1" customWidth="1"/>
    <col min="16166" max="16384" width="4.140625" style="1"/>
  </cols>
  <sheetData>
    <row r="1" spans="2:37" ht="30" customHeight="1" x14ac:dyDescent="0.15">
      <c r="B1" s="4" t="s">
        <v>434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</row>
    <row r="2" spans="2:37" ht="30" customHeight="1" thickBot="1" x14ac:dyDescent="0.2"/>
    <row r="3" spans="2:37" ht="30" customHeight="1" x14ac:dyDescent="0.15">
      <c r="B3" s="88" t="s">
        <v>2</v>
      </c>
      <c r="C3" s="270"/>
      <c r="D3" s="270"/>
      <c r="E3" s="270"/>
      <c r="F3" s="270"/>
      <c r="G3" s="86" t="s">
        <v>435</v>
      </c>
      <c r="H3" s="85"/>
      <c r="I3" s="85"/>
      <c r="J3" s="85"/>
      <c r="K3" s="85"/>
      <c r="L3" s="85"/>
      <c r="M3" s="85"/>
      <c r="N3" s="85"/>
      <c r="O3" s="88"/>
      <c r="P3" s="85" t="s">
        <v>436</v>
      </c>
      <c r="Q3" s="85"/>
      <c r="R3" s="85"/>
      <c r="S3" s="85"/>
      <c r="T3" s="85"/>
      <c r="U3" s="85"/>
      <c r="V3" s="85"/>
      <c r="W3" s="85"/>
      <c r="X3" s="85"/>
      <c r="Y3" s="85"/>
      <c r="Z3" s="85"/>
      <c r="AA3" s="85"/>
      <c r="AB3" s="85"/>
      <c r="AC3" s="85"/>
      <c r="AD3" s="85"/>
      <c r="AE3" s="85"/>
      <c r="AF3" s="85"/>
      <c r="AG3" s="85"/>
      <c r="AH3" s="85"/>
      <c r="AI3" s="85"/>
      <c r="AJ3" s="85"/>
      <c r="AK3" s="85"/>
    </row>
    <row r="4" spans="2:37" ht="30" customHeight="1" x14ac:dyDescent="0.15">
      <c r="B4" s="95"/>
      <c r="C4" s="93"/>
      <c r="D4" s="93"/>
      <c r="E4" s="93"/>
      <c r="F4" s="93"/>
      <c r="G4" s="369" t="s">
        <v>3</v>
      </c>
      <c r="H4" s="370"/>
      <c r="I4" s="370"/>
      <c r="J4" s="371"/>
      <c r="K4" s="369" t="s">
        <v>422</v>
      </c>
      <c r="L4" s="370"/>
      <c r="M4" s="370"/>
      <c r="N4" s="370"/>
      <c r="O4" s="371"/>
      <c r="P4" s="372" t="s">
        <v>437</v>
      </c>
      <c r="Q4" s="373"/>
      <c r="R4" s="373"/>
      <c r="S4" s="373"/>
      <c r="T4" s="373"/>
      <c r="U4" s="373"/>
      <c r="V4" s="373"/>
      <c r="W4" s="373"/>
      <c r="X4" s="373"/>
      <c r="Y4" s="373"/>
      <c r="Z4" s="373"/>
      <c r="AA4" s="373"/>
      <c r="AB4" s="373"/>
      <c r="AC4" s="373"/>
      <c r="AD4" s="373"/>
      <c r="AE4" s="373"/>
      <c r="AF4" s="373"/>
      <c r="AG4" s="373"/>
      <c r="AH4" s="373"/>
      <c r="AI4" s="373"/>
      <c r="AJ4" s="373"/>
      <c r="AK4" s="373"/>
    </row>
    <row r="5" spans="2:37" ht="30" customHeight="1" x14ac:dyDescent="0.15">
      <c r="B5" s="95"/>
      <c r="C5" s="93"/>
      <c r="D5" s="93"/>
      <c r="E5" s="93"/>
      <c r="F5" s="93"/>
      <c r="G5" s="374"/>
      <c r="H5" s="375"/>
      <c r="I5" s="375"/>
      <c r="J5" s="376"/>
      <c r="K5" s="374"/>
      <c r="L5" s="375"/>
      <c r="M5" s="375"/>
      <c r="N5" s="375"/>
      <c r="O5" s="376"/>
      <c r="P5" s="96" t="s">
        <v>223</v>
      </c>
      <c r="Q5" s="92"/>
      <c r="R5" s="92"/>
      <c r="S5" s="95"/>
      <c r="T5" s="93" t="s">
        <v>438</v>
      </c>
      <c r="U5" s="93"/>
      <c r="V5" s="93"/>
      <c r="W5" s="93" t="s">
        <v>439</v>
      </c>
      <c r="X5" s="93"/>
      <c r="Y5" s="93"/>
      <c r="Z5" s="93" t="s">
        <v>440</v>
      </c>
      <c r="AA5" s="93"/>
      <c r="AB5" s="93"/>
      <c r="AC5" s="93" t="s">
        <v>441</v>
      </c>
      <c r="AD5" s="93"/>
      <c r="AE5" s="96"/>
      <c r="AF5" s="93" t="s">
        <v>442</v>
      </c>
      <c r="AG5" s="93"/>
      <c r="AH5" s="93"/>
      <c r="AI5" s="93" t="s">
        <v>443</v>
      </c>
      <c r="AJ5" s="93"/>
      <c r="AK5" s="96"/>
    </row>
    <row r="6" spans="2:37" ht="30" customHeight="1" x14ac:dyDescent="0.15">
      <c r="B6" s="16" t="s">
        <v>10</v>
      </c>
      <c r="C6" s="16"/>
      <c r="D6" s="377">
        <v>60</v>
      </c>
      <c r="E6" s="377"/>
      <c r="F6" s="171" t="s">
        <v>2</v>
      </c>
      <c r="G6" s="378">
        <v>24387</v>
      </c>
      <c r="H6" s="379"/>
      <c r="I6" s="379"/>
      <c r="J6" s="379"/>
      <c r="K6" s="380">
        <v>87883</v>
      </c>
      <c r="L6" s="380"/>
      <c r="M6" s="380"/>
      <c r="N6" s="380"/>
      <c r="O6" s="380"/>
      <c r="P6" s="381"/>
      <c r="Q6" s="380">
        <v>24358</v>
      </c>
      <c r="R6" s="380"/>
      <c r="S6" s="380"/>
      <c r="T6" s="382">
        <v>2986</v>
      </c>
      <c r="U6" s="382"/>
      <c r="V6" s="382"/>
      <c r="W6" s="382">
        <v>4469</v>
      </c>
      <c r="X6" s="382"/>
      <c r="Y6" s="382"/>
      <c r="Z6" s="382">
        <v>4716</v>
      </c>
      <c r="AA6" s="382"/>
      <c r="AB6" s="382"/>
      <c r="AC6" s="382">
        <v>5294</v>
      </c>
      <c r="AD6" s="382"/>
      <c r="AE6" s="382"/>
      <c r="AF6" s="382">
        <v>3298</v>
      </c>
      <c r="AG6" s="382"/>
      <c r="AH6" s="382"/>
      <c r="AI6" s="382">
        <v>2192</v>
      </c>
      <c r="AJ6" s="382"/>
      <c r="AK6" s="382"/>
    </row>
    <row r="7" spans="2:37" ht="30" customHeight="1" x14ac:dyDescent="0.15">
      <c r="B7" s="16" t="s">
        <v>26</v>
      </c>
      <c r="C7" s="16"/>
      <c r="D7" s="377">
        <v>2</v>
      </c>
      <c r="E7" s="377"/>
      <c r="F7" s="171" t="s">
        <v>2</v>
      </c>
      <c r="G7" s="383">
        <v>24807</v>
      </c>
      <c r="H7" s="382"/>
      <c r="I7" s="382"/>
      <c r="J7" s="382"/>
      <c r="K7" s="384">
        <v>85138</v>
      </c>
      <c r="L7" s="384"/>
      <c r="M7" s="384"/>
      <c r="N7" s="384"/>
      <c r="O7" s="384"/>
      <c r="P7" s="385"/>
      <c r="Q7" s="384">
        <v>24776</v>
      </c>
      <c r="R7" s="384"/>
      <c r="S7" s="384"/>
      <c r="T7" s="382">
        <v>3521</v>
      </c>
      <c r="U7" s="382"/>
      <c r="V7" s="382"/>
      <c r="W7" s="382">
        <v>5223</v>
      </c>
      <c r="X7" s="382"/>
      <c r="Y7" s="382"/>
      <c r="Z7" s="382">
        <v>4915</v>
      </c>
      <c r="AA7" s="382"/>
      <c r="AB7" s="382"/>
      <c r="AC7" s="382">
        <v>4953</v>
      </c>
      <c r="AD7" s="382"/>
      <c r="AE7" s="382"/>
      <c r="AF7" s="382">
        <v>2807</v>
      </c>
      <c r="AG7" s="382"/>
      <c r="AH7" s="382"/>
      <c r="AI7" s="382">
        <v>2098</v>
      </c>
      <c r="AJ7" s="382"/>
      <c r="AK7" s="382"/>
    </row>
    <row r="8" spans="2:37" ht="30" customHeight="1" x14ac:dyDescent="0.15">
      <c r="D8" s="377">
        <v>7</v>
      </c>
      <c r="E8" s="377"/>
      <c r="G8" s="383">
        <v>25448</v>
      </c>
      <c r="H8" s="382"/>
      <c r="I8" s="382"/>
      <c r="J8" s="382"/>
      <c r="K8" s="384">
        <v>82180</v>
      </c>
      <c r="L8" s="384"/>
      <c r="M8" s="384"/>
      <c r="N8" s="384"/>
      <c r="O8" s="384"/>
      <c r="P8" s="385"/>
      <c r="Q8" s="384">
        <v>25426</v>
      </c>
      <c r="R8" s="384"/>
      <c r="S8" s="384"/>
      <c r="T8" s="382">
        <v>4343</v>
      </c>
      <c r="U8" s="382"/>
      <c r="V8" s="382"/>
      <c r="W8" s="382">
        <v>6052</v>
      </c>
      <c r="X8" s="382"/>
      <c r="Y8" s="382"/>
      <c r="Z8" s="382">
        <v>5056</v>
      </c>
      <c r="AA8" s="382"/>
      <c r="AB8" s="382"/>
      <c r="AC8" s="382">
        <v>4508</v>
      </c>
      <c r="AD8" s="382"/>
      <c r="AE8" s="382"/>
      <c r="AF8" s="382">
        <v>2502</v>
      </c>
      <c r="AG8" s="382"/>
      <c r="AH8" s="382"/>
      <c r="AI8" s="382">
        <v>1863</v>
      </c>
      <c r="AJ8" s="382"/>
      <c r="AK8" s="382"/>
    </row>
    <row r="9" spans="2:37" ht="30" customHeight="1" x14ac:dyDescent="0.15">
      <c r="B9" s="16"/>
      <c r="C9" s="16"/>
      <c r="D9" s="377">
        <v>12</v>
      </c>
      <c r="E9" s="377"/>
      <c r="F9" s="171"/>
      <c r="G9" s="383">
        <v>25889</v>
      </c>
      <c r="H9" s="382"/>
      <c r="I9" s="382"/>
      <c r="J9" s="382"/>
      <c r="K9" s="384">
        <v>78697</v>
      </c>
      <c r="L9" s="384"/>
      <c r="M9" s="384"/>
      <c r="N9" s="384"/>
      <c r="O9" s="384"/>
      <c r="P9" s="385"/>
      <c r="Q9" s="384">
        <v>25865</v>
      </c>
      <c r="R9" s="384"/>
      <c r="S9" s="384"/>
      <c r="T9" s="382">
        <v>5212</v>
      </c>
      <c r="U9" s="382"/>
      <c r="V9" s="382"/>
      <c r="W9" s="382">
        <v>6662</v>
      </c>
      <c r="X9" s="382"/>
      <c r="Y9" s="382"/>
      <c r="Z9" s="382">
        <v>5124</v>
      </c>
      <c r="AA9" s="382"/>
      <c r="AB9" s="382"/>
      <c r="AC9" s="382">
        <v>4258</v>
      </c>
      <c r="AD9" s="382"/>
      <c r="AE9" s="382"/>
      <c r="AF9" s="382">
        <v>2177</v>
      </c>
      <c r="AG9" s="382"/>
      <c r="AH9" s="382"/>
      <c r="AI9" s="382">
        <v>1510</v>
      </c>
      <c r="AJ9" s="382"/>
      <c r="AK9" s="382"/>
    </row>
    <row r="10" spans="2:37" ht="30" customHeight="1" x14ac:dyDescent="0.15">
      <c r="B10" s="16"/>
      <c r="C10" s="16"/>
      <c r="D10" s="377">
        <v>17</v>
      </c>
      <c r="E10" s="377"/>
      <c r="F10" s="171"/>
      <c r="G10" s="383">
        <v>26812</v>
      </c>
      <c r="H10" s="382"/>
      <c r="I10" s="382"/>
      <c r="J10" s="382"/>
      <c r="K10" s="384">
        <v>75020</v>
      </c>
      <c r="L10" s="384"/>
      <c r="M10" s="384"/>
      <c r="N10" s="384"/>
      <c r="O10" s="384"/>
      <c r="P10" s="385"/>
      <c r="Q10" s="384">
        <v>26782</v>
      </c>
      <c r="R10" s="384"/>
      <c r="S10" s="384"/>
      <c r="T10" s="382">
        <v>6848</v>
      </c>
      <c r="U10" s="382"/>
      <c r="V10" s="382"/>
      <c r="W10" s="382">
        <v>7061</v>
      </c>
      <c r="X10" s="382"/>
      <c r="Y10" s="382"/>
      <c r="Z10" s="382">
        <v>5193</v>
      </c>
      <c r="AA10" s="382"/>
      <c r="AB10" s="382"/>
      <c r="AC10" s="382">
        <v>3902</v>
      </c>
      <c r="AD10" s="382"/>
      <c r="AE10" s="382"/>
      <c r="AF10" s="382">
        <v>1878</v>
      </c>
      <c r="AG10" s="382"/>
      <c r="AH10" s="382"/>
      <c r="AI10" s="382">
        <v>1210</v>
      </c>
      <c r="AJ10" s="382"/>
      <c r="AK10" s="382"/>
    </row>
    <row r="11" spans="2:37" ht="30" customHeight="1" x14ac:dyDescent="0.15">
      <c r="B11" s="11"/>
      <c r="C11" s="11"/>
      <c r="D11" s="386">
        <v>22</v>
      </c>
      <c r="E11" s="386"/>
      <c r="F11" s="387"/>
      <c r="G11" s="388">
        <v>27035</v>
      </c>
      <c r="H11" s="137"/>
      <c r="I11" s="137"/>
      <c r="J11" s="137"/>
      <c r="K11" s="389">
        <v>70210</v>
      </c>
      <c r="L11" s="389"/>
      <c r="M11" s="389"/>
      <c r="N11" s="389"/>
      <c r="O11" s="389"/>
      <c r="P11" s="390"/>
      <c r="Q11" s="389">
        <v>27007</v>
      </c>
      <c r="R11" s="389"/>
      <c r="S11" s="389"/>
      <c r="T11" s="137">
        <v>8171</v>
      </c>
      <c r="U11" s="137"/>
      <c r="V11" s="137"/>
      <c r="W11" s="137">
        <v>7407</v>
      </c>
      <c r="X11" s="137"/>
      <c r="Y11" s="137"/>
      <c r="Z11" s="137">
        <v>4834</v>
      </c>
      <c r="AA11" s="137"/>
      <c r="AB11" s="137"/>
      <c r="AC11" s="137">
        <v>3513</v>
      </c>
      <c r="AD11" s="137"/>
      <c r="AE11" s="137"/>
      <c r="AF11" s="137">
        <v>1624</v>
      </c>
      <c r="AG11" s="137"/>
      <c r="AH11" s="137"/>
      <c r="AI11" s="137">
        <v>926</v>
      </c>
      <c r="AJ11" s="137"/>
      <c r="AK11" s="137"/>
    </row>
    <row r="12" spans="2:37" ht="30" customHeight="1" thickBot="1" x14ac:dyDescent="0.2"/>
    <row r="13" spans="2:37" ht="30" customHeight="1" x14ac:dyDescent="0.15">
      <c r="B13" s="88" t="s">
        <v>2</v>
      </c>
      <c r="C13" s="270"/>
      <c r="D13" s="270"/>
      <c r="E13" s="270"/>
      <c r="F13" s="86"/>
      <c r="G13" s="86" t="s">
        <v>444</v>
      </c>
      <c r="H13" s="85"/>
      <c r="I13" s="85"/>
      <c r="J13" s="85"/>
      <c r="K13" s="85"/>
      <c r="L13" s="85"/>
      <c r="M13" s="85"/>
      <c r="N13" s="85"/>
      <c r="O13" s="85"/>
      <c r="P13" s="85"/>
      <c r="Q13" s="85"/>
      <c r="R13" s="85"/>
      <c r="S13" s="85"/>
      <c r="T13" s="85"/>
      <c r="U13" s="85"/>
      <c r="V13" s="85"/>
      <c r="W13" s="85"/>
      <c r="X13" s="85"/>
      <c r="Y13" s="85"/>
      <c r="Z13" s="85"/>
      <c r="AA13" s="85"/>
      <c r="AB13" s="88"/>
      <c r="AC13" s="86" t="s">
        <v>445</v>
      </c>
      <c r="AD13" s="85"/>
      <c r="AE13" s="85"/>
      <c r="AF13" s="85"/>
      <c r="AG13" s="85"/>
      <c r="AH13" s="85"/>
      <c r="AI13" s="85"/>
      <c r="AJ13" s="85"/>
      <c r="AK13" s="85"/>
    </row>
    <row r="14" spans="2:37" ht="30" customHeight="1" x14ac:dyDescent="0.15">
      <c r="B14" s="95"/>
      <c r="C14" s="93"/>
      <c r="D14" s="93"/>
      <c r="E14" s="93"/>
      <c r="F14" s="96"/>
      <c r="G14" s="96" t="s">
        <v>446</v>
      </c>
      <c r="H14" s="92"/>
      <c r="I14" s="92"/>
      <c r="J14" s="92"/>
      <c r="K14" s="92"/>
      <c r="L14" s="92"/>
      <c r="M14" s="92"/>
      <c r="N14" s="92"/>
      <c r="O14" s="92"/>
      <c r="P14" s="92"/>
      <c r="Q14" s="92"/>
      <c r="R14" s="92"/>
      <c r="S14" s="372" t="s">
        <v>422</v>
      </c>
      <c r="T14" s="373"/>
      <c r="U14" s="373"/>
      <c r="V14" s="373"/>
      <c r="W14" s="391"/>
      <c r="X14" s="272" t="s">
        <v>447</v>
      </c>
      <c r="Y14" s="272"/>
      <c r="Z14" s="272"/>
      <c r="AA14" s="272"/>
      <c r="AB14" s="273"/>
      <c r="AC14" s="392" t="s">
        <v>54</v>
      </c>
      <c r="AD14" s="392"/>
      <c r="AE14" s="392"/>
      <c r="AF14" s="392"/>
      <c r="AG14" s="392" t="s">
        <v>422</v>
      </c>
      <c r="AH14" s="392"/>
      <c r="AI14" s="392"/>
      <c r="AJ14" s="392"/>
      <c r="AK14" s="372"/>
    </row>
    <row r="15" spans="2:37" ht="30" customHeight="1" x14ac:dyDescent="0.15">
      <c r="B15" s="95"/>
      <c r="C15" s="93"/>
      <c r="D15" s="93"/>
      <c r="E15" s="93"/>
      <c r="F15" s="96"/>
      <c r="G15" s="96" t="s">
        <v>448</v>
      </c>
      <c r="H15" s="92"/>
      <c r="I15" s="95"/>
      <c r="J15" s="96" t="s">
        <v>449</v>
      </c>
      <c r="K15" s="92"/>
      <c r="L15" s="95"/>
      <c r="M15" s="96" t="s">
        <v>450</v>
      </c>
      <c r="N15" s="92"/>
      <c r="O15" s="95"/>
      <c r="P15" s="43" t="s">
        <v>451</v>
      </c>
      <c r="Q15" s="264"/>
      <c r="R15" s="264"/>
      <c r="S15" s="393"/>
      <c r="T15" s="11"/>
      <c r="U15" s="11"/>
      <c r="V15" s="11"/>
      <c r="W15" s="91"/>
      <c r="X15" s="275"/>
      <c r="Y15" s="275"/>
      <c r="Z15" s="275"/>
      <c r="AA15" s="275"/>
      <c r="AB15" s="276"/>
      <c r="AC15" s="394"/>
      <c r="AD15" s="394"/>
      <c r="AE15" s="394"/>
      <c r="AF15" s="394"/>
      <c r="AG15" s="394"/>
      <c r="AH15" s="394"/>
      <c r="AI15" s="394"/>
      <c r="AJ15" s="394"/>
      <c r="AK15" s="393"/>
    </row>
    <row r="16" spans="2:37" ht="30" customHeight="1" x14ac:dyDescent="0.15">
      <c r="B16" s="16" t="s">
        <v>10</v>
      </c>
      <c r="C16" s="16"/>
      <c r="D16" s="377">
        <v>60</v>
      </c>
      <c r="E16" s="377"/>
      <c r="F16" s="171" t="s">
        <v>2</v>
      </c>
      <c r="G16" s="395">
        <v>1004</v>
      </c>
      <c r="H16" s="396"/>
      <c r="I16" s="396"/>
      <c r="J16" s="396">
        <v>294</v>
      </c>
      <c r="K16" s="396"/>
      <c r="L16" s="396"/>
      <c r="M16" s="396">
        <v>78</v>
      </c>
      <c r="N16" s="396"/>
      <c r="O16" s="396"/>
      <c r="P16" s="396">
        <v>27</v>
      </c>
      <c r="Q16" s="396"/>
      <c r="R16" s="396"/>
      <c r="S16" s="379">
        <v>87260</v>
      </c>
      <c r="T16" s="379"/>
      <c r="U16" s="379"/>
      <c r="V16" s="379"/>
      <c r="W16" s="379"/>
      <c r="X16" s="397">
        <v>3.58</v>
      </c>
      <c r="Y16" s="397"/>
      <c r="Z16" s="397"/>
      <c r="AA16" s="397"/>
      <c r="AB16" s="397"/>
      <c r="AC16" s="398">
        <v>29</v>
      </c>
      <c r="AD16" s="398"/>
      <c r="AE16" s="398"/>
      <c r="AF16" s="398"/>
      <c r="AG16" s="398">
        <v>623</v>
      </c>
      <c r="AH16" s="398"/>
      <c r="AI16" s="398"/>
      <c r="AJ16" s="398"/>
      <c r="AK16" s="398"/>
    </row>
    <row r="17" spans="2:37" ht="30" customHeight="1" x14ac:dyDescent="0.15">
      <c r="B17" s="16" t="s">
        <v>26</v>
      </c>
      <c r="C17" s="16"/>
      <c r="D17" s="377">
        <v>2</v>
      </c>
      <c r="E17" s="377"/>
      <c r="F17" s="171" t="s">
        <v>2</v>
      </c>
      <c r="G17" s="399">
        <v>895</v>
      </c>
      <c r="H17" s="398"/>
      <c r="I17" s="398"/>
      <c r="J17" s="398">
        <v>267</v>
      </c>
      <c r="K17" s="398"/>
      <c r="L17" s="398"/>
      <c r="M17" s="398">
        <v>70</v>
      </c>
      <c r="N17" s="398"/>
      <c r="O17" s="398"/>
      <c r="P17" s="398">
        <v>27</v>
      </c>
      <c r="Q17" s="398"/>
      <c r="R17" s="398"/>
      <c r="S17" s="398">
        <v>84464</v>
      </c>
      <c r="T17" s="398"/>
      <c r="U17" s="398"/>
      <c r="V17" s="398"/>
      <c r="W17" s="398"/>
      <c r="X17" s="397">
        <v>3.41</v>
      </c>
      <c r="Y17" s="397"/>
      <c r="Z17" s="397"/>
      <c r="AA17" s="397"/>
      <c r="AB17" s="397"/>
      <c r="AC17" s="398">
        <v>29</v>
      </c>
      <c r="AD17" s="398"/>
      <c r="AE17" s="398"/>
      <c r="AF17" s="398"/>
      <c r="AG17" s="398">
        <v>672</v>
      </c>
      <c r="AH17" s="398"/>
      <c r="AI17" s="398"/>
      <c r="AJ17" s="398"/>
      <c r="AK17" s="398"/>
    </row>
    <row r="18" spans="2:37" ht="30" customHeight="1" x14ac:dyDescent="0.15">
      <c r="D18" s="377">
        <v>7</v>
      </c>
      <c r="E18" s="377"/>
      <c r="G18" s="399">
        <v>772</v>
      </c>
      <c r="H18" s="398"/>
      <c r="I18" s="398"/>
      <c r="J18" s="398">
        <v>247</v>
      </c>
      <c r="K18" s="398"/>
      <c r="L18" s="398"/>
      <c r="M18" s="398">
        <v>61</v>
      </c>
      <c r="N18" s="398"/>
      <c r="O18" s="398"/>
      <c r="P18" s="398">
        <v>22</v>
      </c>
      <c r="Q18" s="398"/>
      <c r="R18" s="398"/>
      <c r="S18" s="398">
        <v>81500</v>
      </c>
      <c r="T18" s="398"/>
      <c r="U18" s="398"/>
      <c r="V18" s="398"/>
      <c r="W18" s="398"/>
      <c r="X18" s="397">
        <v>3.21</v>
      </c>
      <c r="Y18" s="397"/>
      <c r="Z18" s="397"/>
      <c r="AA18" s="397"/>
      <c r="AB18" s="397"/>
      <c r="AC18" s="398">
        <v>22</v>
      </c>
      <c r="AD18" s="398"/>
      <c r="AE18" s="398"/>
      <c r="AF18" s="398"/>
      <c r="AG18" s="398">
        <v>680</v>
      </c>
      <c r="AH18" s="398"/>
      <c r="AI18" s="398"/>
      <c r="AJ18" s="398"/>
      <c r="AK18" s="398"/>
    </row>
    <row r="19" spans="2:37" ht="30" customHeight="1" x14ac:dyDescent="0.15">
      <c r="B19" s="16"/>
      <c r="C19" s="16"/>
      <c r="D19" s="377">
        <v>12</v>
      </c>
      <c r="E19" s="377"/>
      <c r="F19" s="171"/>
      <c r="G19" s="399">
        <v>665</v>
      </c>
      <c r="H19" s="398"/>
      <c r="I19" s="398"/>
      <c r="J19" s="398">
        <v>204</v>
      </c>
      <c r="K19" s="398"/>
      <c r="L19" s="398"/>
      <c r="M19" s="398">
        <v>47</v>
      </c>
      <c r="N19" s="398"/>
      <c r="O19" s="398"/>
      <c r="P19" s="398">
        <v>6</v>
      </c>
      <c r="Q19" s="398"/>
      <c r="R19" s="398"/>
      <c r="S19" s="398">
        <v>77657</v>
      </c>
      <c r="T19" s="398"/>
      <c r="U19" s="398"/>
      <c r="V19" s="398"/>
      <c r="W19" s="398"/>
      <c r="X19" s="397">
        <v>3</v>
      </c>
      <c r="Y19" s="397"/>
      <c r="Z19" s="397"/>
      <c r="AA19" s="397"/>
      <c r="AB19" s="397"/>
      <c r="AC19" s="398">
        <v>20</v>
      </c>
      <c r="AD19" s="398"/>
      <c r="AE19" s="398"/>
      <c r="AF19" s="398"/>
      <c r="AG19" s="398">
        <v>1036</v>
      </c>
      <c r="AH19" s="398"/>
      <c r="AI19" s="398"/>
      <c r="AJ19" s="398"/>
      <c r="AK19" s="398"/>
    </row>
    <row r="20" spans="2:37" ht="30" customHeight="1" x14ac:dyDescent="0.15">
      <c r="B20" s="16"/>
      <c r="C20" s="16"/>
      <c r="D20" s="377">
        <v>17</v>
      </c>
      <c r="E20" s="377"/>
      <c r="F20" s="400"/>
      <c r="G20" s="399">
        <v>488</v>
      </c>
      <c r="H20" s="398"/>
      <c r="I20" s="398"/>
      <c r="J20" s="398">
        <v>158</v>
      </c>
      <c r="K20" s="398"/>
      <c r="L20" s="398"/>
      <c r="M20" s="398">
        <v>34</v>
      </c>
      <c r="N20" s="398"/>
      <c r="O20" s="398"/>
      <c r="P20" s="398">
        <v>10</v>
      </c>
      <c r="Q20" s="398"/>
      <c r="R20" s="398"/>
      <c r="S20" s="398">
        <v>73896</v>
      </c>
      <c r="T20" s="398"/>
      <c r="U20" s="398"/>
      <c r="V20" s="398"/>
      <c r="W20" s="398"/>
      <c r="X20" s="397">
        <v>2.76</v>
      </c>
      <c r="Y20" s="397"/>
      <c r="Z20" s="397"/>
      <c r="AA20" s="397"/>
      <c r="AB20" s="397"/>
      <c r="AC20" s="398">
        <v>30</v>
      </c>
      <c r="AD20" s="398"/>
      <c r="AE20" s="398"/>
      <c r="AF20" s="398"/>
      <c r="AG20" s="398">
        <v>1124</v>
      </c>
      <c r="AH20" s="398"/>
      <c r="AI20" s="398"/>
      <c r="AJ20" s="398"/>
      <c r="AK20" s="398"/>
    </row>
    <row r="21" spans="2:37" ht="30" customHeight="1" x14ac:dyDescent="0.15">
      <c r="B21" s="11"/>
      <c r="C21" s="11"/>
      <c r="D21" s="386">
        <v>22</v>
      </c>
      <c r="E21" s="386"/>
      <c r="F21" s="387"/>
      <c r="G21" s="401">
        <v>358</v>
      </c>
      <c r="H21" s="402"/>
      <c r="I21" s="402"/>
      <c r="J21" s="402">
        <v>132</v>
      </c>
      <c r="K21" s="402"/>
      <c r="L21" s="402"/>
      <c r="M21" s="402">
        <v>34</v>
      </c>
      <c r="N21" s="402"/>
      <c r="O21" s="402"/>
      <c r="P21" s="402">
        <v>8</v>
      </c>
      <c r="Q21" s="402"/>
      <c r="R21" s="402"/>
      <c r="S21" s="402">
        <v>69164</v>
      </c>
      <c r="T21" s="402"/>
      <c r="U21" s="402"/>
      <c r="V21" s="402"/>
      <c r="W21" s="402"/>
      <c r="X21" s="403">
        <f>S21/Q11</f>
        <v>2.5609656755655941</v>
      </c>
      <c r="Y21" s="403"/>
      <c r="Z21" s="403"/>
      <c r="AA21" s="403"/>
      <c r="AB21" s="403"/>
      <c r="AC21" s="402">
        <v>28</v>
      </c>
      <c r="AD21" s="402"/>
      <c r="AE21" s="402"/>
      <c r="AF21" s="402"/>
      <c r="AG21" s="402">
        <v>1046</v>
      </c>
      <c r="AH21" s="402"/>
      <c r="AI21" s="402"/>
      <c r="AJ21" s="402"/>
      <c r="AK21" s="402"/>
    </row>
    <row r="22" spans="2:37" ht="30" customHeight="1" x14ac:dyDescent="0.15">
      <c r="B22" s="99" t="s">
        <v>452</v>
      </c>
      <c r="C22" s="99"/>
      <c r="D22" s="99"/>
      <c r="E22" s="99"/>
      <c r="F22" s="99"/>
      <c r="G22" s="99"/>
      <c r="H22" s="99"/>
      <c r="I22" s="99"/>
      <c r="J22" s="173"/>
      <c r="K22" s="171"/>
      <c r="L22" s="171"/>
      <c r="M22" s="171"/>
      <c r="N22" s="171"/>
      <c r="O22" s="171"/>
      <c r="P22" s="171"/>
      <c r="Q22" s="171"/>
      <c r="R22" s="171"/>
      <c r="S22" s="171"/>
      <c r="T22" s="171"/>
      <c r="U22" s="171"/>
      <c r="V22" s="404" t="s">
        <v>264</v>
      </c>
      <c r="W22" s="404"/>
      <c r="X22" s="404"/>
      <c r="Y22" s="404"/>
      <c r="Z22" s="404"/>
      <c r="AA22" s="404"/>
      <c r="AB22" s="404"/>
      <c r="AC22" s="404"/>
      <c r="AD22" s="404"/>
      <c r="AE22" s="404"/>
      <c r="AF22" s="404"/>
      <c r="AG22" s="404"/>
      <c r="AH22" s="404"/>
      <c r="AI22" s="404"/>
      <c r="AJ22" s="404"/>
      <c r="AK22" s="404"/>
    </row>
    <row r="23" spans="2:37" ht="30" customHeight="1" x14ac:dyDescent="0.15">
      <c r="B23" s="405"/>
      <c r="C23" s="405"/>
      <c r="D23" s="405"/>
      <c r="E23" s="405"/>
      <c r="F23" s="405"/>
      <c r="G23" s="405"/>
      <c r="H23" s="405"/>
      <c r="I23" s="405"/>
      <c r="K23" s="171"/>
      <c r="L23" s="171"/>
      <c r="M23" s="171"/>
      <c r="N23" s="171"/>
      <c r="O23" s="171"/>
      <c r="P23" s="171"/>
      <c r="Q23" s="171"/>
      <c r="R23" s="171"/>
      <c r="S23" s="171"/>
      <c r="T23" s="171"/>
      <c r="U23" s="171"/>
      <c r="V23" s="406"/>
      <c r="W23" s="406"/>
      <c r="X23" s="406"/>
      <c r="Y23" s="406"/>
      <c r="Z23" s="406"/>
      <c r="AA23" s="406"/>
      <c r="AB23" s="406"/>
      <c r="AC23" s="406"/>
      <c r="AD23" s="406"/>
      <c r="AE23" s="406"/>
      <c r="AF23" s="406"/>
      <c r="AG23" s="406"/>
      <c r="AH23" s="406"/>
      <c r="AI23" s="406"/>
      <c r="AJ23" s="406"/>
      <c r="AK23" s="406"/>
    </row>
    <row r="24" spans="2:37" ht="30" customHeight="1" x14ac:dyDescent="0.15">
      <c r="B24" s="405"/>
      <c r="C24" s="405"/>
      <c r="D24" s="405"/>
      <c r="E24" s="405"/>
      <c r="F24" s="405"/>
      <c r="G24" s="405"/>
      <c r="H24" s="405"/>
      <c r="I24" s="405"/>
      <c r="K24" s="171"/>
      <c r="L24" s="171"/>
      <c r="M24" s="171"/>
      <c r="N24" s="171"/>
      <c r="O24" s="171"/>
      <c r="P24" s="171"/>
      <c r="Q24" s="171"/>
      <c r="R24" s="171"/>
      <c r="S24" s="171"/>
      <c r="T24" s="171"/>
      <c r="U24" s="171"/>
      <c r="V24" s="406"/>
      <c r="W24" s="406"/>
      <c r="X24" s="406"/>
      <c r="Y24" s="406"/>
      <c r="Z24" s="406"/>
      <c r="AA24" s="406"/>
      <c r="AB24" s="406"/>
      <c r="AC24" s="406"/>
      <c r="AD24" s="406"/>
      <c r="AE24" s="406"/>
      <c r="AF24" s="406"/>
      <c r="AG24" s="406"/>
      <c r="AH24" s="406"/>
      <c r="AI24" s="406"/>
      <c r="AJ24" s="406"/>
      <c r="AK24" s="406"/>
    </row>
    <row r="25" spans="2:37" ht="30" customHeight="1" x14ac:dyDescent="0.15">
      <c r="B25" s="405"/>
      <c r="C25" s="405"/>
      <c r="D25" s="405"/>
      <c r="E25" s="405"/>
      <c r="F25" s="405"/>
      <c r="G25" s="405"/>
      <c r="H25" s="405"/>
      <c r="I25" s="405"/>
      <c r="J25" s="171"/>
      <c r="K25" s="171"/>
      <c r="L25" s="171"/>
      <c r="M25" s="171"/>
      <c r="N25" s="171"/>
      <c r="O25" s="171"/>
      <c r="P25" s="171"/>
      <c r="Q25" s="171"/>
      <c r="R25" s="171"/>
      <c r="S25" s="171"/>
      <c r="T25" s="171"/>
      <c r="U25" s="171"/>
      <c r="V25" s="406"/>
      <c r="W25" s="406"/>
      <c r="X25" s="406"/>
      <c r="Y25" s="406"/>
      <c r="Z25" s="406"/>
      <c r="AA25" s="406"/>
      <c r="AB25" s="406"/>
      <c r="AC25" s="406"/>
      <c r="AD25" s="406"/>
      <c r="AE25" s="406"/>
      <c r="AF25" s="406"/>
      <c r="AG25" s="406"/>
      <c r="AH25" s="406"/>
      <c r="AI25" s="406"/>
      <c r="AJ25" s="406"/>
      <c r="AK25" s="406"/>
    </row>
    <row r="26" spans="2:37" ht="30" customHeight="1" x14ac:dyDescent="0.15">
      <c r="B26" s="4" t="s">
        <v>453</v>
      </c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</row>
    <row r="27" spans="2:37" ht="30" customHeight="1" thickBot="1" x14ac:dyDescent="0.2"/>
    <row r="28" spans="2:37" ht="30" customHeight="1" x14ac:dyDescent="0.15">
      <c r="B28" s="88" t="s">
        <v>2</v>
      </c>
      <c r="C28" s="270"/>
      <c r="D28" s="270"/>
      <c r="E28" s="270"/>
      <c r="F28" s="86"/>
      <c r="G28" s="407" t="s">
        <v>454</v>
      </c>
      <c r="H28" s="142"/>
      <c r="I28" s="142"/>
      <c r="J28" s="142"/>
      <c r="K28" s="143"/>
      <c r="L28" s="408" t="s">
        <v>455</v>
      </c>
      <c r="M28" s="409"/>
      <c r="N28" s="409"/>
      <c r="O28" s="409"/>
      <c r="P28" s="409"/>
      <c r="Q28" s="409"/>
      <c r="R28" s="410" t="s">
        <v>456</v>
      </c>
      <c r="S28" s="411"/>
      <c r="T28" s="411"/>
      <c r="U28" s="411"/>
      <c r="V28" s="412"/>
      <c r="W28" s="408" t="s">
        <v>457</v>
      </c>
      <c r="X28" s="409"/>
      <c r="Y28" s="409"/>
      <c r="Z28" s="409"/>
      <c r="AA28" s="409"/>
      <c r="AB28" s="407" t="s">
        <v>458</v>
      </c>
      <c r="AC28" s="142"/>
      <c r="AD28" s="142"/>
      <c r="AE28" s="142"/>
      <c r="AF28" s="143"/>
      <c r="AG28" s="413" t="s">
        <v>459</v>
      </c>
      <c r="AH28" s="142"/>
      <c r="AI28" s="142"/>
      <c r="AJ28" s="142"/>
      <c r="AK28" s="142"/>
    </row>
    <row r="29" spans="2:37" ht="30" customHeight="1" x14ac:dyDescent="0.15">
      <c r="B29" s="95"/>
      <c r="C29" s="93"/>
      <c r="D29" s="93"/>
      <c r="E29" s="93"/>
      <c r="F29" s="96"/>
      <c r="G29" s="414"/>
      <c r="H29" s="415"/>
      <c r="I29" s="415"/>
      <c r="J29" s="415"/>
      <c r="K29" s="416"/>
      <c r="L29" s="417"/>
      <c r="M29" s="417"/>
      <c r="N29" s="417"/>
      <c r="O29" s="417"/>
      <c r="P29" s="417"/>
      <c r="Q29" s="417"/>
      <c r="R29" s="418"/>
      <c r="S29" s="419"/>
      <c r="T29" s="419"/>
      <c r="U29" s="419"/>
      <c r="V29" s="420"/>
      <c r="W29" s="417"/>
      <c r="X29" s="417"/>
      <c r="Y29" s="417"/>
      <c r="Z29" s="417"/>
      <c r="AA29" s="417"/>
      <c r="AB29" s="414"/>
      <c r="AC29" s="415"/>
      <c r="AD29" s="415"/>
      <c r="AE29" s="415"/>
      <c r="AF29" s="416"/>
      <c r="AG29" s="414"/>
      <c r="AH29" s="415"/>
      <c r="AI29" s="415"/>
      <c r="AJ29" s="415"/>
      <c r="AK29" s="415"/>
    </row>
    <row r="30" spans="2:37" ht="30" customHeight="1" x14ac:dyDescent="0.15">
      <c r="B30" s="95"/>
      <c r="C30" s="93"/>
      <c r="D30" s="93"/>
      <c r="E30" s="93"/>
      <c r="F30" s="96"/>
      <c r="G30" s="421"/>
      <c r="H30" s="146"/>
      <c r="I30" s="146"/>
      <c r="J30" s="146"/>
      <c r="K30" s="147"/>
      <c r="L30" s="422"/>
      <c r="M30" s="422"/>
      <c r="N30" s="422"/>
      <c r="O30" s="422"/>
      <c r="P30" s="422"/>
      <c r="Q30" s="422"/>
      <c r="R30" s="423"/>
      <c r="S30" s="424"/>
      <c r="T30" s="424"/>
      <c r="U30" s="424"/>
      <c r="V30" s="425"/>
      <c r="W30" s="422"/>
      <c r="X30" s="422"/>
      <c r="Y30" s="422"/>
      <c r="Z30" s="422"/>
      <c r="AA30" s="422"/>
      <c r="AB30" s="421"/>
      <c r="AC30" s="146"/>
      <c r="AD30" s="146"/>
      <c r="AE30" s="146"/>
      <c r="AF30" s="147"/>
      <c r="AG30" s="421"/>
      <c r="AH30" s="146"/>
      <c r="AI30" s="146"/>
      <c r="AJ30" s="146"/>
      <c r="AK30" s="146"/>
    </row>
    <row r="31" spans="2:37" ht="30" customHeight="1" x14ac:dyDescent="0.15">
      <c r="B31" s="373" t="s">
        <v>10</v>
      </c>
      <c r="C31" s="373"/>
      <c r="D31" s="426">
        <v>50</v>
      </c>
      <c r="E31" s="426"/>
      <c r="F31" s="171" t="s">
        <v>2</v>
      </c>
      <c r="G31" s="427">
        <v>22931</v>
      </c>
      <c r="H31" s="105"/>
      <c r="I31" s="105"/>
      <c r="J31" s="105"/>
      <c r="K31" s="105"/>
      <c r="L31" s="105">
        <v>2036</v>
      </c>
      <c r="M31" s="105"/>
      <c r="N31" s="105"/>
      <c r="O31" s="105"/>
      <c r="P31" s="105"/>
      <c r="Q31" s="105"/>
      <c r="R31" s="105">
        <v>1649</v>
      </c>
      <c r="S31" s="105"/>
      <c r="T31" s="105"/>
      <c r="U31" s="105"/>
      <c r="V31" s="105"/>
      <c r="W31" s="105">
        <v>17556</v>
      </c>
      <c r="X31" s="105"/>
      <c r="Y31" s="105"/>
      <c r="Z31" s="105"/>
      <c r="AA31" s="105"/>
      <c r="AB31" s="105">
        <v>1615</v>
      </c>
      <c r="AC31" s="105"/>
      <c r="AD31" s="105"/>
      <c r="AE31" s="105"/>
      <c r="AF31" s="105"/>
      <c r="AG31" s="105">
        <v>75</v>
      </c>
      <c r="AH31" s="105"/>
      <c r="AI31" s="105"/>
      <c r="AJ31" s="105"/>
      <c r="AK31" s="105"/>
    </row>
    <row r="32" spans="2:37" ht="30" customHeight="1" x14ac:dyDescent="0.15">
      <c r="B32" s="16"/>
      <c r="C32" s="16"/>
      <c r="D32" s="377">
        <v>55</v>
      </c>
      <c r="E32" s="377"/>
      <c r="F32" s="171"/>
      <c r="G32" s="111">
        <v>23670</v>
      </c>
      <c r="H32" s="101"/>
      <c r="I32" s="101"/>
      <c r="J32" s="101"/>
      <c r="K32" s="101"/>
      <c r="L32" s="101">
        <v>1771</v>
      </c>
      <c r="M32" s="101"/>
      <c r="N32" s="101"/>
      <c r="O32" s="101"/>
      <c r="P32" s="101"/>
      <c r="Q32" s="101"/>
      <c r="R32" s="101">
        <v>1678</v>
      </c>
      <c r="S32" s="101"/>
      <c r="T32" s="101"/>
      <c r="U32" s="101"/>
      <c r="V32" s="101"/>
      <c r="W32" s="101">
        <v>18315</v>
      </c>
      <c r="X32" s="101"/>
      <c r="Y32" s="101"/>
      <c r="Z32" s="101"/>
      <c r="AA32" s="101"/>
      <c r="AB32" s="101">
        <v>1892</v>
      </c>
      <c r="AC32" s="101"/>
      <c r="AD32" s="101"/>
      <c r="AE32" s="101"/>
      <c r="AF32" s="101"/>
      <c r="AG32" s="101">
        <v>14</v>
      </c>
      <c r="AH32" s="101"/>
      <c r="AI32" s="101"/>
      <c r="AJ32" s="101"/>
      <c r="AK32" s="101"/>
    </row>
    <row r="33" spans="2:37" ht="30" customHeight="1" x14ac:dyDescent="0.15">
      <c r="B33" s="16"/>
      <c r="C33" s="16"/>
      <c r="D33" s="377">
        <v>60</v>
      </c>
      <c r="E33" s="377"/>
      <c r="F33" s="171"/>
      <c r="G33" s="111">
        <v>24142</v>
      </c>
      <c r="H33" s="101"/>
      <c r="I33" s="101"/>
      <c r="J33" s="101"/>
      <c r="K33" s="101"/>
      <c r="L33" s="101">
        <v>1477</v>
      </c>
      <c r="M33" s="101"/>
      <c r="N33" s="101"/>
      <c r="O33" s="101"/>
      <c r="P33" s="101"/>
      <c r="Q33" s="101"/>
      <c r="R33" s="101">
        <v>1575</v>
      </c>
      <c r="S33" s="101"/>
      <c r="T33" s="101"/>
      <c r="U33" s="101"/>
      <c r="V33" s="101"/>
      <c r="W33" s="101">
        <v>18624</v>
      </c>
      <c r="X33" s="101"/>
      <c r="Y33" s="101"/>
      <c r="Z33" s="101"/>
      <c r="AA33" s="101"/>
      <c r="AB33" s="101">
        <v>2449</v>
      </c>
      <c r="AC33" s="101"/>
      <c r="AD33" s="101"/>
      <c r="AE33" s="101"/>
      <c r="AF33" s="101"/>
      <c r="AG33" s="101">
        <v>17</v>
      </c>
      <c r="AH33" s="101"/>
      <c r="AI33" s="101"/>
      <c r="AJ33" s="101"/>
      <c r="AK33" s="101"/>
    </row>
    <row r="34" spans="2:37" ht="30" customHeight="1" x14ac:dyDescent="0.15">
      <c r="B34" s="16" t="s">
        <v>26</v>
      </c>
      <c r="C34" s="16"/>
      <c r="D34" s="377">
        <v>2</v>
      </c>
      <c r="E34" s="377"/>
      <c r="F34" s="171" t="s">
        <v>2</v>
      </c>
      <c r="G34" s="111">
        <v>24776</v>
      </c>
      <c r="H34" s="101"/>
      <c r="I34" s="101"/>
      <c r="J34" s="101"/>
      <c r="K34" s="101"/>
      <c r="L34" s="101">
        <v>1207</v>
      </c>
      <c r="M34" s="101"/>
      <c r="N34" s="101"/>
      <c r="O34" s="101"/>
      <c r="P34" s="101"/>
      <c r="Q34" s="101"/>
      <c r="R34" s="101">
        <v>1367</v>
      </c>
      <c r="S34" s="101"/>
      <c r="T34" s="101"/>
      <c r="U34" s="101"/>
      <c r="V34" s="101"/>
      <c r="W34" s="101">
        <v>19046</v>
      </c>
      <c r="X34" s="101"/>
      <c r="Y34" s="101"/>
      <c r="Z34" s="101"/>
      <c r="AA34" s="101"/>
      <c r="AB34" s="101">
        <v>3140</v>
      </c>
      <c r="AC34" s="101"/>
      <c r="AD34" s="101"/>
      <c r="AE34" s="101"/>
      <c r="AF34" s="101"/>
      <c r="AG34" s="101">
        <v>16</v>
      </c>
      <c r="AH34" s="101"/>
      <c r="AI34" s="101"/>
      <c r="AJ34" s="101"/>
      <c r="AK34" s="101"/>
    </row>
    <row r="35" spans="2:37" ht="30" customHeight="1" x14ac:dyDescent="0.15">
      <c r="B35" s="16"/>
      <c r="C35" s="16"/>
      <c r="D35" s="377">
        <v>7</v>
      </c>
      <c r="E35" s="377"/>
      <c r="F35" s="171"/>
      <c r="G35" s="111">
        <v>25426</v>
      </c>
      <c r="H35" s="101"/>
      <c r="I35" s="101"/>
      <c r="J35" s="101"/>
      <c r="K35" s="101"/>
      <c r="L35" s="101">
        <v>1096</v>
      </c>
      <c r="M35" s="101"/>
      <c r="N35" s="101"/>
      <c r="O35" s="101"/>
      <c r="P35" s="101"/>
      <c r="Q35" s="101"/>
      <c r="R35" s="101">
        <v>1114</v>
      </c>
      <c r="S35" s="101"/>
      <c r="T35" s="101"/>
      <c r="U35" s="101"/>
      <c r="V35" s="101"/>
      <c r="W35" s="101">
        <v>19354</v>
      </c>
      <c r="X35" s="101"/>
      <c r="Y35" s="101"/>
      <c r="Z35" s="101"/>
      <c r="AA35" s="101"/>
      <c r="AB35" s="101">
        <v>3858</v>
      </c>
      <c r="AC35" s="101"/>
      <c r="AD35" s="101"/>
      <c r="AE35" s="101"/>
      <c r="AF35" s="101"/>
      <c r="AG35" s="101">
        <v>4</v>
      </c>
      <c r="AH35" s="101"/>
      <c r="AI35" s="101"/>
      <c r="AJ35" s="101"/>
      <c r="AK35" s="101"/>
    </row>
    <row r="36" spans="2:37" ht="30" customHeight="1" x14ac:dyDescent="0.15">
      <c r="B36" s="16"/>
      <c r="C36" s="16"/>
      <c r="D36" s="377">
        <v>12</v>
      </c>
      <c r="E36" s="377"/>
      <c r="F36" s="400"/>
      <c r="G36" s="111">
        <v>25865</v>
      </c>
      <c r="H36" s="101"/>
      <c r="I36" s="101"/>
      <c r="J36" s="101"/>
      <c r="K36" s="101"/>
      <c r="L36" s="101">
        <v>1174</v>
      </c>
      <c r="M36" s="101"/>
      <c r="N36" s="101"/>
      <c r="O36" s="101"/>
      <c r="P36" s="101"/>
      <c r="Q36" s="101"/>
      <c r="R36" s="101">
        <v>969</v>
      </c>
      <c r="S36" s="101"/>
      <c r="T36" s="101"/>
      <c r="U36" s="101"/>
      <c r="V36" s="101"/>
      <c r="W36" s="101">
        <v>18690</v>
      </c>
      <c r="X36" s="101"/>
      <c r="Y36" s="101"/>
      <c r="Z36" s="101"/>
      <c r="AA36" s="101"/>
      <c r="AB36" s="101">
        <v>5010</v>
      </c>
      <c r="AC36" s="101"/>
      <c r="AD36" s="101"/>
      <c r="AE36" s="101"/>
      <c r="AF36" s="101"/>
      <c r="AG36" s="101">
        <v>22</v>
      </c>
      <c r="AH36" s="101"/>
      <c r="AI36" s="101"/>
      <c r="AJ36" s="101"/>
      <c r="AK36" s="101"/>
    </row>
    <row r="37" spans="2:37" ht="30" customHeight="1" x14ac:dyDescent="0.15">
      <c r="B37" s="11"/>
      <c r="C37" s="11"/>
      <c r="D37" s="386">
        <v>17</v>
      </c>
      <c r="E37" s="386"/>
      <c r="F37" s="428"/>
      <c r="G37" s="133">
        <v>26782</v>
      </c>
      <c r="H37" s="129"/>
      <c r="I37" s="129"/>
      <c r="J37" s="129"/>
      <c r="K37" s="129"/>
      <c r="L37" s="129">
        <v>1138</v>
      </c>
      <c r="M37" s="129"/>
      <c r="N37" s="129"/>
      <c r="O37" s="129"/>
      <c r="P37" s="129"/>
      <c r="Q37" s="129"/>
      <c r="R37" s="129">
        <v>855</v>
      </c>
      <c r="S37" s="129"/>
      <c r="T37" s="129"/>
      <c r="U37" s="129"/>
      <c r="V37" s="129"/>
      <c r="W37" s="129">
        <v>17851</v>
      </c>
      <c r="X37" s="129"/>
      <c r="Y37" s="129"/>
      <c r="Z37" s="129"/>
      <c r="AA37" s="129"/>
      <c r="AB37" s="129">
        <v>6935</v>
      </c>
      <c r="AC37" s="129"/>
      <c r="AD37" s="129"/>
      <c r="AE37" s="129"/>
      <c r="AF37" s="129"/>
      <c r="AG37" s="129">
        <v>3</v>
      </c>
      <c r="AH37" s="129"/>
      <c r="AI37" s="129"/>
      <c r="AJ37" s="129"/>
      <c r="AK37" s="129"/>
    </row>
    <row r="38" spans="2:37" ht="30" customHeight="1" x14ac:dyDescent="0.15">
      <c r="B38" s="284"/>
      <c r="C38" s="284"/>
      <c r="D38" s="284"/>
      <c r="E38" s="284"/>
      <c r="F38" s="284"/>
      <c r="G38" s="284"/>
      <c r="H38" s="284"/>
      <c r="I38" s="284"/>
      <c r="J38" s="284"/>
      <c r="K38" s="284"/>
      <c r="L38" s="284"/>
      <c r="M38" s="284"/>
      <c r="N38" s="284"/>
      <c r="O38" s="284"/>
      <c r="P38" s="284"/>
      <c r="Q38" s="284"/>
      <c r="R38" s="284"/>
      <c r="S38" s="284"/>
      <c r="T38" s="284"/>
      <c r="U38" s="284"/>
      <c r="V38" s="404" t="s">
        <v>264</v>
      </c>
      <c r="W38" s="404"/>
      <c r="X38" s="404"/>
      <c r="Y38" s="404"/>
      <c r="Z38" s="404"/>
      <c r="AA38" s="404"/>
      <c r="AB38" s="404"/>
      <c r="AC38" s="404"/>
      <c r="AD38" s="404"/>
      <c r="AE38" s="404"/>
      <c r="AF38" s="404"/>
      <c r="AG38" s="404"/>
      <c r="AH38" s="404"/>
      <c r="AI38" s="404"/>
      <c r="AJ38" s="404"/>
      <c r="AK38" s="404"/>
    </row>
  </sheetData>
  <mergeCells count="217">
    <mergeCell ref="V38:AK38"/>
    <mergeCell ref="AB36:AF36"/>
    <mergeCell ref="AG36:AK36"/>
    <mergeCell ref="B37:C37"/>
    <mergeCell ref="D37:E37"/>
    <mergeCell ref="G37:K37"/>
    <mergeCell ref="L37:Q37"/>
    <mergeCell ref="R37:V37"/>
    <mergeCell ref="W37:AA37"/>
    <mergeCell ref="AB37:AF37"/>
    <mergeCell ref="AG37:AK37"/>
    <mergeCell ref="B36:C36"/>
    <mergeCell ref="D36:E36"/>
    <mergeCell ref="G36:K36"/>
    <mergeCell ref="L36:Q36"/>
    <mergeCell ref="R36:V36"/>
    <mergeCell ref="W36:AA36"/>
    <mergeCell ref="AB34:AF34"/>
    <mergeCell ref="AG34:AK34"/>
    <mergeCell ref="B35:C35"/>
    <mergeCell ref="D35:E35"/>
    <mergeCell ref="G35:K35"/>
    <mergeCell ref="L35:Q35"/>
    <mergeCell ref="R35:V35"/>
    <mergeCell ref="W35:AA35"/>
    <mergeCell ref="AB35:AF35"/>
    <mergeCell ref="AG35:AK35"/>
    <mergeCell ref="B34:C34"/>
    <mergeCell ref="D34:E34"/>
    <mergeCell ref="G34:K34"/>
    <mergeCell ref="L34:Q34"/>
    <mergeCell ref="R34:V34"/>
    <mergeCell ref="W34:AA34"/>
    <mergeCell ref="AB32:AF32"/>
    <mergeCell ref="AG32:AK32"/>
    <mergeCell ref="B33:C33"/>
    <mergeCell ref="D33:E33"/>
    <mergeCell ref="G33:K33"/>
    <mergeCell ref="L33:Q33"/>
    <mergeCell ref="R33:V33"/>
    <mergeCell ref="W33:AA33"/>
    <mergeCell ref="AB33:AF33"/>
    <mergeCell ref="AG33:AK33"/>
    <mergeCell ref="B32:C32"/>
    <mergeCell ref="D32:E32"/>
    <mergeCell ref="G32:K32"/>
    <mergeCell ref="L32:Q32"/>
    <mergeCell ref="R32:V32"/>
    <mergeCell ref="W32:AA32"/>
    <mergeCell ref="AG28:AK30"/>
    <mergeCell ref="B31:C31"/>
    <mergeCell ref="D31:E31"/>
    <mergeCell ref="G31:K31"/>
    <mergeCell ref="L31:Q31"/>
    <mergeCell ref="R31:V31"/>
    <mergeCell ref="W31:AA31"/>
    <mergeCell ref="AB31:AF31"/>
    <mergeCell ref="AG31:AK31"/>
    <mergeCell ref="B28:F30"/>
    <mergeCell ref="G28:K30"/>
    <mergeCell ref="L28:Q30"/>
    <mergeCell ref="R28:V30"/>
    <mergeCell ref="W28:AA30"/>
    <mergeCell ref="AB28:AF30"/>
    <mergeCell ref="X21:AB21"/>
    <mergeCell ref="AC21:AF21"/>
    <mergeCell ref="AG21:AK21"/>
    <mergeCell ref="B22:J22"/>
    <mergeCell ref="V22:AK22"/>
    <mergeCell ref="B26:AK26"/>
    <mergeCell ref="X20:AB20"/>
    <mergeCell ref="AC20:AF20"/>
    <mergeCell ref="AG20:AK20"/>
    <mergeCell ref="B21:C21"/>
    <mergeCell ref="D21:E21"/>
    <mergeCell ref="G21:I21"/>
    <mergeCell ref="J21:L21"/>
    <mergeCell ref="M21:O21"/>
    <mergeCell ref="P21:R21"/>
    <mergeCell ref="S21:W21"/>
    <mergeCell ref="X19:AB19"/>
    <mergeCell ref="AC19:AF19"/>
    <mergeCell ref="AG19:AK19"/>
    <mergeCell ref="B20:C20"/>
    <mergeCell ref="D20:E20"/>
    <mergeCell ref="G20:I20"/>
    <mergeCell ref="J20:L20"/>
    <mergeCell ref="M20:O20"/>
    <mergeCell ref="P20:R20"/>
    <mergeCell ref="S20:W20"/>
    <mergeCell ref="X18:AB18"/>
    <mergeCell ref="AC18:AF18"/>
    <mergeCell ref="AG18:AK18"/>
    <mergeCell ref="B19:C19"/>
    <mergeCell ref="D19:E19"/>
    <mergeCell ref="G19:I19"/>
    <mergeCell ref="J19:L19"/>
    <mergeCell ref="M19:O19"/>
    <mergeCell ref="P19:R19"/>
    <mergeCell ref="S19:W19"/>
    <mergeCell ref="S17:W17"/>
    <mergeCell ref="X17:AB17"/>
    <mergeCell ref="AC17:AF17"/>
    <mergeCell ref="AG17:AK17"/>
    <mergeCell ref="D18:E18"/>
    <mergeCell ref="G18:I18"/>
    <mergeCell ref="J18:L18"/>
    <mergeCell ref="M18:O18"/>
    <mergeCell ref="P18:R18"/>
    <mergeCell ref="S18:W18"/>
    <mergeCell ref="S16:W16"/>
    <mergeCell ref="X16:AB16"/>
    <mergeCell ref="AC16:AF16"/>
    <mergeCell ref="AG16:AK16"/>
    <mergeCell ref="B17:C17"/>
    <mergeCell ref="D17:E17"/>
    <mergeCell ref="G17:I17"/>
    <mergeCell ref="J17:L17"/>
    <mergeCell ref="M17:O17"/>
    <mergeCell ref="P17:R17"/>
    <mergeCell ref="B16:C16"/>
    <mergeCell ref="D16:E16"/>
    <mergeCell ref="G16:I16"/>
    <mergeCell ref="J16:L16"/>
    <mergeCell ref="M16:O16"/>
    <mergeCell ref="P16:R16"/>
    <mergeCell ref="X14:AB15"/>
    <mergeCell ref="AC14:AF15"/>
    <mergeCell ref="AG14:AK15"/>
    <mergeCell ref="G15:I15"/>
    <mergeCell ref="J15:L15"/>
    <mergeCell ref="M15:O15"/>
    <mergeCell ref="P15:R15"/>
    <mergeCell ref="W11:Y11"/>
    <mergeCell ref="Z11:AB11"/>
    <mergeCell ref="AC11:AE11"/>
    <mergeCell ref="AF11:AH11"/>
    <mergeCell ref="AI11:AK11"/>
    <mergeCell ref="B13:F15"/>
    <mergeCell ref="G13:AB13"/>
    <mergeCell ref="AC13:AK13"/>
    <mergeCell ref="G14:R14"/>
    <mergeCell ref="S14:W15"/>
    <mergeCell ref="B11:C11"/>
    <mergeCell ref="D11:E11"/>
    <mergeCell ref="G11:J11"/>
    <mergeCell ref="K11:O11"/>
    <mergeCell ref="Q11:S11"/>
    <mergeCell ref="T11:V11"/>
    <mergeCell ref="T10:V10"/>
    <mergeCell ref="W10:Y10"/>
    <mergeCell ref="Z10:AB10"/>
    <mergeCell ref="AC10:AE10"/>
    <mergeCell ref="AF10:AH10"/>
    <mergeCell ref="AI10:AK10"/>
    <mergeCell ref="W9:Y9"/>
    <mergeCell ref="Z9:AB9"/>
    <mergeCell ref="AC9:AE9"/>
    <mergeCell ref="AF9:AH9"/>
    <mergeCell ref="AI9:AK9"/>
    <mergeCell ref="B10:C10"/>
    <mergeCell ref="D10:E10"/>
    <mergeCell ref="G10:J10"/>
    <mergeCell ref="K10:O10"/>
    <mergeCell ref="Q10:S10"/>
    <mergeCell ref="Z8:AB8"/>
    <mergeCell ref="AC8:AE8"/>
    <mergeCell ref="AF8:AH8"/>
    <mergeCell ref="AI8:AK8"/>
    <mergeCell ref="B9:C9"/>
    <mergeCell ref="D9:E9"/>
    <mergeCell ref="G9:J9"/>
    <mergeCell ref="K9:O9"/>
    <mergeCell ref="Q9:S9"/>
    <mergeCell ref="T9:V9"/>
    <mergeCell ref="D8:E8"/>
    <mergeCell ref="G8:J8"/>
    <mergeCell ref="K8:O8"/>
    <mergeCell ref="Q8:S8"/>
    <mergeCell ref="T8:V8"/>
    <mergeCell ref="W8:Y8"/>
    <mergeCell ref="T7:V7"/>
    <mergeCell ref="W7:Y7"/>
    <mergeCell ref="Z7:AB7"/>
    <mergeCell ref="AC7:AE7"/>
    <mergeCell ref="AF7:AH7"/>
    <mergeCell ref="AI7:AK7"/>
    <mergeCell ref="W6:Y6"/>
    <mergeCell ref="Z6:AB6"/>
    <mergeCell ref="AC6:AE6"/>
    <mergeCell ref="AF6:AH6"/>
    <mergeCell ref="AI6:AK6"/>
    <mergeCell ref="B7:C7"/>
    <mergeCell ref="D7:E7"/>
    <mergeCell ref="G7:J7"/>
    <mergeCell ref="K7:O7"/>
    <mergeCell ref="Q7:S7"/>
    <mergeCell ref="Z5:AB5"/>
    <mergeCell ref="AC5:AE5"/>
    <mergeCell ref="AF5:AH5"/>
    <mergeCell ref="AI5:AK5"/>
    <mergeCell ref="B6:C6"/>
    <mergeCell ref="D6:E6"/>
    <mergeCell ref="G6:J6"/>
    <mergeCell ref="K6:O6"/>
    <mergeCell ref="Q6:S6"/>
    <mergeCell ref="T6:V6"/>
    <mergeCell ref="B1:AK1"/>
    <mergeCell ref="B3:F5"/>
    <mergeCell ref="G3:O3"/>
    <mergeCell ref="P3:AK3"/>
    <mergeCell ref="G4:J5"/>
    <mergeCell ref="K4:O5"/>
    <mergeCell ref="P4:AK4"/>
    <mergeCell ref="P5:S5"/>
    <mergeCell ref="T5:V5"/>
    <mergeCell ref="W5:Y5"/>
  </mergeCells>
  <phoneticPr fontId="2"/>
  <pageMargins left="0.78740157480314965" right="0.78740157480314965" top="0.82677165354330717" bottom="0.78740157480314965" header="0.78740157480314965" footer="0.51181102362204722"/>
  <pageSetup paperSize="9" scale="66" orientation="portrait" horizontalDpi="1200" verticalDpi="1200" r:id="rId1"/>
  <headerFooter alignWithMargins="0">
    <oddHeader xml:space="preserve">&amp;C&amp;"ＭＳ 明朝,太字"&amp;16 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80ECDC-F0DE-4A08-8A11-3B4CCF9404C1}">
  <sheetPr>
    <pageSetUpPr fitToPage="1"/>
  </sheetPr>
  <dimension ref="B1:AE37"/>
  <sheetViews>
    <sheetView showGridLines="0" zoomScale="80" zoomScaleNormal="80" workbookViewId="0"/>
  </sheetViews>
  <sheetFormatPr defaultColWidth="4.140625" defaultRowHeight="30" customHeight="1" x14ac:dyDescent="0.15"/>
  <cols>
    <col min="1" max="3" width="4.140625" style="1" customWidth="1"/>
    <col min="4" max="5" width="2.140625" style="1" customWidth="1"/>
    <col min="6" max="15" width="4.140625" style="1" customWidth="1"/>
    <col min="16" max="31" width="4.28515625" style="1" customWidth="1"/>
    <col min="32" max="259" width="4.140625" style="1"/>
    <col min="260" max="261" width="2.140625" style="1" customWidth="1"/>
    <col min="262" max="271" width="4.140625" style="1"/>
    <col min="272" max="287" width="4.28515625" style="1" customWidth="1"/>
    <col min="288" max="515" width="4.140625" style="1"/>
    <col min="516" max="517" width="2.140625" style="1" customWidth="1"/>
    <col min="518" max="527" width="4.140625" style="1"/>
    <col min="528" max="543" width="4.28515625" style="1" customWidth="1"/>
    <col min="544" max="771" width="4.140625" style="1"/>
    <col min="772" max="773" width="2.140625" style="1" customWidth="1"/>
    <col min="774" max="783" width="4.140625" style="1"/>
    <col min="784" max="799" width="4.28515625" style="1" customWidth="1"/>
    <col min="800" max="1027" width="4.140625" style="1"/>
    <col min="1028" max="1029" width="2.140625" style="1" customWidth="1"/>
    <col min="1030" max="1039" width="4.140625" style="1"/>
    <col min="1040" max="1055" width="4.28515625" style="1" customWidth="1"/>
    <col min="1056" max="1283" width="4.140625" style="1"/>
    <col min="1284" max="1285" width="2.140625" style="1" customWidth="1"/>
    <col min="1286" max="1295" width="4.140625" style="1"/>
    <col min="1296" max="1311" width="4.28515625" style="1" customWidth="1"/>
    <col min="1312" max="1539" width="4.140625" style="1"/>
    <col min="1540" max="1541" width="2.140625" style="1" customWidth="1"/>
    <col min="1542" max="1551" width="4.140625" style="1"/>
    <col min="1552" max="1567" width="4.28515625" style="1" customWidth="1"/>
    <col min="1568" max="1795" width="4.140625" style="1"/>
    <col min="1796" max="1797" width="2.140625" style="1" customWidth="1"/>
    <col min="1798" max="1807" width="4.140625" style="1"/>
    <col min="1808" max="1823" width="4.28515625" style="1" customWidth="1"/>
    <col min="1824" max="2051" width="4.140625" style="1"/>
    <col min="2052" max="2053" width="2.140625" style="1" customWidth="1"/>
    <col min="2054" max="2063" width="4.140625" style="1"/>
    <col min="2064" max="2079" width="4.28515625" style="1" customWidth="1"/>
    <col min="2080" max="2307" width="4.140625" style="1"/>
    <col min="2308" max="2309" width="2.140625" style="1" customWidth="1"/>
    <col min="2310" max="2319" width="4.140625" style="1"/>
    <col min="2320" max="2335" width="4.28515625" style="1" customWidth="1"/>
    <col min="2336" max="2563" width="4.140625" style="1"/>
    <col min="2564" max="2565" width="2.140625" style="1" customWidth="1"/>
    <col min="2566" max="2575" width="4.140625" style="1"/>
    <col min="2576" max="2591" width="4.28515625" style="1" customWidth="1"/>
    <col min="2592" max="2819" width="4.140625" style="1"/>
    <col min="2820" max="2821" width="2.140625" style="1" customWidth="1"/>
    <col min="2822" max="2831" width="4.140625" style="1"/>
    <col min="2832" max="2847" width="4.28515625" style="1" customWidth="1"/>
    <col min="2848" max="3075" width="4.140625" style="1"/>
    <col min="3076" max="3077" width="2.140625" style="1" customWidth="1"/>
    <col min="3078" max="3087" width="4.140625" style="1"/>
    <col min="3088" max="3103" width="4.28515625" style="1" customWidth="1"/>
    <col min="3104" max="3331" width="4.140625" style="1"/>
    <col min="3332" max="3333" width="2.140625" style="1" customWidth="1"/>
    <col min="3334" max="3343" width="4.140625" style="1"/>
    <col min="3344" max="3359" width="4.28515625" style="1" customWidth="1"/>
    <col min="3360" max="3587" width="4.140625" style="1"/>
    <col min="3588" max="3589" width="2.140625" style="1" customWidth="1"/>
    <col min="3590" max="3599" width="4.140625" style="1"/>
    <col min="3600" max="3615" width="4.28515625" style="1" customWidth="1"/>
    <col min="3616" max="3843" width="4.140625" style="1"/>
    <col min="3844" max="3845" width="2.140625" style="1" customWidth="1"/>
    <col min="3846" max="3855" width="4.140625" style="1"/>
    <col min="3856" max="3871" width="4.28515625" style="1" customWidth="1"/>
    <col min="3872" max="4099" width="4.140625" style="1"/>
    <col min="4100" max="4101" width="2.140625" style="1" customWidth="1"/>
    <col min="4102" max="4111" width="4.140625" style="1"/>
    <col min="4112" max="4127" width="4.28515625" style="1" customWidth="1"/>
    <col min="4128" max="4355" width="4.140625" style="1"/>
    <col min="4356" max="4357" width="2.140625" style="1" customWidth="1"/>
    <col min="4358" max="4367" width="4.140625" style="1"/>
    <col min="4368" max="4383" width="4.28515625" style="1" customWidth="1"/>
    <col min="4384" max="4611" width="4.140625" style="1"/>
    <col min="4612" max="4613" width="2.140625" style="1" customWidth="1"/>
    <col min="4614" max="4623" width="4.140625" style="1"/>
    <col min="4624" max="4639" width="4.28515625" style="1" customWidth="1"/>
    <col min="4640" max="4867" width="4.140625" style="1"/>
    <col min="4868" max="4869" width="2.140625" style="1" customWidth="1"/>
    <col min="4870" max="4879" width="4.140625" style="1"/>
    <col min="4880" max="4895" width="4.28515625" style="1" customWidth="1"/>
    <col min="4896" max="5123" width="4.140625" style="1"/>
    <col min="5124" max="5125" width="2.140625" style="1" customWidth="1"/>
    <col min="5126" max="5135" width="4.140625" style="1"/>
    <col min="5136" max="5151" width="4.28515625" style="1" customWidth="1"/>
    <col min="5152" max="5379" width="4.140625" style="1"/>
    <col min="5380" max="5381" width="2.140625" style="1" customWidth="1"/>
    <col min="5382" max="5391" width="4.140625" style="1"/>
    <col min="5392" max="5407" width="4.28515625" style="1" customWidth="1"/>
    <col min="5408" max="5635" width="4.140625" style="1"/>
    <col min="5636" max="5637" width="2.140625" style="1" customWidth="1"/>
    <col min="5638" max="5647" width="4.140625" style="1"/>
    <col min="5648" max="5663" width="4.28515625" style="1" customWidth="1"/>
    <col min="5664" max="5891" width="4.140625" style="1"/>
    <col min="5892" max="5893" width="2.140625" style="1" customWidth="1"/>
    <col min="5894" max="5903" width="4.140625" style="1"/>
    <col min="5904" max="5919" width="4.28515625" style="1" customWidth="1"/>
    <col min="5920" max="6147" width="4.140625" style="1"/>
    <col min="6148" max="6149" width="2.140625" style="1" customWidth="1"/>
    <col min="6150" max="6159" width="4.140625" style="1"/>
    <col min="6160" max="6175" width="4.28515625" style="1" customWidth="1"/>
    <col min="6176" max="6403" width="4.140625" style="1"/>
    <col min="6404" max="6405" width="2.140625" style="1" customWidth="1"/>
    <col min="6406" max="6415" width="4.140625" style="1"/>
    <col min="6416" max="6431" width="4.28515625" style="1" customWidth="1"/>
    <col min="6432" max="6659" width="4.140625" style="1"/>
    <col min="6660" max="6661" width="2.140625" style="1" customWidth="1"/>
    <col min="6662" max="6671" width="4.140625" style="1"/>
    <col min="6672" max="6687" width="4.28515625" style="1" customWidth="1"/>
    <col min="6688" max="6915" width="4.140625" style="1"/>
    <col min="6916" max="6917" width="2.140625" style="1" customWidth="1"/>
    <col min="6918" max="6927" width="4.140625" style="1"/>
    <col min="6928" max="6943" width="4.28515625" style="1" customWidth="1"/>
    <col min="6944" max="7171" width="4.140625" style="1"/>
    <col min="7172" max="7173" width="2.140625" style="1" customWidth="1"/>
    <col min="7174" max="7183" width="4.140625" style="1"/>
    <col min="7184" max="7199" width="4.28515625" style="1" customWidth="1"/>
    <col min="7200" max="7427" width="4.140625" style="1"/>
    <col min="7428" max="7429" width="2.140625" style="1" customWidth="1"/>
    <col min="7430" max="7439" width="4.140625" style="1"/>
    <col min="7440" max="7455" width="4.28515625" style="1" customWidth="1"/>
    <col min="7456" max="7683" width="4.140625" style="1"/>
    <col min="7684" max="7685" width="2.140625" style="1" customWidth="1"/>
    <col min="7686" max="7695" width="4.140625" style="1"/>
    <col min="7696" max="7711" width="4.28515625" style="1" customWidth="1"/>
    <col min="7712" max="7939" width="4.140625" style="1"/>
    <col min="7940" max="7941" width="2.140625" style="1" customWidth="1"/>
    <col min="7942" max="7951" width="4.140625" style="1"/>
    <col min="7952" max="7967" width="4.28515625" style="1" customWidth="1"/>
    <col min="7968" max="8195" width="4.140625" style="1"/>
    <col min="8196" max="8197" width="2.140625" style="1" customWidth="1"/>
    <col min="8198" max="8207" width="4.140625" style="1"/>
    <col min="8208" max="8223" width="4.28515625" style="1" customWidth="1"/>
    <col min="8224" max="8451" width="4.140625" style="1"/>
    <col min="8452" max="8453" width="2.140625" style="1" customWidth="1"/>
    <col min="8454" max="8463" width="4.140625" style="1"/>
    <col min="8464" max="8479" width="4.28515625" style="1" customWidth="1"/>
    <col min="8480" max="8707" width="4.140625" style="1"/>
    <col min="8708" max="8709" width="2.140625" style="1" customWidth="1"/>
    <col min="8710" max="8719" width="4.140625" style="1"/>
    <col min="8720" max="8735" width="4.28515625" style="1" customWidth="1"/>
    <col min="8736" max="8963" width="4.140625" style="1"/>
    <col min="8964" max="8965" width="2.140625" style="1" customWidth="1"/>
    <col min="8966" max="8975" width="4.140625" style="1"/>
    <col min="8976" max="8991" width="4.28515625" style="1" customWidth="1"/>
    <col min="8992" max="9219" width="4.140625" style="1"/>
    <col min="9220" max="9221" width="2.140625" style="1" customWidth="1"/>
    <col min="9222" max="9231" width="4.140625" style="1"/>
    <col min="9232" max="9247" width="4.28515625" style="1" customWidth="1"/>
    <col min="9248" max="9475" width="4.140625" style="1"/>
    <col min="9476" max="9477" width="2.140625" style="1" customWidth="1"/>
    <col min="9478" max="9487" width="4.140625" style="1"/>
    <col min="9488" max="9503" width="4.28515625" style="1" customWidth="1"/>
    <col min="9504" max="9731" width="4.140625" style="1"/>
    <col min="9732" max="9733" width="2.140625" style="1" customWidth="1"/>
    <col min="9734" max="9743" width="4.140625" style="1"/>
    <col min="9744" max="9759" width="4.28515625" style="1" customWidth="1"/>
    <col min="9760" max="9987" width="4.140625" style="1"/>
    <col min="9988" max="9989" width="2.140625" style="1" customWidth="1"/>
    <col min="9990" max="9999" width="4.140625" style="1"/>
    <col min="10000" max="10015" width="4.28515625" style="1" customWidth="1"/>
    <col min="10016" max="10243" width="4.140625" style="1"/>
    <col min="10244" max="10245" width="2.140625" style="1" customWidth="1"/>
    <col min="10246" max="10255" width="4.140625" style="1"/>
    <col min="10256" max="10271" width="4.28515625" style="1" customWidth="1"/>
    <col min="10272" max="10499" width="4.140625" style="1"/>
    <col min="10500" max="10501" width="2.140625" style="1" customWidth="1"/>
    <col min="10502" max="10511" width="4.140625" style="1"/>
    <col min="10512" max="10527" width="4.28515625" style="1" customWidth="1"/>
    <col min="10528" max="10755" width="4.140625" style="1"/>
    <col min="10756" max="10757" width="2.140625" style="1" customWidth="1"/>
    <col min="10758" max="10767" width="4.140625" style="1"/>
    <col min="10768" max="10783" width="4.28515625" style="1" customWidth="1"/>
    <col min="10784" max="11011" width="4.140625" style="1"/>
    <col min="11012" max="11013" width="2.140625" style="1" customWidth="1"/>
    <col min="11014" max="11023" width="4.140625" style="1"/>
    <col min="11024" max="11039" width="4.28515625" style="1" customWidth="1"/>
    <col min="11040" max="11267" width="4.140625" style="1"/>
    <col min="11268" max="11269" width="2.140625" style="1" customWidth="1"/>
    <col min="11270" max="11279" width="4.140625" style="1"/>
    <col min="11280" max="11295" width="4.28515625" style="1" customWidth="1"/>
    <col min="11296" max="11523" width="4.140625" style="1"/>
    <col min="11524" max="11525" width="2.140625" style="1" customWidth="1"/>
    <col min="11526" max="11535" width="4.140625" style="1"/>
    <col min="11536" max="11551" width="4.28515625" style="1" customWidth="1"/>
    <col min="11552" max="11779" width="4.140625" style="1"/>
    <col min="11780" max="11781" width="2.140625" style="1" customWidth="1"/>
    <col min="11782" max="11791" width="4.140625" style="1"/>
    <col min="11792" max="11807" width="4.28515625" style="1" customWidth="1"/>
    <col min="11808" max="12035" width="4.140625" style="1"/>
    <col min="12036" max="12037" width="2.140625" style="1" customWidth="1"/>
    <col min="12038" max="12047" width="4.140625" style="1"/>
    <col min="12048" max="12063" width="4.28515625" style="1" customWidth="1"/>
    <col min="12064" max="12291" width="4.140625" style="1"/>
    <col min="12292" max="12293" width="2.140625" style="1" customWidth="1"/>
    <col min="12294" max="12303" width="4.140625" style="1"/>
    <col min="12304" max="12319" width="4.28515625" style="1" customWidth="1"/>
    <col min="12320" max="12547" width="4.140625" style="1"/>
    <col min="12548" max="12549" width="2.140625" style="1" customWidth="1"/>
    <col min="12550" max="12559" width="4.140625" style="1"/>
    <col min="12560" max="12575" width="4.28515625" style="1" customWidth="1"/>
    <col min="12576" max="12803" width="4.140625" style="1"/>
    <col min="12804" max="12805" width="2.140625" style="1" customWidth="1"/>
    <col min="12806" max="12815" width="4.140625" style="1"/>
    <col min="12816" max="12831" width="4.28515625" style="1" customWidth="1"/>
    <col min="12832" max="13059" width="4.140625" style="1"/>
    <col min="13060" max="13061" width="2.140625" style="1" customWidth="1"/>
    <col min="13062" max="13071" width="4.140625" style="1"/>
    <col min="13072" max="13087" width="4.28515625" style="1" customWidth="1"/>
    <col min="13088" max="13315" width="4.140625" style="1"/>
    <col min="13316" max="13317" width="2.140625" style="1" customWidth="1"/>
    <col min="13318" max="13327" width="4.140625" style="1"/>
    <col min="13328" max="13343" width="4.28515625" style="1" customWidth="1"/>
    <col min="13344" max="13571" width="4.140625" style="1"/>
    <col min="13572" max="13573" width="2.140625" style="1" customWidth="1"/>
    <col min="13574" max="13583" width="4.140625" style="1"/>
    <col min="13584" max="13599" width="4.28515625" style="1" customWidth="1"/>
    <col min="13600" max="13827" width="4.140625" style="1"/>
    <col min="13828" max="13829" width="2.140625" style="1" customWidth="1"/>
    <col min="13830" max="13839" width="4.140625" style="1"/>
    <col min="13840" max="13855" width="4.28515625" style="1" customWidth="1"/>
    <col min="13856" max="14083" width="4.140625" style="1"/>
    <col min="14084" max="14085" width="2.140625" style="1" customWidth="1"/>
    <col min="14086" max="14095" width="4.140625" style="1"/>
    <col min="14096" max="14111" width="4.28515625" style="1" customWidth="1"/>
    <col min="14112" max="14339" width="4.140625" style="1"/>
    <col min="14340" max="14341" width="2.140625" style="1" customWidth="1"/>
    <col min="14342" max="14351" width="4.140625" style="1"/>
    <col min="14352" max="14367" width="4.28515625" style="1" customWidth="1"/>
    <col min="14368" max="14595" width="4.140625" style="1"/>
    <col min="14596" max="14597" width="2.140625" style="1" customWidth="1"/>
    <col min="14598" max="14607" width="4.140625" style="1"/>
    <col min="14608" max="14623" width="4.28515625" style="1" customWidth="1"/>
    <col min="14624" max="14851" width="4.140625" style="1"/>
    <col min="14852" max="14853" width="2.140625" style="1" customWidth="1"/>
    <col min="14854" max="14863" width="4.140625" style="1"/>
    <col min="14864" max="14879" width="4.28515625" style="1" customWidth="1"/>
    <col min="14880" max="15107" width="4.140625" style="1"/>
    <col min="15108" max="15109" width="2.140625" style="1" customWidth="1"/>
    <col min="15110" max="15119" width="4.140625" style="1"/>
    <col min="15120" max="15135" width="4.28515625" style="1" customWidth="1"/>
    <col min="15136" max="15363" width="4.140625" style="1"/>
    <col min="15364" max="15365" width="2.140625" style="1" customWidth="1"/>
    <col min="15366" max="15375" width="4.140625" style="1"/>
    <col min="15376" max="15391" width="4.28515625" style="1" customWidth="1"/>
    <col min="15392" max="15619" width="4.140625" style="1"/>
    <col min="15620" max="15621" width="2.140625" style="1" customWidth="1"/>
    <col min="15622" max="15631" width="4.140625" style="1"/>
    <col min="15632" max="15647" width="4.28515625" style="1" customWidth="1"/>
    <col min="15648" max="15875" width="4.140625" style="1"/>
    <col min="15876" max="15877" width="2.140625" style="1" customWidth="1"/>
    <col min="15878" max="15887" width="4.140625" style="1"/>
    <col min="15888" max="15903" width="4.28515625" style="1" customWidth="1"/>
    <col min="15904" max="16131" width="4.140625" style="1"/>
    <col min="16132" max="16133" width="2.140625" style="1" customWidth="1"/>
    <col min="16134" max="16143" width="4.140625" style="1"/>
    <col min="16144" max="16159" width="4.28515625" style="1" customWidth="1"/>
    <col min="16160" max="16384" width="4.140625" style="1"/>
  </cols>
  <sheetData>
    <row r="1" spans="2:31" ht="30" customHeight="1" x14ac:dyDescent="0.15">
      <c r="B1" s="34" t="s">
        <v>460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</row>
    <row r="2" spans="2:31" ht="30" customHeight="1" thickBot="1" x14ac:dyDescent="0.2"/>
    <row r="3" spans="2:31" ht="30" customHeight="1" x14ac:dyDescent="0.15">
      <c r="B3" s="36" t="s">
        <v>2</v>
      </c>
      <c r="C3" s="7"/>
      <c r="D3" s="7"/>
      <c r="E3" s="7"/>
      <c r="F3" s="7"/>
      <c r="G3" s="7" t="s">
        <v>4</v>
      </c>
      <c r="H3" s="7"/>
      <c r="I3" s="7"/>
      <c r="J3" s="7"/>
      <c r="K3" s="7"/>
      <c r="L3" s="7"/>
      <c r="M3" s="7"/>
      <c r="N3" s="7"/>
      <c r="O3" s="7"/>
      <c r="P3" s="8" t="s">
        <v>461</v>
      </c>
      <c r="Q3" s="7"/>
      <c r="R3" s="7"/>
      <c r="S3" s="7"/>
      <c r="T3" s="7" t="s">
        <v>462</v>
      </c>
      <c r="U3" s="7"/>
      <c r="V3" s="7"/>
      <c r="W3" s="7"/>
      <c r="X3" s="8" t="s">
        <v>463</v>
      </c>
      <c r="Y3" s="8"/>
      <c r="Z3" s="8"/>
      <c r="AA3" s="8"/>
      <c r="AB3" s="429" t="s">
        <v>464</v>
      </c>
      <c r="AC3" s="55"/>
      <c r="AD3" s="55"/>
      <c r="AE3" s="56"/>
    </row>
    <row r="4" spans="2:31" ht="30" customHeight="1" x14ac:dyDescent="0.15">
      <c r="B4" s="42"/>
      <c r="C4" s="12"/>
      <c r="D4" s="12"/>
      <c r="E4" s="12"/>
      <c r="F4" s="12"/>
      <c r="G4" s="12" t="s">
        <v>223</v>
      </c>
      <c r="H4" s="12"/>
      <c r="I4" s="12"/>
      <c r="J4" s="12" t="s">
        <v>8</v>
      </c>
      <c r="K4" s="12"/>
      <c r="L4" s="12"/>
      <c r="M4" s="12" t="s">
        <v>9</v>
      </c>
      <c r="N4" s="12"/>
      <c r="O4" s="12"/>
      <c r="P4" s="12"/>
      <c r="Q4" s="12"/>
      <c r="R4" s="12"/>
      <c r="S4" s="12"/>
      <c r="T4" s="12"/>
      <c r="U4" s="12"/>
      <c r="V4" s="12"/>
      <c r="W4" s="12"/>
      <c r="X4" s="229"/>
      <c r="Y4" s="229"/>
      <c r="Z4" s="229"/>
      <c r="AA4" s="229"/>
      <c r="AB4" s="223"/>
      <c r="AC4" s="223"/>
      <c r="AD4" s="223"/>
      <c r="AE4" s="430"/>
    </row>
    <row r="5" spans="2:31" ht="18.75" customHeight="1" x14ac:dyDescent="0.15">
      <c r="B5" s="431"/>
      <c r="C5" s="431"/>
      <c r="D5" s="431"/>
      <c r="E5" s="431"/>
      <c r="F5" s="431"/>
      <c r="G5" s="432"/>
      <c r="H5" s="431"/>
      <c r="I5" s="431"/>
      <c r="J5" s="431"/>
      <c r="K5" s="431"/>
      <c r="L5" s="431"/>
      <c r="M5" s="431"/>
      <c r="N5" s="431"/>
      <c r="O5" s="431"/>
      <c r="P5" s="433" t="s">
        <v>465</v>
      </c>
      <c r="Q5" s="433"/>
      <c r="R5" s="433"/>
      <c r="S5" s="433"/>
      <c r="T5" s="433" t="s">
        <v>466</v>
      </c>
      <c r="U5" s="433"/>
      <c r="V5" s="433"/>
      <c r="W5" s="433"/>
      <c r="X5" s="433" t="s">
        <v>465</v>
      </c>
      <c r="Y5" s="433"/>
      <c r="Z5" s="433"/>
      <c r="AA5" s="433"/>
      <c r="AB5" s="431"/>
      <c r="AC5" s="431"/>
      <c r="AD5" s="431"/>
      <c r="AE5" s="431"/>
    </row>
    <row r="6" spans="2:31" ht="30" customHeight="1" x14ac:dyDescent="0.15">
      <c r="B6" s="15" t="s">
        <v>10</v>
      </c>
      <c r="C6" s="15"/>
      <c r="D6" s="16">
        <v>55</v>
      </c>
      <c r="E6" s="16"/>
      <c r="F6" s="1" t="s">
        <v>2</v>
      </c>
      <c r="G6" s="17">
        <v>48964</v>
      </c>
      <c r="H6" s="18"/>
      <c r="I6" s="18"/>
      <c r="J6" s="18">
        <v>23275</v>
      </c>
      <c r="K6" s="18"/>
      <c r="L6" s="18"/>
      <c r="M6" s="18">
        <v>25689</v>
      </c>
      <c r="N6" s="18"/>
      <c r="O6" s="18"/>
      <c r="P6" s="24">
        <v>54.8</v>
      </c>
      <c r="Q6" s="24"/>
      <c r="R6" s="24"/>
      <c r="S6" s="24"/>
      <c r="T6" s="24">
        <v>7.3</v>
      </c>
      <c r="U6" s="24"/>
      <c r="V6" s="24"/>
      <c r="W6" s="24"/>
      <c r="X6" s="24">
        <v>8.6</v>
      </c>
      <c r="Y6" s="24"/>
      <c r="Z6" s="24"/>
      <c r="AA6" s="24"/>
      <c r="AB6" s="24">
        <v>6707.4</v>
      </c>
      <c r="AC6" s="24"/>
      <c r="AD6" s="24"/>
      <c r="AE6" s="24"/>
    </row>
    <row r="7" spans="2:31" ht="30" customHeight="1" x14ac:dyDescent="0.15">
      <c r="B7" s="15"/>
      <c r="C7" s="15"/>
      <c r="D7" s="16">
        <v>60</v>
      </c>
      <c r="E7" s="16"/>
      <c r="G7" s="17">
        <v>49259</v>
      </c>
      <c r="H7" s="18"/>
      <c r="I7" s="18"/>
      <c r="J7" s="18">
        <v>23390</v>
      </c>
      <c r="K7" s="18"/>
      <c r="L7" s="18"/>
      <c r="M7" s="18">
        <v>25869</v>
      </c>
      <c r="N7" s="18"/>
      <c r="O7" s="18"/>
      <c r="P7" s="24">
        <v>56.1</v>
      </c>
      <c r="Q7" s="24"/>
      <c r="R7" s="24"/>
      <c r="S7" s="24"/>
      <c r="T7" s="24">
        <v>8.5</v>
      </c>
      <c r="U7" s="24"/>
      <c r="V7" s="24"/>
      <c r="W7" s="24"/>
      <c r="X7" s="24">
        <v>10</v>
      </c>
      <c r="Y7" s="24"/>
      <c r="Z7" s="24"/>
      <c r="AA7" s="24"/>
      <c r="AB7" s="24">
        <v>5795.2</v>
      </c>
      <c r="AC7" s="24"/>
      <c r="AD7" s="24"/>
      <c r="AE7" s="24"/>
    </row>
    <row r="8" spans="2:31" ht="30" customHeight="1" x14ac:dyDescent="0.15">
      <c r="B8" s="15" t="s">
        <v>26</v>
      </c>
      <c r="C8" s="15"/>
      <c r="D8" s="16">
        <v>2</v>
      </c>
      <c r="E8" s="16"/>
      <c r="F8" s="1" t="s">
        <v>2</v>
      </c>
      <c r="G8" s="17">
        <v>52768</v>
      </c>
      <c r="H8" s="18"/>
      <c r="I8" s="18"/>
      <c r="J8" s="18">
        <v>25036</v>
      </c>
      <c r="K8" s="18"/>
      <c r="L8" s="18"/>
      <c r="M8" s="18">
        <v>27732</v>
      </c>
      <c r="N8" s="18"/>
      <c r="O8" s="18"/>
      <c r="P8" s="24">
        <v>62</v>
      </c>
      <c r="Q8" s="24"/>
      <c r="R8" s="24"/>
      <c r="S8" s="24"/>
      <c r="T8" s="24">
        <v>10.4</v>
      </c>
      <c r="U8" s="24"/>
      <c r="V8" s="24"/>
      <c r="W8" s="24"/>
      <c r="X8" s="24">
        <v>12.4</v>
      </c>
      <c r="Y8" s="24"/>
      <c r="Z8" s="24"/>
      <c r="AA8" s="24"/>
      <c r="AB8" s="24">
        <v>5073.8</v>
      </c>
      <c r="AC8" s="24"/>
      <c r="AD8" s="24"/>
      <c r="AE8" s="24"/>
    </row>
    <row r="9" spans="2:31" ht="30" customHeight="1" x14ac:dyDescent="0.15">
      <c r="D9" s="16">
        <v>7</v>
      </c>
      <c r="E9" s="16"/>
      <c r="G9" s="17">
        <v>50032</v>
      </c>
      <c r="H9" s="18"/>
      <c r="I9" s="18"/>
      <c r="J9" s="18">
        <v>23825</v>
      </c>
      <c r="K9" s="18"/>
      <c r="L9" s="18"/>
      <c r="M9" s="18">
        <v>26207</v>
      </c>
      <c r="N9" s="18"/>
      <c r="O9" s="18"/>
      <c r="P9" s="24">
        <v>60.9</v>
      </c>
      <c r="Q9" s="24"/>
      <c r="R9" s="24"/>
      <c r="S9" s="24"/>
      <c r="T9" s="24">
        <v>10.7</v>
      </c>
      <c r="U9" s="24"/>
      <c r="V9" s="24"/>
      <c r="W9" s="24"/>
      <c r="X9" s="24">
        <v>12.8</v>
      </c>
      <c r="Y9" s="24"/>
      <c r="Z9" s="24"/>
      <c r="AA9" s="24"/>
      <c r="AB9" s="24">
        <v>4693.3999999999996</v>
      </c>
      <c r="AC9" s="24"/>
      <c r="AD9" s="24"/>
      <c r="AE9" s="24"/>
    </row>
    <row r="10" spans="2:31" ht="30" customHeight="1" x14ac:dyDescent="0.15">
      <c r="B10" s="15"/>
      <c r="C10" s="15"/>
      <c r="D10" s="16">
        <v>12</v>
      </c>
      <c r="E10" s="16"/>
      <c r="G10" s="17">
        <v>42296</v>
      </c>
      <c r="H10" s="18"/>
      <c r="I10" s="18"/>
      <c r="J10" s="18">
        <v>20125</v>
      </c>
      <c r="K10" s="18"/>
      <c r="L10" s="18"/>
      <c r="M10" s="18">
        <v>22171</v>
      </c>
      <c r="N10" s="18"/>
      <c r="O10" s="18"/>
      <c r="P10" s="24">
        <v>53.7</v>
      </c>
      <c r="Q10" s="24"/>
      <c r="R10" s="24"/>
      <c r="S10" s="24"/>
      <c r="T10" s="24">
        <v>9.9</v>
      </c>
      <c r="U10" s="24"/>
      <c r="V10" s="24"/>
      <c r="W10" s="24"/>
      <c r="X10" s="24">
        <v>11.8</v>
      </c>
      <c r="Y10" s="24"/>
      <c r="Z10" s="24"/>
      <c r="AA10" s="24"/>
      <c r="AB10" s="24">
        <v>4272.3</v>
      </c>
      <c r="AC10" s="24"/>
      <c r="AD10" s="24"/>
      <c r="AE10" s="24"/>
    </row>
    <row r="11" spans="2:31" ht="30" customHeight="1" x14ac:dyDescent="0.15">
      <c r="B11" s="15"/>
      <c r="C11" s="15"/>
      <c r="D11" s="16">
        <v>17</v>
      </c>
      <c r="E11" s="16"/>
      <c r="G11" s="17">
        <v>39412</v>
      </c>
      <c r="H11" s="18"/>
      <c r="I11" s="18"/>
      <c r="J11" s="18">
        <v>18739</v>
      </c>
      <c r="K11" s="18"/>
      <c r="L11" s="18"/>
      <c r="M11" s="18">
        <v>20673</v>
      </c>
      <c r="N11" s="18"/>
      <c r="O11" s="18"/>
      <c r="P11" s="24">
        <v>52.5</v>
      </c>
      <c r="Q11" s="24"/>
      <c r="R11" s="24"/>
      <c r="S11" s="24"/>
      <c r="T11" s="24">
        <v>9.9</v>
      </c>
      <c r="U11" s="24"/>
      <c r="V11" s="24"/>
      <c r="W11" s="24"/>
      <c r="X11" s="24">
        <v>11.8</v>
      </c>
      <c r="Y11" s="24"/>
      <c r="Z11" s="24"/>
      <c r="AA11" s="24"/>
      <c r="AB11" s="24">
        <v>3981</v>
      </c>
      <c r="AC11" s="24"/>
      <c r="AD11" s="24"/>
      <c r="AE11" s="24"/>
    </row>
    <row r="12" spans="2:31" ht="30" customHeight="1" x14ac:dyDescent="0.15">
      <c r="B12" s="434"/>
      <c r="C12" s="434"/>
      <c r="D12" s="11">
        <v>22</v>
      </c>
      <c r="E12" s="11"/>
      <c r="F12" s="28"/>
      <c r="G12" s="29">
        <f>SUM(J12:O12)</f>
        <v>35761</v>
      </c>
      <c r="H12" s="30"/>
      <c r="I12" s="30"/>
      <c r="J12" s="30">
        <v>17170</v>
      </c>
      <c r="K12" s="30"/>
      <c r="L12" s="30"/>
      <c r="M12" s="30">
        <v>18591</v>
      </c>
      <c r="N12" s="30"/>
      <c r="O12" s="30"/>
      <c r="P12" s="31">
        <v>50.9</v>
      </c>
      <c r="Q12" s="31"/>
      <c r="R12" s="31"/>
      <c r="S12" s="31"/>
      <c r="T12" s="31">
        <v>9.6999999999999993</v>
      </c>
      <c r="U12" s="31"/>
      <c r="V12" s="31"/>
      <c r="W12" s="31"/>
      <c r="X12" s="31">
        <v>11.6</v>
      </c>
      <c r="Y12" s="31"/>
      <c r="Z12" s="31"/>
      <c r="AA12" s="31"/>
      <c r="AB12" s="31">
        <v>3686.7</v>
      </c>
      <c r="AC12" s="31"/>
      <c r="AD12" s="31"/>
      <c r="AE12" s="31"/>
    </row>
    <row r="13" spans="2:31" ht="30" customHeight="1" x14ac:dyDescent="0.15">
      <c r="T13" s="228" t="s">
        <v>264</v>
      </c>
      <c r="U13" s="228"/>
      <c r="V13" s="228"/>
      <c r="W13" s="228"/>
      <c r="X13" s="228"/>
      <c r="Y13" s="228"/>
      <c r="Z13" s="228"/>
      <c r="AA13" s="228"/>
      <c r="AB13" s="228"/>
      <c r="AC13" s="228"/>
      <c r="AD13" s="228"/>
      <c r="AE13" s="228"/>
    </row>
    <row r="14" spans="2:31" ht="28.5" customHeight="1" x14ac:dyDescent="0.15"/>
    <row r="15" spans="2:31" ht="30" customHeight="1" x14ac:dyDescent="0.15">
      <c r="B15" s="34" t="s">
        <v>467</v>
      </c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</row>
    <row r="16" spans="2:31" ht="21.75" customHeight="1" thickBot="1" x14ac:dyDescent="0.2">
      <c r="B16" s="435"/>
      <c r="C16" s="435"/>
      <c r="D16" s="435"/>
      <c r="E16" s="435"/>
      <c r="F16" s="435"/>
      <c r="G16" s="435"/>
      <c r="H16" s="435"/>
      <c r="I16" s="435"/>
      <c r="J16" s="435"/>
      <c r="K16" s="435"/>
      <c r="L16" s="435"/>
      <c r="M16" s="435"/>
      <c r="N16" s="435"/>
      <c r="O16" s="435"/>
      <c r="P16" s="435"/>
      <c r="Q16" s="435"/>
      <c r="R16" s="435"/>
      <c r="S16" s="435"/>
      <c r="T16" s="435"/>
      <c r="U16" s="435"/>
      <c r="V16" s="435"/>
      <c r="W16" s="435"/>
      <c r="X16" s="435"/>
      <c r="Y16" s="435"/>
      <c r="Z16" s="435"/>
      <c r="AA16" s="435"/>
      <c r="AB16" s="435"/>
      <c r="AC16" s="435"/>
      <c r="AD16" s="435"/>
      <c r="AE16" s="435"/>
    </row>
    <row r="17" spans="2:31" ht="30" customHeight="1" x14ac:dyDescent="0.15">
      <c r="B17" s="36" t="s">
        <v>2</v>
      </c>
      <c r="C17" s="7"/>
      <c r="D17" s="7"/>
      <c r="E17" s="7"/>
      <c r="F17" s="7"/>
      <c r="G17" s="7" t="s">
        <v>468</v>
      </c>
      <c r="H17" s="7"/>
      <c r="I17" s="7"/>
      <c r="J17" s="7"/>
      <c r="K17" s="7"/>
      <c r="L17" s="7"/>
      <c r="M17" s="7"/>
      <c r="N17" s="7"/>
      <c r="O17" s="7"/>
      <c r="P17" s="7"/>
      <c r="Q17" s="7" t="s">
        <v>469</v>
      </c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37"/>
    </row>
    <row r="18" spans="2:31" ht="30" customHeight="1" x14ac:dyDescent="0.15">
      <c r="B18" s="42"/>
      <c r="C18" s="12"/>
      <c r="D18" s="12"/>
      <c r="E18" s="12"/>
      <c r="F18" s="12"/>
      <c r="G18" s="12" t="s">
        <v>277</v>
      </c>
      <c r="H18" s="12"/>
      <c r="I18" s="12"/>
      <c r="J18" s="12"/>
      <c r="K18" s="12"/>
      <c r="L18" s="432" t="s">
        <v>470</v>
      </c>
      <c r="M18" s="431"/>
      <c r="N18" s="431"/>
      <c r="O18" s="431"/>
      <c r="P18" s="436"/>
      <c r="Q18" s="432" t="s">
        <v>277</v>
      </c>
      <c r="R18" s="431"/>
      <c r="S18" s="431"/>
      <c r="T18" s="431"/>
      <c r="U18" s="436"/>
      <c r="V18" s="432" t="s">
        <v>471</v>
      </c>
      <c r="W18" s="431"/>
      <c r="X18" s="431"/>
      <c r="Y18" s="431"/>
      <c r="Z18" s="436"/>
      <c r="AA18" s="437" t="s">
        <v>472</v>
      </c>
      <c r="AB18" s="438"/>
      <c r="AC18" s="438"/>
      <c r="AD18" s="438"/>
      <c r="AE18" s="438"/>
    </row>
    <row r="19" spans="2:31" ht="30" customHeight="1" x14ac:dyDescent="0.15">
      <c r="B19" s="42"/>
      <c r="C19" s="12"/>
      <c r="D19" s="12"/>
      <c r="E19" s="12"/>
      <c r="F19" s="12"/>
      <c r="G19" s="12"/>
      <c r="H19" s="12"/>
      <c r="I19" s="12"/>
      <c r="J19" s="12"/>
      <c r="K19" s="12"/>
      <c r="L19" s="353"/>
      <c r="M19" s="27"/>
      <c r="N19" s="27"/>
      <c r="O19" s="27"/>
      <c r="P19" s="351"/>
      <c r="Q19" s="353"/>
      <c r="R19" s="27"/>
      <c r="S19" s="27"/>
      <c r="T19" s="27"/>
      <c r="U19" s="351"/>
      <c r="V19" s="353"/>
      <c r="W19" s="27"/>
      <c r="X19" s="27"/>
      <c r="Y19" s="27"/>
      <c r="Z19" s="351"/>
      <c r="AA19" s="439"/>
      <c r="AB19" s="249"/>
      <c r="AC19" s="249"/>
      <c r="AD19" s="249"/>
      <c r="AE19" s="249"/>
    </row>
    <row r="20" spans="2:31" ht="30" customHeight="1" x14ac:dyDescent="0.15">
      <c r="B20" s="15" t="s">
        <v>26</v>
      </c>
      <c r="C20" s="15"/>
      <c r="D20" s="16">
        <v>17</v>
      </c>
      <c r="E20" s="16"/>
      <c r="F20" s="1" t="s">
        <v>2</v>
      </c>
      <c r="G20" s="23">
        <v>446</v>
      </c>
      <c r="H20" s="19"/>
      <c r="I20" s="19"/>
      <c r="J20" s="19"/>
      <c r="K20" s="19"/>
      <c r="L20" s="19">
        <v>34</v>
      </c>
      <c r="M20" s="19"/>
      <c r="N20" s="19"/>
      <c r="O20" s="19"/>
      <c r="P20" s="19"/>
      <c r="Q20" s="19">
        <v>975</v>
      </c>
      <c r="R20" s="19"/>
      <c r="S20" s="19"/>
      <c r="T20" s="19"/>
      <c r="U20" s="19"/>
      <c r="V20" s="19" t="s">
        <v>60</v>
      </c>
      <c r="W20" s="19"/>
      <c r="X20" s="19"/>
      <c r="Y20" s="19"/>
      <c r="Z20" s="19"/>
      <c r="AA20" s="19" t="s">
        <v>60</v>
      </c>
      <c r="AB20" s="19"/>
      <c r="AC20" s="19"/>
      <c r="AD20" s="19"/>
      <c r="AE20" s="19"/>
    </row>
    <row r="21" spans="2:31" ht="30" customHeight="1" x14ac:dyDescent="0.15">
      <c r="B21" s="15"/>
      <c r="C21" s="15"/>
      <c r="D21" s="16">
        <v>18</v>
      </c>
      <c r="E21" s="16"/>
      <c r="G21" s="23">
        <v>407</v>
      </c>
      <c r="H21" s="19"/>
      <c r="I21" s="19"/>
      <c r="J21" s="19"/>
      <c r="K21" s="19"/>
      <c r="L21" s="19">
        <v>18</v>
      </c>
      <c r="M21" s="19"/>
      <c r="N21" s="19"/>
      <c r="O21" s="19"/>
      <c r="P21" s="19"/>
      <c r="Q21" s="19">
        <v>938</v>
      </c>
      <c r="R21" s="19"/>
      <c r="S21" s="19"/>
      <c r="T21" s="19"/>
      <c r="U21" s="19"/>
      <c r="V21" s="19">
        <v>1</v>
      </c>
      <c r="W21" s="19"/>
      <c r="X21" s="19"/>
      <c r="Y21" s="19"/>
      <c r="Z21" s="19"/>
      <c r="AA21" s="19" t="s">
        <v>60</v>
      </c>
      <c r="AB21" s="19"/>
      <c r="AC21" s="19"/>
      <c r="AD21" s="19"/>
      <c r="AE21" s="19"/>
    </row>
    <row r="22" spans="2:31" ht="30" customHeight="1" x14ac:dyDescent="0.15">
      <c r="B22" s="15"/>
      <c r="C22" s="15"/>
      <c r="D22" s="16">
        <v>19</v>
      </c>
      <c r="E22" s="16"/>
      <c r="G22" s="23">
        <v>438</v>
      </c>
      <c r="H22" s="19"/>
      <c r="I22" s="19"/>
      <c r="J22" s="19"/>
      <c r="K22" s="19"/>
      <c r="L22" s="19">
        <v>35</v>
      </c>
      <c r="M22" s="19"/>
      <c r="N22" s="19"/>
      <c r="O22" s="19"/>
      <c r="P22" s="19"/>
      <c r="Q22" s="19">
        <v>993</v>
      </c>
      <c r="R22" s="19"/>
      <c r="S22" s="19"/>
      <c r="T22" s="19"/>
      <c r="U22" s="19"/>
      <c r="V22" s="19">
        <v>1</v>
      </c>
      <c r="W22" s="19"/>
      <c r="X22" s="19"/>
      <c r="Y22" s="19"/>
      <c r="Z22" s="19"/>
      <c r="AA22" s="19">
        <v>1</v>
      </c>
      <c r="AB22" s="19"/>
      <c r="AC22" s="19"/>
      <c r="AD22" s="19"/>
      <c r="AE22" s="19"/>
    </row>
    <row r="23" spans="2:31" ht="30" customHeight="1" x14ac:dyDescent="0.15">
      <c r="B23" s="15"/>
      <c r="C23" s="15"/>
      <c r="D23" s="16">
        <v>20</v>
      </c>
      <c r="E23" s="16"/>
      <c r="G23" s="23">
        <v>379</v>
      </c>
      <c r="H23" s="19"/>
      <c r="I23" s="19"/>
      <c r="J23" s="19"/>
      <c r="K23" s="19"/>
      <c r="L23" s="19">
        <v>34</v>
      </c>
      <c r="M23" s="19"/>
      <c r="N23" s="19"/>
      <c r="O23" s="19"/>
      <c r="P23" s="19"/>
      <c r="Q23" s="19">
        <v>957</v>
      </c>
      <c r="R23" s="19"/>
      <c r="S23" s="19"/>
      <c r="T23" s="19"/>
      <c r="U23" s="19"/>
      <c r="V23" s="19" t="s">
        <v>60</v>
      </c>
      <c r="W23" s="19"/>
      <c r="X23" s="19"/>
      <c r="Y23" s="19"/>
      <c r="Z23" s="19"/>
      <c r="AA23" s="19" t="s">
        <v>60</v>
      </c>
      <c r="AB23" s="19"/>
      <c r="AC23" s="19"/>
      <c r="AD23" s="19"/>
      <c r="AE23" s="19"/>
    </row>
    <row r="24" spans="2:31" ht="30" customHeight="1" x14ac:dyDescent="0.15">
      <c r="B24" s="15"/>
      <c r="C24" s="15"/>
      <c r="D24" s="16">
        <v>21</v>
      </c>
      <c r="E24" s="16"/>
      <c r="G24" s="23">
        <v>346</v>
      </c>
      <c r="H24" s="19"/>
      <c r="I24" s="19"/>
      <c r="J24" s="19"/>
      <c r="K24" s="19"/>
      <c r="L24" s="19">
        <v>26</v>
      </c>
      <c r="M24" s="19"/>
      <c r="N24" s="19"/>
      <c r="O24" s="19"/>
      <c r="P24" s="19"/>
      <c r="Q24" s="19">
        <v>883</v>
      </c>
      <c r="R24" s="19"/>
      <c r="S24" s="19"/>
      <c r="T24" s="19"/>
      <c r="U24" s="19"/>
      <c r="V24" s="19">
        <v>1</v>
      </c>
      <c r="W24" s="19"/>
      <c r="X24" s="19"/>
      <c r="Y24" s="19"/>
      <c r="Z24" s="19"/>
      <c r="AA24" s="19">
        <v>1</v>
      </c>
      <c r="AB24" s="19"/>
      <c r="AC24" s="19"/>
      <c r="AD24" s="19"/>
      <c r="AE24" s="19"/>
    </row>
    <row r="25" spans="2:31" ht="30" customHeight="1" x14ac:dyDescent="0.15">
      <c r="B25" s="434"/>
      <c r="C25" s="434"/>
      <c r="D25" s="11">
        <v>22</v>
      </c>
      <c r="E25" s="11"/>
      <c r="F25" s="28"/>
      <c r="G25" s="226">
        <v>365</v>
      </c>
      <c r="H25" s="163"/>
      <c r="I25" s="163"/>
      <c r="J25" s="163"/>
      <c r="K25" s="163"/>
      <c r="L25" s="163">
        <v>40</v>
      </c>
      <c r="M25" s="163"/>
      <c r="N25" s="163"/>
      <c r="O25" s="163"/>
      <c r="P25" s="163"/>
      <c r="Q25" s="163">
        <v>1004</v>
      </c>
      <c r="R25" s="163"/>
      <c r="S25" s="163"/>
      <c r="T25" s="163"/>
      <c r="U25" s="163"/>
      <c r="V25" s="163">
        <v>2</v>
      </c>
      <c r="W25" s="163"/>
      <c r="X25" s="163"/>
      <c r="Y25" s="163"/>
      <c r="Z25" s="163"/>
      <c r="AA25" s="163">
        <v>2</v>
      </c>
      <c r="AB25" s="163"/>
      <c r="AC25" s="163"/>
      <c r="AD25" s="163"/>
      <c r="AE25" s="163"/>
    </row>
    <row r="26" spans="2:31" ht="15" customHeight="1" x14ac:dyDescent="0.15"/>
    <row r="27" spans="2:31" ht="15" customHeight="1" thickBot="1" x14ac:dyDescent="0.2"/>
    <row r="28" spans="2:31" ht="30" customHeight="1" x14ac:dyDescent="0.15">
      <c r="B28" s="36" t="s">
        <v>2</v>
      </c>
      <c r="C28" s="7"/>
      <c r="D28" s="7"/>
      <c r="E28" s="7"/>
      <c r="F28" s="7"/>
      <c r="G28" s="440" t="s">
        <v>473</v>
      </c>
      <c r="H28" s="441"/>
      <c r="I28" s="441"/>
      <c r="J28" s="441"/>
      <c r="K28" s="442"/>
      <c r="L28" s="9" t="s">
        <v>474</v>
      </c>
      <c r="M28" s="10"/>
      <c r="N28" s="10"/>
      <c r="O28" s="38"/>
      <c r="P28" s="443" t="s">
        <v>475</v>
      </c>
      <c r="Q28" s="346"/>
      <c r="R28" s="346"/>
      <c r="S28" s="346"/>
      <c r="T28" s="443" t="s">
        <v>476</v>
      </c>
      <c r="U28" s="346"/>
      <c r="V28" s="346"/>
      <c r="W28" s="346"/>
      <c r="X28" s="443" t="s">
        <v>477</v>
      </c>
      <c r="Y28" s="346"/>
      <c r="Z28" s="346"/>
      <c r="AA28" s="346"/>
      <c r="AB28" s="443" t="s">
        <v>478</v>
      </c>
      <c r="AC28" s="346"/>
      <c r="AD28" s="346"/>
      <c r="AE28" s="347"/>
    </row>
    <row r="29" spans="2:31" ht="30" customHeight="1" x14ac:dyDescent="0.15">
      <c r="B29" s="42"/>
      <c r="C29" s="12"/>
      <c r="D29" s="12"/>
      <c r="E29" s="12"/>
      <c r="F29" s="12"/>
      <c r="G29" s="444"/>
      <c r="H29" s="445"/>
      <c r="I29" s="445"/>
      <c r="J29" s="445"/>
      <c r="K29" s="446"/>
      <c r="L29" s="447"/>
      <c r="M29" s="175"/>
      <c r="N29" s="175"/>
      <c r="O29" s="176"/>
      <c r="P29" s="448"/>
      <c r="Q29" s="448"/>
      <c r="R29" s="448"/>
      <c r="S29" s="448"/>
      <c r="T29" s="448"/>
      <c r="U29" s="448"/>
      <c r="V29" s="448"/>
      <c r="W29" s="448"/>
      <c r="X29" s="448"/>
      <c r="Y29" s="448"/>
      <c r="Z29" s="448"/>
      <c r="AA29" s="448"/>
      <c r="AB29" s="448"/>
      <c r="AC29" s="448"/>
      <c r="AD29" s="448"/>
      <c r="AE29" s="449"/>
    </row>
    <row r="30" spans="2:31" ht="30" customHeight="1" x14ac:dyDescent="0.15">
      <c r="B30" s="42"/>
      <c r="C30" s="12"/>
      <c r="D30" s="12"/>
      <c r="E30" s="12"/>
      <c r="F30" s="12"/>
      <c r="G30" s="450"/>
      <c r="H30" s="451"/>
      <c r="I30" s="451"/>
      <c r="J30" s="451"/>
      <c r="K30" s="452"/>
      <c r="L30" s="13"/>
      <c r="M30" s="14"/>
      <c r="N30" s="14"/>
      <c r="O30" s="44"/>
      <c r="P30" s="352"/>
      <c r="Q30" s="352"/>
      <c r="R30" s="352"/>
      <c r="S30" s="352"/>
      <c r="T30" s="352"/>
      <c r="U30" s="352"/>
      <c r="V30" s="352"/>
      <c r="W30" s="352"/>
      <c r="X30" s="352"/>
      <c r="Y30" s="352"/>
      <c r="Z30" s="352"/>
      <c r="AA30" s="352"/>
      <c r="AB30" s="352"/>
      <c r="AC30" s="352"/>
      <c r="AD30" s="352"/>
      <c r="AE30" s="353"/>
    </row>
    <row r="31" spans="2:31" ht="30" customHeight="1" x14ac:dyDescent="0.15">
      <c r="B31" s="15" t="s">
        <v>26</v>
      </c>
      <c r="C31" s="15"/>
      <c r="D31" s="16">
        <v>17</v>
      </c>
      <c r="E31" s="16"/>
      <c r="F31" s="1" t="s">
        <v>2</v>
      </c>
      <c r="G31" s="17">
        <v>315</v>
      </c>
      <c r="H31" s="18"/>
      <c r="I31" s="18"/>
      <c r="J31" s="18"/>
      <c r="K31" s="18"/>
      <c r="L31" s="18">
        <v>153</v>
      </c>
      <c r="M31" s="18"/>
      <c r="N31" s="18"/>
      <c r="O31" s="18"/>
      <c r="P31" s="24">
        <v>5.9</v>
      </c>
      <c r="Q31" s="24"/>
      <c r="R31" s="24"/>
      <c r="S31" s="24"/>
      <c r="T31" s="24">
        <v>13</v>
      </c>
      <c r="U31" s="24"/>
      <c r="V31" s="24"/>
      <c r="W31" s="24"/>
      <c r="X31" s="24">
        <v>4.2</v>
      </c>
      <c r="Y31" s="24"/>
      <c r="Z31" s="24"/>
      <c r="AA31" s="24"/>
      <c r="AB31" s="24">
        <v>2</v>
      </c>
      <c r="AC31" s="24"/>
      <c r="AD31" s="24"/>
      <c r="AE31" s="24"/>
    </row>
    <row r="32" spans="2:31" ht="30" customHeight="1" x14ac:dyDescent="0.15">
      <c r="B32" s="15"/>
      <c r="C32" s="15"/>
      <c r="D32" s="16">
        <v>18</v>
      </c>
      <c r="E32" s="16"/>
      <c r="G32" s="17">
        <v>316</v>
      </c>
      <c r="H32" s="18"/>
      <c r="I32" s="18"/>
      <c r="J32" s="18"/>
      <c r="K32" s="18"/>
      <c r="L32" s="18">
        <v>139</v>
      </c>
      <c r="M32" s="18"/>
      <c r="N32" s="18"/>
      <c r="O32" s="18"/>
      <c r="P32" s="24">
        <v>5.5</v>
      </c>
      <c r="Q32" s="24"/>
      <c r="R32" s="24"/>
      <c r="S32" s="24"/>
      <c r="T32" s="24">
        <v>12.7</v>
      </c>
      <c r="U32" s="24"/>
      <c r="V32" s="24"/>
      <c r="W32" s="24"/>
      <c r="X32" s="24">
        <v>4.3</v>
      </c>
      <c r="Y32" s="24"/>
      <c r="Z32" s="24"/>
      <c r="AA32" s="24"/>
      <c r="AB32" s="24">
        <v>1.9</v>
      </c>
      <c r="AC32" s="24"/>
      <c r="AD32" s="24"/>
      <c r="AE32" s="24"/>
    </row>
    <row r="33" spans="2:31" ht="30" customHeight="1" x14ac:dyDescent="0.15">
      <c r="B33" s="15"/>
      <c r="C33" s="15"/>
      <c r="D33" s="16">
        <v>19</v>
      </c>
      <c r="E33" s="16"/>
      <c r="G33" s="17">
        <v>282</v>
      </c>
      <c r="H33" s="18"/>
      <c r="I33" s="18"/>
      <c r="J33" s="18"/>
      <c r="K33" s="18"/>
      <c r="L33" s="18">
        <v>135</v>
      </c>
      <c r="M33" s="18"/>
      <c r="N33" s="18"/>
      <c r="O33" s="18"/>
      <c r="P33" s="24">
        <v>6</v>
      </c>
      <c r="Q33" s="24"/>
      <c r="R33" s="24"/>
      <c r="S33" s="24"/>
      <c r="T33" s="24">
        <v>13.7</v>
      </c>
      <c r="U33" s="24"/>
      <c r="V33" s="24"/>
      <c r="W33" s="24"/>
      <c r="X33" s="24">
        <v>3.9</v>
      </c>
      <c r="Y33" s="24"/>
      <c r="Z33" s="24"/>
      <c r="AA33" s="24"/>
      <c r="AB33" s="24">
        <v>1.9</v>
      </c>
      <c r="AC33" s="24"/>
      <c r="AD33" s="24"/>
      <c r="AE33" s="24"/>
    </row>
    <row r="34" spans="2:31" ht="30" customHeight="1" x14ac:dyDescent="0.15">
      <c r="B34" s="15"/>
      <c r="C34" s="15"/>
      <c r="D34" s="16">
        <v>20</v>
      </c>
      <c r="E34" s="16"/>
      <c r="G34" s="17">
        <v>296</v>
      </c>
      <c r="H34" s="18"/>
      <c r="I34" s="18"/>
      <c r="J34" s="18"/>
      <c r="K34" s="18"/>
      <c r="L34" s="18">
        <v>147</v>
      </c>
      <c r="M34" s="18"/>
      <c r="N34" s="18"/>
      <c r="O34" s="18"/>
      <c r="P34" s="24">
        <v>5.3</v>
      </c>
      <c r="Q34" s="24"/>
      <c r="R34" s="24"/>
      <c r="S34" s="24"/>
      <c r="T34" s="24">
        <v>13.4</v>
      </c>
      <c r="U34" s="24"/>
      <c r="V34" s="24"/>
      <c r="W34" s="24"/>
      <c r="X34" s="24">
        <v>4.0999999999999996</v>
      </c>
      <c r="Y34" s="24"/>
      <c r="Z34" s="24"/>
      <c r="AA34" s="24"/>
      <c r="AB34" s="24">
        <v>2.1</v>
      </c>
      <c r="AC34" s="24"/>
      <c r="AD34" s="24"/>
      <c r="AE34" s="24"/>
    </row>
    <row r="35" spans="2:31" ht="30" customHeight="1" x14ac:dyDescent="0.15">
      <c r="B35" s="15"/>
      <c r="C35" s="15"/>
      <c r="D35" s="16">
        <v>21</v>
      </c>
      <c r="E35" s="16"/>
      <c r="G35" s="17">
        <v>243</v>
      </c>
      <c r="H35" s="18"/>
      <c r="I35" s="18"/>
      <c r="J35" s="18"/>
      <c r="K35" s="18"/>
      <c r="L35" s="18">
        <v>136</v>
      </c>
      <c r="M35" s="18"/>
      <c r="N35" s="18"/>
      <c r="O35" s="18"/>
      <c r="P35" s="24">
        <v>4.9000000000000004</v>
      </c>
      <c r="Q35" s="24"/>
      <c r="R35" s="24"/>
      <c r="S35" s="24"/>
      <c r="T35" s="24">
        <v>12.6</v>
      </c>
      <c r="U35" s="24"/>
      <c r="V35" s="24"/>
      <c r="W35" s="24"/>
      <c r="X35" s="24">
        <v>3.5</v>
      </c>
      <c r="Y35" s="24"/>
      <c r="Z35" s="24"/>
      <c r="AA35" s="24"/>
      <c r="AB35" s="24">
        <v>1.9</v>
      </c>
      <c r="AC35" s="24"/>
      <c r="AD35" s="24"/>
      <c r="AE35" s="24"/>
    </row>
    <row r="36" spans="2:31" ht="30" customHeight="1" x14ac:dyDescent="0.15">
      <c r="B36" s="26"/>
      <c r="C36" s="26"/>
      <c r="D36" s="16">
        <v>22</v>
      </c>
      <c r="E36" s="16"/>
      <c r="G36" s="29">
        <v>277</v>
      </c>
      <c r="H36" s="30"/>
      <c r="I36" s="30"/>
      <c r="J36" s="30"/>
      <c r="K36" s="30"/>
      <c r="L36" s="30">
        <v>117</v>
      </c>
      <c r="M36" s="30"/>
      <c r="N36" s="30"/>
      <c r="O36" s="30"/>
      <c r="P36" s="31">
        <v>5.2</v>
      </c>
      <c r="Q36" s="31"/>
      <c r="R36" s="31"/>
      <c r="S36" s="31"/>
      <c r="T36" s="31">
        <v>14.3</v>
      </c>
      <c r="U36" s="31"/>
      <c r="V36" s="31"/>
      <c r="W36" s="31"/>
      <c r="X36" s="31">
        <v>3.9</v>
      </c>
      <c r="Y36" s="31"/>
      <c r="Z36" s="31"/>
      <c r="AA36" s="31"/>
      <c r="AB36" s="31">
        <v>1.7</v>
      </c>
      <c r="AC36" s="31"/>
      <c r="AD36" s="31"/>
      <c r="AE36" s="31"/>
    </row>
    <row r="37" spans="2:31" ht="30" customHeight="1" x14ac:dyDescent="0.15">
      <c r="B37" s="232" t="s">
        <v>479</v>
      </c>
      <c r="C37" s="232"/>
      <c r="D37" s="232"/>
      <c r="E37" s="232"/>
      <c r="F37" s="232"/>
      <c r="G37" s="232"/>
      <c r="H37" s="232"/>
      <c r="I37" s="232"/>
      <c r="J37" s="232"/>
      <c r="K37" s="232"/>
      <c r="L37" s="232"/>
      <c r="M37" s="232"/>
      <c r="N37" s="232"/>
      <c r="O37" s="232"/>
      <c r="P37" s="232"/>
      <c r="Q37" s="232"/>
      <c r="R37" s="232"/>
      <c r="S37" s="232"/>
      <c r="T37" s="232"/>
      <c r="U37" s="232"/>
      <c r="V37" s="232"/>
      <c r="W37" s="33" t="s">
        <v>480</v>
      </c>
      <c r="X37" s="33"/>
      <c r="Y37" s="33"/>
      <c r="Z37" s="33"/>
      <c r="AA37" s="33"/>
      <c r="AB37" s="33"/>
      <c r="AC37" s="33"/>
      <c r="AD37" s="33"/>
      <c r="AE37" s="33"/>
    </row>
  </sheetData>
  <mergeCells count="186">
    <mergeCell ref="AB36:AE36"/>
    <mergeCell ref="B37:V37"/>
    <mergeCell ref="W37:AE37"/>
    <mergeCell ref="D36:E36"/>
    <mergeCell ref="G36:K36"/>
    <mergeCell ref="L36:O36"/>
    <mergeCell ref="P36:S36"/>
    <mergeCell ref="T36:W36"/>
    <mergeCell ref="X36:AA36"/>
    <mergeCell ref="X34:AA34"/>
    <mergeCell ref="AB34:AE34"/>
    <mergeCell ref="B35:C35"/>
    <mergeCell ref="D35:E35"/>
    <mergeCell ref="G35:K35"/>
    <mergeCell ref="L35:O35"/>
    <mergeCell ref="P35:S35"/>
    <mergeCell ref="T35:W35"/>
    <mergeCell ref="X35:AA35"/>
    <mergeCell ref="AB35:AE35"/>
    <mergeCell ref="B34:C34"/>
    <mergeCell ref="D34:E34"/>
    <mergeCell ref="G34:K34"/>
    <mergeCell ref="L34:O34"/>
    <mergeCell ref="P34:S34"/>
    <mergeCell ref="T34:W34"/>
    <mergeCell ref="X32:AA32"/>
    <mergeCell ref="AB32:AE32"/>
    <mergeCell ref="B33:C33"/>
    <mergeCell ref="D33:E33"/>
    <mergeCell ref="G33:K33"/>
    <mergeCell ref="L33:O33"/>
    <mergeCell ref="P33:S33"/>
    <mergeCell ref="T33:W33"/>
    <mergeCell ref="X33:AA33"/>
    <mergeCell ref="AB33:AE33"/>
    <mergeCell ref="B32:C32"/>
    <mergeCell ref="D32:E32"/>
    <mergeCell ref="G32:K32"/>
    <mergeCell ref="L32:O32"/>
    <mergeCell ref="P32:S32"/>
    <mergeCell ref="T32:W32"/>
    <mergeCell ref="AB28:AE30"/>
    <mergeCell ref="B31:C31"/>
    <mergeCell ref="D31:E31"/>
    <mergeCell ref="G31:K31"/>
    <mergeCell ref="L31:O31"/>
    <mergeCell ref="P31:S31"/>
    <mergeCell ref="T31:W31"/>
    <mergeCell ref="X31:AA31"/>
    <mergeCell ref="AB31:AE31"/>
    <mergeCell ref="B28:F30"/>
    <mergeCell ref="G28:K30"/>
    <mergeCell ref="L28:O30"/>
    <mergeCell ref="P28:S30"/>
    <mergeCell ref="T28:W30"/>
    <mergeCell ref="X28:AA30"/>
    <mergeCell ref="D25:E25"/>
    <mergeCell ref="G25:K25"/>
    <mergeCell ref="L25:P25"/>
    <mergeCell ref="Q25:U25"/>
    <mergeCell ref="V25:Z25"/>
    <mergeCell ref="AA25:AE25"/>
    <mergeCell ref="AA23:AE23"/>
    <mergeCell ref="B24:C24"/>
    <mergeCell ref="D24:E24"/>
    <mergeCell ref="G24:K24"/>
    <mergeCell ref="L24:P24"/>
    <mergeCell ref="Q24:U24"/>
    <mergeCell ref="V24:Z24"/>
    <mergeCell ref="AA24:AE24"/>
    <mergeCell ref="B23:C23"/>
    <mergeCell ref="D23:E23"/>
    <mergeCell ref="G23:K23"/>
    <mergeCell ref="L23:P23"/>
    <mergeCell ref="Q23:U23"/>
    <mergeCell ref="V23:Z23"/>
    <mergeCell ref="AA21:AE21"/>
    <mergeCell ref="B22:C22"/>
    <mergeCell ref="D22:E22"/>
    <mergeCell ref="G22:K22"/>
    <mergeCell ref="L22:P22"/>
    <mergeCell ref="Q22:U22"/>
    <mergeCell ref="V22:Z22"/>
    <mergeCell ref="AA22:AE22"/>
    <mergeCell ref="B21:C21"/>
    <mergeCell ref="D21:E21"/>
    <mergeCell ref="G21:K21"/>
    <mergeCell ref="L21:P21"/>
    <mergeCell ref="Q21:U21"/>
    <mergeCell ref="V21:Z21"/>
    <mergeCell ref="AA18:AE19"/>
    <mergeCell ref="B20:C20"/>
    <mergeCell ref="D20:E20"/>
    <mergeCell ref="G20:K20"/>
    <mergeCell ref="L20:P20"/>
    <mergeCell ref="Q20:U20"/>
    <mergeCell ref="V20:Z20"/>
    <mergeCell ref="AA20:AE20"/>
    <mergeCell ref="AB12:AE12"/>
    <mergeCell ref="T13:AE13"/>
    <mergeCell ref="B15:AE15"/>
    <mergeCell ref="B17:F19"/>
    <mergeCell ref="G17:P17"/>
    <mergeCell ref="Q17:AE17"/>
    <mergeCell ref="G18:K19"/>
    <mergeCell ref="L18:P19"/>
    <mergeCell ref="Q18:U19"/>
    <mergeCell ref="V18:Z19"/>
    <mergeCell ref="T11:W11"/>
    <mergeCell ref="X11:AA11"/>
    <mergeCell ref="AB11:AE11"/>
    <mergeCell ref="D12:E12"/>
    <mergeCell ref="G12:I12"/>
    <mergeCell ref="J12:L12"/>
    <mergeCell ref="M12:O12"/>
    <mergeCell ref="P12:S12"/>
    <mergeCell ref="T12:W12"/>
    <mergeCell ref="X12:AA12"/>
    <mergeCell ref="B11:C11"/>
    <mergeCell ref="D11:E11"/>
    <mergeCell ref="G11:I11"/>
    <mergeCell ref="J11:L11"/>
    <mergeCell ref="M11:O11"/>
    <mergeCell ref="P11:S11"/>
    <mergeCell ref="AB9:AE9"/>
    <mergeCell ref="B10:C10"/>
    <mergeCell ref="D10:E10"/>
    <mergeCell ref="G10:I10"/>
    <mergeCell ref="J10:L10"/>
    <mergeCell ref="M10:O10"/>
    <mergeCell ref="P10:S10"/>
    <mergeCell ref="T10:W10"/>
    <mergeCell ref="X10:AA10"/>
    <mergeCell ref="AB10:AE10"/>
    <mergeCell ref="T8:W8"/>
    <mergeCell ref="X8:AA8"/>
    <mergeCell ref="AB8:AE8"/>
    <mergeCell ref="D9:E9"/>
    <mergeCell ref="G9:I9"/>
    <mergeCell ref="J9:L9"/>
    <mergeCell ref="M9:O9"/>
    <mergeCell ref="P9:S9"/>
    <mergeCell ref="T9:W9"/>
    <mergeCell ref="X9:AA9"/>
    <mergeCell ref="B8:C8"/>
    <mergeCell ref="D8:E8"/>
    <mergeCell ref="G8:I8"/>
    <mergeCell ref="J8:L8"/>
    <mergeCell ref="M8:O8"/>
    <mergeCell ref="P8:S8"/>
    <mergeCell ref="AB6:AE6"/>
    <mergeCell ref="B7:C7"/>
    <mergeCell ref="D7:E7"/>
    <mergeCell ref="G7:I7"/>
    <mergeCell ref="J7:L7"/>
    <mergeCell ref="M7:O7"/>
    <mergeCell ref="P7:S7"/>
    <mergeCell ref="T7:W7"/>
    <mergeCell ref="X7:AA7"/>
    <mergeCell ref="AB7:AE7"/>
    <mergeCell ref="X5:AA5"/>
    <mergeCell ref="AB5:AE5"/>
    <mergeCell ref="B6:C6"/>
    <mergeCell ref="D6:E6"/>
    <mergeCell ref="G6:I6"/>
    <mergeCell ref="J6:L6"/>
    <mergeCell ref="M6:O6"/>
    <mergeCell ref="P6:S6"/>
    <mergeCell ref="T6:W6"/>
    <mergeCell ref="X6:AA6"/>
    <mergeCell ref="B5:F5"/>
    <mergeCell ref="G5:I5"/>
    <mergeCell ref="J5:L5"/>
    <mergeCell ref="M5:O5"/>
    <mergeCell ref="P5:S5"/>
    <mergeCell ref="T5:W5"/>
    <mergeCell ref="B1:AE1"/>
    <mergeCell ref="B3:F4"/>
    <mergeCell ref="G3:O3"/>
    <mergeCell ref="P3:S4"/>
    <mergeCell ref="T3:W4"/>
    <mergeCell ref="X3:AA4"/>
    <mergeCell ref="AB3:AE4"/>
    <mergeCell ref="G4:I4"/>
    <mergeCell ref="J4:L4"/>
    <mergeCell ref="M4:O4"/>
  </mergeCells>
  <phoneticPr fontId="2"/>
  <pageMargins left="0.78740157480314965" right="0.78740157480314965" top="0.9055118110236221" bottom="0.78740157480314965" header="0.9055118110236221" footer="0.51181102362204722"/>
  <pageSetup paperSize="9" scale="72" orientation="portrait" horizontalDpi="1200" verticalDpi="1200" r:id="rId1"/>
  <headerFooter alignWithMargins="0">
    <oddHeader xml:space="preserve">&amp;C&amp;"ＭＳ 明朝,太字"&amp;14 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5E8D17-348F-4E10-83B9-2A3EA658670D}">
  <sheetPr>
    <pageSetUpPr fitToPage="1"/>
  </sheetPr>
  <dimension ref="A1:AH54"/>
  <sheetViews>
    <sheetView showGridLines="0" zoomScale="75" workbookViewId="0">
      <pane ySplit="4" topLeftCell="A5" activePane="bottomLeft" state="frozen"/>
      <selection pane="bottomLeft" sqref="A1:AH1"/>
    </sheetView>
  </sheetViews>
  <sheetFormatPr defaultColWidth="2.5703125" defaultRowHeight="14.25" x14ac:dyDescent="0.15"/>
  <cols>
    <col min="1" max="1" width="2.5703125" style="1" customWidth="1"/>
    <col min="2" max="34" width="3.5703125" style="1" customWidth="1"/>
    <col min="35" max="257" width="2.5703125" style="1"/>
    <col min="258" max="290" width="3.5703125" style="1" customWidth="1"/>
    <col min="291" max="513" width="2.5703125" style="1"/>
    <col min="514" max="546" width="3.5703125" style="1" customWidth="1"/>
    <col min="547" max="769" width="2.5703125" style="1"/>
    <col min="770" max="802" width="3.5703125" style="1" customWidth="1"/>
    <col min="803" max="1025" width="2.5703125" style="1"/>
    <col min="1026" max="1058" width="3.5703125" style="1" customWidth="1"/>
    <col min="1059" max="1281" width="2.5703125" style="1"/>
    <col min="1282" max="1314" width="3.5703125" style="1" customWidth="1"/>
    <col min="1315" max="1537" width="2.5703125" style="1"/>
    <col min="1538" max="1570" width="3.5703125" style="1" customWidth="1"/>
    <col min="1571" max="1793" width="2.5703125" style="1"/>
    <col min="1794" max="1826" width="3.5703125" style="1" customWidth="1"/>
    <col min="1827" max="2049" width="2.5703125" style="1"/>
    <col min="2050" max="2082" width="3.5703125" style="1" customWidth="1"/>
    <col min="2083" max="2305" width="2.5703125" style="1"/>
    <col min="2306" max="2338" width="3.5703125" style="1" customWidth="1"/>
    <col min="2339" max="2561" width="2.5703125" style="1"/>
    <col min="2562" max="2594" width="3.5703125" style="1" customWidth="1"/>
    <col min="2595" max="2817" width="2.5703125" style="1"/>
    <col min="2818" max="2850" width="3.5703125" style="1" customWidth="1"/>
    <col min="2851" max="3073" width="2.5703125" style="1"/>
    <col min="3074" max="3106" width="3.5703125" style="1" customWidth="1"/>
    <col min="3107" max="3329" width="2.5703125" style="1"/>
    <col min="3330" max="3362" width="3.5703125" style="1" customWidth="1"/>
    <col min="3363" max="3585" width="2.5703125" style="1"/>
    <col min="3586" max="3618" width="3.5703125" style="1" customWidth="1"/>
    <col min="3619" max="3841" width="2.5703125" style="1"/>
    <col min="3842" max="3874" width="3.5703125" style="1" customWidth="1"/>
    <col min="3875" max="4097" width="2.5703125" style="1"/>
    <col min="4098" max="4130" width="3.5703125" style="1" customWidth="1"/>
    <col min="4131" max="4353" width="2.5703125" style="1"/>
    <col min="4354" max="4386" width="3.5703125" style="1" customWidth="1"/>
    <col min="4387" max="4609" width="2.5703125" style="1"/>
    <col min="4610" max="4642" width="3.5703125" style="1" customWidth="1"/>
    <col min="4643" max="4865" width="2.5703125" style="1"/>
    <col min="4866" max="4898" width="3.5703125" style="1" customWidth="1"/>
    <col min="4899" max="5121" width="2.5703125" style="1"/>
    <col min="5122" max="5154" width="3.5703125" style="1" customWidth="1"/>
    <col min="5155" max="5377" width="2.5703125" style="1"/>
    <col min="5378" max="5410" width="3.5703125" style="1" customWidth="1"/>
    <col min="5411" max="5633" width="2.5703125" style="1"/>
    <col min="5634" max="5666" width="3.5703125" style="1" customWidth="1"/>
    <col min="5667" max="5889" width="2.5703125" style="1"/>
    <col min="5890" max="5922" width="3.5703125" style="1" customWidth="1"/>
    <col min="5923" max="6145" width="2.5703125" style="1"/>
    <col min="6146" max="6178" width="3.5703125" style="1" customWidth="1"/>
    <col min="6179" max="6401" width="2.5703125" style="1"/>
    <col min="6402" max="6434" width="3.5703125" style="1" customWidth="1"/>
    <col min="6435" max="6657" width="2.5703125" style="1"/>
    <col min="6658" max="6690" width="3.5703125" style="1" customWidth="1"/>
    <col min="6691" max="6913" width="2.5703125" style="1"/>
    <col min="6914" max="6946" width="3.5703125" style="1" customWidth="1"/>
    <col min="6947" max="7169" width="2.5703125" style="1"/>
    <col min="7170" max="7202" width="3.5703125" style="1" customWidth="1"/>
    <col min="7203" max="7425" width="2.5703125" style="1"/>
    <col min="7426" max="7458" width="3.5703125" style="1" customWidth="1"/>
    <col min="7459" max="7681" width="2.5703125" style="1"/>
    <col min="7682" max="7714" width="3.5703125" style="1" customWidth="1"/>
    <col min="7715" max="7937" width="2.5703125" style="1"/>
    <col min="7938" max="7970" width="3.5703125" style="1" customWidth="1"/>
    <col min="7971" max="8193" width="2.5703125" style="1"/>
    <col min="8194" max="8226" width="3.5703125" style="1" customWidth="1"/>
    <col min="8227" max="8449" width="2.5703125" style="1"/>
    <col min="8450" max="8482" width="3.5703125" style="1" customWidth="1"/>
    <col min="8483" max="8705" width="2.5703125" style="1"/>
    <col min="8706" max="8738" width="3.5703125" style="1" customWidth="1"/>
    <col min="8739" max="8961" width="2.5703125" style="1"/>
    <col min="8962" max="8994" width="3.5703125" style="1" customWidth="1"/>
    <col min="8995" max="9217" width="2.5703125" style="1"/>
    <col min="9218" max="9250" width="3.5703125" style="1" customWidth="1"/>
    <col min="9251" max="9473" width="2.5703125" style="1"/>
    <col min="9474" max="9506" width="3.5703125" style="1" customWidth="1"/>
    <col min="9507" max="9729" width="2.5703125" style="1"/>
    <col min="9730" max="9762" width="3.5703125" style="1" customWidth="1"/>
    <col min="9763" max="9985" width="2.5703125" style="1"/>
    <col min="9986" max="10018" width="3.5703125" style="1" customWidth="1"/>
    <col min="10019" max="10241" width="2.5703125" style="1"/>
    <col min="10242" max="10274" width="3.5703125" style="1" customWidth="1"/>
    <col min="10275" max="10497" width="2.5703125" style="1"/>
    <col min="10498" max="10530" width="3.5703125" style="1" customWidth="1"/>
    <col min="10531" max="10753" width="2.5703125" style="1"/>
    <col min="10754" max="10786" width="3.5703125" style="1" customWidth="1"/>
    <col min="10787" max="11009" width="2.5703125" style="1"/>
    <col min="11010" max="11042" width="3.5703125" style="1" customWidth="1"/>
    <col min="11043" max="11265" width="2.5703125" style="1"/>
    <col min="11266" max="11298" width="3.5703125" style="1" customWidth="1"/>
    <col min="11299" max="11521" width="2.5703125" style="1"/>
    <col min="11522" max="11554" width="3.5703125" style="1" customWidth="1"/>
    <col min="11555" max="11777" width="2.5703125" style="1"/>
    <col min="11778" max="11810" width="3.5703125" style="1" customWidth="1"/>
    <col min="11811" max="12033" width="2.5703125" style="1"/>
    <col min="12034" max="12066" width="3.5703125" style="1" customWidth="1"/>
    <col min="12067" max="12289" width="2.5703125" style="1"/>
    <col min="12290" max="12322" width="3.5703125" style="1" customWidth="1"/>
    <col min="12323" max="12545" width="2.5703125" style="1"/>
    <col min="12546" max="12578" width="3.5703125" style="1" customWidth="1"/>
    <col min="12579" max="12801" width="2.5703125" style="1"/>
    <col min="12802" max="12834" width="3.5703125" style="1" customWidth="1"/>
    <col min="12835" max="13057" width="2.5703125" style="1"/>
    <col min="13058" max="13090" width="3.5703125" style="1" customWidth="1"/>
    <col min="13091" max="13313" width="2.5703125" style="1"/>
    <col min="13314" max="13346" width="3.5703125" style="1" customWidth="1"/>
    <col min="13347" max="13569" width="2.5703125" style="1"/>
    <col min="13570" max="13602" width="3.5703125" style="1" customWidth="1"/>
    <col min="13603" max="13825" width="2.5703125" style="1"/>
    <col min="13826" max="13858" width="3.5703125" style="1" customWidth="1"/>
    <col min="13859" max="14081" width="2.5703125" style="1"/>
    <col min="14082" max="14114" width="3.5703125" style="1" customWidth="1"/>
    <col min="14115" max="14337" width="2.5703125" style="1"/>
    <col min="14338" max="14370" width="3.5703125" style="1" customWidth="1"/>
    <col min="14371" max="14593" width="2.5703125" style="1"/>
    <col min="14594" max="14626" width="3.5703125" style="1" customWidth="1"/>
    <col min="14627" max="14849" width="2.5703125" style="1"/>
    <col min="14850" max="14882" width="3.5703125" style="1" customWidth="1"/>
    <col min="14883" max="15105" width="2.5703125" style="1"/>
    <col min="15106" max="15138" width="3.5703125" style="1" customWidth="1"/>
    <col min="15139" max="15361" width="2.5703125" style="1"/>
    <col min="15362" max="15394" width="3.5703125" style="1" customWidth="1"/>
    <col min="15395" max="15617" width="2.5703125" style="1"/>
    <col min="15618" max="15650" width="3.5703125" style="1" customWidth="1"/>
    <col min="15651" max="15873" width="2.5703125" style="1"/>
    <col min="15874" max="15906" width="3.5703125" style="1" customWidth="1"/>
    <col min="15907" max="16129" width="2.5703125" style="1"/>
    <col min="16130" max="16162" width="3.5703125" style="1" customWidth="1"/>
    <col min="16163" max="16384" width="2.5703125" style="1"/>
  </cols>
  <sheetData>
    <row r="1" spans="1:34" ht="24.75" customHeight="1" x14ac:dyDescent="0.15">
      <c r="A1" s="34" t="s">
        <v>29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</row>
    <row r="2" spans="1:34" ht="21.75" customHeight="1" thickBot="1" x14ac:dyDescent="0.2">
      <c r="V2" s="35" t="s">
        <v>30</v>
      </c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</row>
    <row r="3" spans="1:34" ht="20.100000000000001" customHeight="1" x14ac:dyDescent="0.15">
      <c r="B3" s="36" t="s">
        <v>2</v>
      </c>
      <c r="C3" s="7"/>
      <c r="D3" s="7"/>
      <c r="E3" s="7"/>
      <c r="F3" s="7"/>
      <c r="G3" s="7"/>
      <c r="H3" s="37"/>
      <c r="I3" s="9" t="s">
        <v>3</v>
      </c>
      <c r="J3" s="10"/>
      <c r="K3" s="10"/>
      <c r="L3" s="10"/>
      <c r="M3" s="10"/>
      <c r="N3" s="10"/>
      <c r="O3" s="38"/>
      <c r="P3" s="39" t="s">
        <v>31</v>
      </c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1"/>
    </row>
    <row r="4" spans="1:34" ht="20.100000000000001" customHeight="1" x14ac:dyDescent="0.15">
      <c r="B4" s="42"/>
      <c r="C4" s="12"/>
      <c r="D4" s="12"/>
      <c r="E4" s="12"/>
      <c r="F4" s="12"/>
      <c r="G4" s="12"/>
      <c r="H4" s="43"/>
      <c r="I4" s="13"/>
      <c r="J4" s="14"/>
      <c r="K4" s="14"/>
      <c r="L4" s="14"/>
      <c r="M4" s="14"/>
      <c r="N4" s="14"/>
      <c r="O4" s="44"/>
      <c r="P4" s="45" t="s">
        <v>32</v>
      </c>
      <c r="Q4" s="46"/>
      <c r="R4" s="46"/>
      <c r="S4" s="46"/>
      <c r="T4" s="46"/>
      <c r="U4" s="47"/>
      <c r="V4" s="12" t="s">
        <v>8</v>
      </c>
      <c r="W4" s="12"/>
      <c r="X4" s="12"/>
      <c r="Y4" s="12"/>
      <c r="Z4" s="12"/>
      <c r="AA4" s="12"/>
      <c r="AB4" s="12" t="s">
        <v>9</v>
      </c>
      <c r="AC4" s="12"/>
      <c r="AD4" s="12"/>
      <c r="AE4" s="12"/>
      <c r="AF4" s="12"/>
      <c r="AG4" s="43"/>
      <c r="AH4" s="48"/>
    </row>
    <row r="5" spans="1:34" ht="19.5" customHeight="1" x14ac:dyDescent="0.15">
      <c r="C5" s="15" t="s">
        <v>10</v>
      </c>
      <c r="D5" s="15"/>
      <c r="E5" s="16">
        <v>38</v>
      </c>
      <c r="F5" s="16"/>
      <c r="G5" s="1" t="s">
        <v>2</v>
      </c>
      <c r="I5" s="17">
        <v>19882</v>
      </c>
      <c r="J5" s="18"/>
      <c r="K5" s="18"/>
      <c r="L5" s="18"/>
      <c r="M5" s="18"/>
      <c r="N5" s="18"/>
      <c r="O5" s="18"/>
      <c r="P5" s="18">
        <f>V5+AB5</f>
        <v>95001</v>
      </c>
      <c r="Q5" s="18"/>
      <c r="R5" s="18"/>
      <c r="S5" s="18"/>
      <c r="T5" s="18"/>
      <c r="U5" s="18"/>
      <c r="V5" s="18">
        <v>45769</v>
      </c>
      <c r="W5" s="18"/>
      <c r="X5" s="18"/>
      <c r="Y5" s="18"/>
      <c r="Z5" s="18"/>
      <c r="AA5" s="18"/>
      <c r="AB5" s="18">
        <v>49232</v>
      </c>
      <c r="AC5" s="18"/>
      <c r="AD5" s="18"/>
      <c r="AE5" s="18"/>
      <c r="AF5" s="18"/>
      <c r="AG5" s="18"/>
    </row>
    <row r="6" spans="1:34" ht="20.100000000000001" customHeight="1" x14ac:dyDescent="0.15">
      <c r="E6" s="16">
        <v>39</v>
      </c>
      <c r="F6" s="16"/>
      <c r="I6" s="17">
        <v>20230</v>
      </c>
      <c r="J6" s="18"/>
      <c r="K6" s="18"/>
      <c r="L6" s="18"/>
      <c r="M6" s="18"/>
      <c r="N6" s="18"/>
      <c r="O6" s="18"/>
      <c r="P6" s="18">
        <f t="shared" ref="P6:P45" si="0">V6+AB6</f>
        <v>92756</v>
      </c>
      <c r="Q6" s="18"/>
      <c r="R6" s="18"/>
      <c r="S6" s="18"/>
      <c r="T6" s="18"/>
      <c r="U6" s="18"/>
      <c r="V6" s="18">
        <v>44593</v>
      </c>
      <c r="W6" s="18"/>
      <c r="X6" s="18"/>
      <c r="Y6" s="18"/>
      <c r="Z6" s="18"/>
      <c r="AA6" s="18"/>
      <c r="AB6" s="18">
        <v>48163</v>
      </c>
      <c r="AC6" s="18"/>
      <c r="AD6" s="18"/>
      <c r="AE6" s="18"/>
      <c r="AF6" s="18"/>
      <c r="AG6" s="18"/>
    </row>
    <row r="7" spans="1:34" ht="20.100000000000001" customHeight="1" x14ac:dyDescent="0.15">
      <c r="E7" s="16">
        <v>40</v>
      </c>
      <c r="F7" s="16"/>
      <c r="I7" s="17">
        <v>20512</v>
      </c>
      <c r="J7" s="18"/>
      <c r="K7" s="18"/>
      <c r="L7" s="18"/>
      <c r="M7" s="18"/>
      <c r="N7" s="18"/>
      <c r="O7" s="18"/>
      <c r="P7" s="18">
        <f t="shared" si="0"/>
        <v>93835</v>
      </c>
      <c r="Q7" s="18"/>
      <c r="R7" s="18"/>
      <c r="S7" s="18"/>
      <c r="T7" s="18"/>
      <c r="U7" s="18"/>
      <c r="V7" s="18">
        <v>45101</v>
      </c>
      <c r="W7" s="18"/>
      <c r="X7" s="18"/>
      <c r="Y7" s="18"/>
      <c r="Z7" s="18"/>
      <c r="AA7" s="18"/>
      <c r="AB7" s="18">
        <v>48734</v>
      </c>
      <c r="AC7" s="18"/>
      <c r="AD7" s="18"/>
      <c r="AE7" s="18"/>
      <c r="AF7" s="18"/>
      <c r="AG7" s="18"/>
    </row>
    <row r="8" spans="1:34" ht="20.100000000000001" customHeight="1" x14ac:dyDescent="0.15">
      <c r="E8" s="16">
        <v>41</v>
      </c>
      <c r="F8" s="16"/>
      <c r="I8" s="17">
        <v>20725</v>
      </c>
      <c r="J8" s="18"/>
      <c r="K8" s="18"/>
      <c r="L8" s="18"/>
      <c r="M8" s="18"/>
      <c r="N8" s="18"/>
      <c r="O8" s="18"/>
      <c r="P8" s="18">
        <f t="shared" si="0"/>
        <v>93875</v>
      </c>
      <c r="Q8" s="18"/>
      <c r="R8" s="18"/>
      <c r="S8" s="18"/>
      <c r="T8" s="18"/>
      <c r="U8" s="18"/>
      <c r="V8" s="18">
        <v>45050</v>
      </c>
      <c r="W8" s="18"/>
      <c r="X8" s="18"/>
      <c r="Y8" s="18"/>
      <c r="Z8" s="18"/>
      <c r="AA8" s="18"/>
      <c r="AB8" s="18">
        <v>48825</v>
      </c>
      <c r="AC8" s="18"/>
      <c r="AD8" s="18"/>
      <c r="AE8" s="18"/>
      <c r="AF8" s="18"/>
      <c r="AG8" s="18"/>
    </row>
    <row r="9" spans="1:34" ht="20.100000000000001" customHeight="1" x14ac:dyDescent="0.15">
      <c r="E9" s="16">
        <v>42</v>
      </c>
      <c r="F9" s="16"/>
      <c r="I9" s="17">
        <v>21035</v>
      </c>
      <c r="J9" s="18"/>
      <c r="K9" s="18"/>
      <c r="L9" s="18"/>
      <c r="M9" s="18"/>
      <c r="N9" s="18"/>
      <c r="O9" s="18"/>
      <c r="P9" s="18">
        <f t="shared" si="0"/>
        <v>93685</v>
      </c>
      <c r="Q9" s="18"/>
      <c r="R9" s="18"/>
      <c r="S9" s="18"/>
      <c r="T9" s="18"/>
      <c r="U9" s="18"/>
      <c r="V9" s="18">
        <v>44937</v>
      </c>
      <c r="W9" s="18"/>
      <c r="X9" s="18"/>
      <c r="Y9" s="18"/>
      <c r="Z9" s="18"/>
      <c r="AA9" s="18"/>
      <c r="AB9" s="18">
        <v>48748</v>
      </c>
      <c r="AC9" s="18"/>
      <c r="AD9" s="18"/>
      <c r="AE9" s="18"/>
      <c r="AF9" s="18"/>
      <c r="AG9" s="18"/>
    </row>
    <row r="10" spans="1:34" ht="20.100000000000001" customHeight="1" x14ac:dyDescent="0.15">
      <c r="E10" s="16">
        <v>43</v>
      </c>
      <c r="F10" s="16"/>
      <c r="I10" s="17">
        <v>21292</v>
      </c>
      <c r="J10" s="18"/>
      <c r="K10" s="18"/>
      <c r="L10" s="18"/>
      <c r="M10" s="18"/>
      <c r="N10" s="18"/>
      <c r="O10" s="18"/>
      <c r="P10" s="18">
        <f t="shared" si="0"/>
        <v>93854</v>
      </c>
      <c r="Q10" s="18"/>
      <c r="R10" s="18"/>
      <c r="S10" s="18"/>
      <c r="T10" s="18"/>
      <c r="U10" s="18"/>
      <c r="V10" s="18">
        <v>45022</v>
      </c>
      <c r="W10" s="18"/>
      <c r="X10" s="18"/>
      <c r="Y10" s="18"/>
      <c r="Z10" s="18"/>
      <c r="AA10" s="18"/>
      <c r="AB10" s="18">
        <v>48832</v>
      </c>
      <c r="AC10" s="18"/>
      <c r="AD10" s="18"/>
      <c r="AE10" s="18"/>
      <c r="AF10" s="18"/>
      <c r="AG10" s="18"/>
    </row>
    <row r="11" spans="1:34" ht="20.100000000000001" customHeight="1" x14ac:dyDescent="0.15">
      <c r="E11" s="16">
        <v>44</v>
      </c>
      <c r="F11" s="16"/>
      <c r="I11" s="17">
        <v>21699</v>
      </c>
      <c r="J11" s="18"/>
      <c r="K11" s="18"/>
      <c r="L11" s="18"/>
      <c r="M11" s="18"/>
      <c r="N11" s="18"/>
      <c r="O11" s="18"/>
      <c r="P11" s="18">
        <f t="shared" si="0"/>
        <v>92714</v>
      </c>
      <c r="Q11" s="18"/>
      <c r="R11" s="18"/>
      <c r="S11" s="18"/>
      <c r="T11" s="18"/>
      <c r="U11" s="18"/>
      <c r="V11" s="18">
        <v>44330</v>
      </c>
      <c r="W11" s="18"/>
      <c r="X11" s="18"/>
      <c r="Y11" s="18"/>
      <c r="Z11" s="18"/>
      <c r="AA11" s="18"/>
      <c r="AB11" s="18">
        <v>48384</v>
      </c>
      <c r="AC11" s="18"/>
      <c r="AD11" s="18"/>
      <c r="AE11" s="18"/>
      <c r="AF11" s="18"/>
      <c r="AG11" s="18"/>
    </row>
    <row r="12" spans="1:34" ht="20.100000000000001" customHeight="1" x14ac:dyDescent="0.15">
      <c r="E12" s="16">
        <v>45</v>
      </c>
      <c r="F12" s="16"/>
      <c r="I12" s="17">
        <v>22352</v>
      </c>
      <c r="J12" s="18"/>
      <c r="K12" s="18"/>
      <c r="L12" s="18"/>
      <c r="M12" s="18"/>
      <c r="N12" s="18"/>
      <c r="O12" s="18"/>
      <c r="P12" s="18">
        <f t="shared" si="0"/>
        <v>92129</v>
      </c>
      <c r="Q12" s="18"/>
      <c r="R12" s="18"/>
      <c r="S12" s="18"/>
      <c r="T12" s="18"/>
      <c r="U12" s="18"/>
      <c r="V12" s="18">
        <v>44031</v>
      </c>
      <c r="W12" s="18"/>
      <c r="X12" s="18"/>
      <c r="Y12" s="18"/>
      <c r="Z12" s="18"/>
      <c r="AA12" s="18"/>
      <c r="AB12" s="18">
        <v>48098</v>
      </c>
      <c r="AC12" s="18"/>
      <c r="AD12" s="18"/>
      <c r="AE12" s="18"/>
      <c r="AF12" s="18"/>
      <c r="AG12" s="18"/>
    </row>
    <row r="13" spans="1:34" ht="20.100000000000001" customHeight="1" x14ac:dyDescent="0.15">
      <c r="E13" s="16">
        <v>46</v>
      </c>
      <c r="F13" s="16"/>
      <c r="I13" s="17">
        <v>22665</v>
      </c>
      <c r="J13" s="18"/>
      <c r="K13" s="18"/>
      <c r="L13" s="18"/>
      <c r="M13" s="18"/>
      <c r="N13" s="18"/>
      <c r="O13" s="18"/>
      <c r="P13" s="18">
        <f t="shared" si="0"/>
        <v>92077</v>
      </c>
      <c r="Q13" s="18"/>
      <c r="R13" s="18"/>
      <c r="S13" s="18"/>
      <c r="T13" s="18"/>
      <c r="U13" s="18"/>
      <c r="V13" s="18">
        <v>44045</v>
      </c>
      <c r="W13" s="18"/>
      <c r="X13" s="18"/>
      <c r="Y13" s="18"/>
      <c r="Z13" s="18"/>
      <c r="AA13" s="18"/>
      <c r="AB13" s="18">
        <v>48032</v>
      </c>
      <c r="AC13" s="18"/>
      <c r="AD13" s="18"/>
      <c r="AE13" s="18"/>
      <c r="AF13" s="18"/>
      <c r="AG13" s="18"/>
    </row>
    <row r="14" spans="1:34" ht="20.100000000000001" customHeight="1" x14ac:dyDescent="0.15">
      <c r="E14" s="16">
        <v>47</v>
      </c>
      <c r="F14" s="16"/>
      <c r="I14" s="17">
        <v>23135</v>
      </c>
      <c r="J14" s="18"/>
      <c r="K14" s="18"/>
      <c r="L14" s="18"/>
      <c r="M14" s="18"/>
      <c r="N14" s="18"/>
      <c r="O14" s="18"/>
      <c r="P14" s="18">
        <f t="shared" si="0"/>
        <v>92677</v>
      </c>
      <c r="Q14" s="18"/>
      <c r="R14" s="18"/>
      <c r="S14" s="18"/>
      <c r="T14" s="18"/>
      <c r="U14" s="18"/>
      <c r="V14" s="18">
        <v>44442</v>
      </c>
      <c r="W14" s="18"/>
      <c r="X14" s="18"/>
      <c r="Y14" s="18"/>
      <c r="Z14" s="18"/>
      <c r="AA14" s="18"/>
      <c r="AB14" s="18">
        <v>48235</v>
      </c>
      <c r="AC14" s="18"/>
      <c r="AD14" s="18"/>
      <c r="AE14" s="18"/>
      <c r="AF14" s="18"/>
      <c r="AG14" s="18"/>
    </row>
    <row r="15" spans="1:34" ht="20.100000000000001" customHeight="1" x14ac:dyDescent="0.15">
      <c r="E15" s="16">
        <v>48</v>
      </c>
      <c r="F15" s="16"/>
      <c r="I15" s="17">
        <v>23497</v>
      </c>
      <c r="J15" s="18"/>
      <c r="K15" s="18"/>
      <c r="L15" s="18"/>
      <c r="M15" s="18"/>
      <c r="N15" s="18"/>
      <c r="O15" s="18"/>
      <c r="P15" s="18">
        <f t="shared" si="0"/>
        <v>93194</v>
      </c>
      <c r="Q15" s="18"/>
      <c r="R15" s="18"/>
      <c r="S15" s="18"/>
      <c r="T15" s="18"/>
      <c r="U15" s="18"/>
      <c r="V15" s="18">
        <v>44857</v>
      </c>
      <c r="W15" s="18"/>
      <c r="X15" s="18"/>
      <c r="Y15" s="18"/>
      <c r="Z15" s="18"/>
      <c r="AA15" s="18"/>
      <c r="AB15" s="18">
        <v>48337</v>
      </c>
      <c r="AC15" s="18"/>
      <c r="AD15" s="18"/>
      <c r="AE15" s="18"/>
      <c r="AF15" s="18"/>
      <c r="AG15" s="18"/>
    </row>
    <row r="16" spans="1:34" ht="20.100000000000001" customHeight="1" x14ac:dyDescent="0.15">
      <c r="E16" s="16">
        <v>49</v>
      </c>
      <c r="F16" s="16"/>
      <c r="I16" s="17">
        <v>23722</v>
      </c>
      <c r="J16" s="18"/>
      <c r="K16" s="18"/>
      <c r="L16" s="18"/>
      <c r="M16" s="18"/>
      <c r="N16" s="18"/>
      <c r="O16" s="18"/>
      <c r="P16" s="18">
        <f t="shared" si="0"/>
        <v>93410</v>
      </c>
      <c r="Q16" s="18"/>
      <c r="R16" s="18"/>
      <c r="S16" s="18"/>
      <c r="T16" s="18"/>
      <c r="U16" s="18"/>
      <c r="V16" s="18">
        <v>45099</v>
      </c>
      <c r="W16" s="18"/>
      <c r="X16" s="18"/>
      <c r="Y16" s="18"/>
      <c r="Z16" s="18"/>
      <c r="AA16" s="18"/>
      <c r="AB16" s="18">
        <v>48311</v>
      </c>
      <c r="AC16" s="18"/>
      <c r="AD16" s="18"/>
      <c r="AE16" s="18"/>
      <c r="AF16" s="18"/>
      <c r="AG16" s="18"/>
    </row>
    <row r="17" spans="3:33" ht="20.100000000000001" customHeight="1" x14ac:dyDescent="0.15">
      <c r="E17" s="16">
        <v>50</v>
      </c>
      <c r="F17" s="16"/>
      <c r="I17" s="17">
        <v>23958</v>
      </c>
      <c r="J17" s="18"/>
      <c r="K17" s="18"/>
      <c r="L17" s="18"/>
      <c r="M17" s="18"/>
      <c r="N17" s="18"/>
      <c r="O17" s="18"/>
      <c r="P17" s="18">
        <f t="shared" si="0"/>
        <v>93648</v>
      </c>
      <c r="Q17" s="18"/>
      <c r="R17" s="18"/>
      <c r="S17" s="18"/>
      <c r="T17" s="18"/>
      <c r="U17" s="18"/>
      <c r="V17" s="18">
        <v>45300</v>
      </c>
      <c r="W17" s="18"/>
      <c r="X17" s="18"/>
      <c r="Y17" s="18"/>
      <c r="Z17" s="18"/>
      <c r="AA17" s="18"/>
      <c r="AB17" s="18">
        <v>48348</v>
      </c>
      <c r="AC17" s="18"/>
      <c r="AD17" s="18"/>
      <c r="AE17" s="18"/>
      <c r="AF17" s="18"/>
      <c r="AG17" s="18"/>
    </row>
    <row r="18" spans="3:33" ht="20.100000000000001" customHeight="1" x14ac:dyDescent="0.15">
      <c r="E18" s="16">
        <v>51</v>
      </c>
      <c r="F18" s="16"/>
      <c r="I18" s="17">
        <v>24207</v>
      </c>
      <c r="J18" s="18"/>
      <c r="K18" s="18"/>
      <c r="L18" s="18"/>
      <c r="M18" s="18"/>
      <c r="N18" s="18"/>
      <c r="O18" s="18"/>
      <c r="P18" s="18">
        <f t="shared" si="0"/>
        <v>93760</v>
      </c>
      <c r="Q18" s="18"/>
      <c r="R18" s="18"/>
      <c r="S18" s="18"/>
      <c r="T18" s="18"/>
      <c r="U18" s="18"/>
      <c r="V18" s="18">
        <v>45339</v>
      </c>
      <c r="W18" s="18"/>
      <c r="X18" s="18"/>
      <c r="Y18" s="18"/>
      <c r="Z18" s="18"/>
      <c r="AA18" s="18"/>
      <c r="AB18" s="18">
        <v>48421</v>
      </c>
      <c r="AC18" s="18"/>
      <c r="AD18" s="18"/>
      <c r="AE18" s="18"/>
      <c r="AF18" s="18"/>
      <c r="AG18" s="18"/>
    </row>
    <row r="19" spans="3:33" ht="20.100000000000001" customHeight="1" x14ac:dyDescent="0.15">
      <c r="E19" s="16">
        <v>52</v>
      </c>
      <c r="F19" s="16"/>
      <c r="I19" s="17">
        <v>24525</v>
      </c>
      <c r="J19" s="18"/>
      <c r="K19" s="18"/>
      <c r="L19" s="18"/>
      <c r="M19" s="18"/>
      <c r="N19" s="18"/>
      <c r="O19" s="18"/>
      <c r="P19" s="18">
        <f t="shared" si="0"/>
        <v>93617</v>
      </c>
      <c r="Q19" s="18"/>
      <c r="R19" s="18"/>
      <c r="S19" s="18"/>
      <c r="T19" s="18"/>
      <c r="U19" s="18"/>
      <c r="V19" s="18">
        <v>45402</v>
      </c>
      <c r="W19" s="18"/>
      <c r="X19" s="18"/>
      <c r="Y19" s="18"/>
      <c r="Z19" s="18"/>
      <c r="AA19" s="18"/>
      <c r="AB19" s="18">
        <v>48215</v>
      </c>
      <c r="AC19" s="18"/>
      <c r="AD19" s="18"/>
      <c r="AE19" s="18"/>
      <c r="AF19" s="18"/>
      <c r="AG19" s="18"/>
    </row>
    <row r="20" spans="3:33" ht="20.100000000000001" customHeight="1" x14ac:dyDescent="0.15">
      <c r="E20" s="16">
        <v>53</v>
      </c>
      <c r="F20" s="16"/>
      <c r="I20" s="17">
        <v>24651</v>
      </c>
      <c r="J20" s="18"/>
      <c r="K20" s="18"/>
      <c r="L20" s="18"/>
      <c r="M20" s="18"/>
      <c r="N20" s="18"/>
      <c r="O20" s="18"/>
      <c r="P20" s="18">
        <f t="shared" si="0"/>
        <v>93066</v>
      </c>
      <c r="Q20" s="18"/>
      <c r="R20" s="18"/>
      <c r="S20" s="18"/>
      <c r="T20" s="18"/>
      <c r="U20" s="18"/>
      <c r="V20" s="18">
        <v>45045</v>
      </c>
      <c r="W20" s="18"/>
      <c r="X20" s="18"/>
      <c r="Y20" s="18"/>
      <c r="Z20" s="18"/>
      <c r="AA20" s="18"/>
      <c r="AB20" s="18">
        <v>48021</v>
      </c>
      <c r="AC20" s="18"/>
      <c r="AD20" s="18"/>
      <c r="AE20" s="18"/>
      <c r="AF20" s="18"/>
      <c r="AG20" s="18"/>
    </row>
    <row r="21" spans="3:33" ht="20.100000000000001" customHeight="1" x14ac:dyDescent="0.15">
      <c r="E21" s="16">
        <v>54</v>
      </c>
      <c r="F21" s="16"/>
      <c r="I21" s="17">
        <v>24794</v>
      </c>
      <c r="J21" s="18"/>
      <c r="K21" s="18"/>
      <c r="L21" s="18"/>
      <c r="M21" s="18"/>
      <c r="N21" s="18"/>
      <c r="O21" s="18"/>
      <c r="P21" s="18">
        <f t="shared" si="0"/>
        <v>92862</v>
      </c>
      <c r="Q21" s="18"/>
      <c r="R21" s="18"/>
      <c r="S21" s="18"/>
      <c r="T21" s="18"/>
      <c r="U21" s="18"/>
      <c r="V21" s="18">
        <v>44978</v>
      </c>
      <c r="W21" s="18"/>
      <c r="X21" s="18"/>
      <c r="Y21" s="18"/>
      <c r="Z21" s="18"/>
      <c r="AA21" s="18"/>
      <c r="AB21" s="18">
        <v>47884</v>
      </c>
      <c r="AC21" s="18"/>
      <c r="AD21" s="18"/>
      <c r="AE21" s="18"/>
      <c r="AF21" s="18"/>
      <c r="AG21" s="18"/>
    </row>
    <row r="22" spans="3:33" ht="20.100000000000001" customHeight="1" x14ac:dyDescent="0.15">
      <c r="E22" s="16">
        <v>55</v>
      </c>
      <c r="F22" s="16"/>
      <c r="I22" s="17">
        <v>24928</v>
      </c>
      <c r="J22" s="18"/>
      <c r="K22" s="18"/>
      <c r="L22" s="18"/>
      <c r="M22" s="18"/>
      <c r="N22" s="18"/>
      <c r="O22" s="18"/>
      <c r="P22" s="18">
        <f t="shared" si="0"/>
        <v>92588</v>
      </c>
      <c r="Q22" s="18"/>
      <c r="R22" s="18"/>
      <c r="S22" s="18"/>
      <c r="T22" s="18"/>
      <c r="U22" s="18"/>
      <c r="V22" s="18">
        <v>44858</v>
      </c>
      <c r="W22" s="18"/>
      <c r="X22" s="18"/>
      <c r="Y22" s="18"/>
      <c r="Z22" s="18"/>
      <c r="AA22" s="18"/>
      <c r="AB22" s="18">
        <v>47730</v>
      </c>
      <c r="AC22" s="18"/>
      <c r="AD22" s="18"/>
      <c r="AE22" s="18"/>
      <c r="AF22" s="18"/>
      <c r="AG22" s="18"/>
    </row>
    <row r="23" spans="3:33" ht="20.100000000000001" customHeight="1" x14ac:dyDescent="0.15">
      <c r="E23" s="16">
        <v>56</v>
      </c>
      <c r="F23" s="16"/>
      <c r="I23" s="17">
        <v>25097</v>
      </c>
      <c r="J23" s="18"/>
      <c r="K23" s="18"/>
      <c r="L23" s="18"/>
      <c r="M23" s="18"/>
      <c r="N23" s="18"/>
      <c r="O23" s="18"/>
      <c r="P23" s="18">
        <f t="shared" si="0"/>
        <v>91933</v>
      </c>
      <c r="Q23" s="18"/>
      <c r="R23" s="18"/>
      <c r="S23" s="18"/>
      <c r="T23" s="18"/>
      <c r="U23" s="18"/>
      <c r="V23" s="18">
        <v>44487</v>
      </c>
      <c r="W23" s="18"/>
      <c r="X23" s="18"/>
      <c r="Y23" s="18"/>
      <c r="Z23" s="18"/>
      <c r="AA23" s="18"/>
      <c r="AB23" s="18">
        <v>47446</v>
      </c>
      <c r="AC23" s="18"/>
      <c r="AD23" s="18"/>
      <c r="AE23" s="18"/>
      <c r="AF23" s="18"/>
      <c r="AG23" s="18"/>
    </row>
    <row r="24" spans="3:33" ht="20.100000000000001" customHeight="1" x14ac:dyDescent="0.15">
      <c r="E24" s="16">
        <v>57</v>
      </c>
      <c r="F24" s="16"/>
      <c r="I24" s="17">
        <v>25190</v>
      </c>
      <c r="J24" s="18"/>
      <c r="K24" s="18"/>
      <c r="L24" s="18"/>
      <c r="M24" s="18"/>
      <c r="N24" s="18"/>
      <c r="O24" s="18"/>
      <c r="P24" s="18">
        <f t="shared" si="0"/>
        <v>91253</v>
      </c>
      <c r="Q24" s="18"/>
      <c r="R24" s="18"/>
      <c r="S24" s="18"/>
      <c r="T24" s="18"/>
      <c r="U24" s="18"/>
      <c r="V24" s="18">
        <v>44114</v>
      </c>
      <c r="W24" s="18"/>
      <c r="X24" s="18"/>
      <c r="Y24" s="18"/>
      <c r="Z24" s="18"/>
      <c r="AA24" s="18"/>
      <c r="AB24" s="18">
        <v>47139</v>
      </c>
      <c r="AC24" s="18"/>
      <c r="AD24" s="18"/>
      <c r="AE24" s="18"/>
      <c r="AF24" s="18"/>
      <c r="AG24" s="18"/>
    </row>
    <row r="25" spans="3:33" ht="20.100000000000001" customHeight="1" x14ac:dyDescent="0.15">
      <c r="E25" s="16">
        <v>58</v>
      </c>
      <c r="F25" s="16"/>
      <c r="I25" s="17">
        <v>25304</v>
      </c>
      <c r="J25" s="18"/>
      <c r="K25" s="18"/>
      <c r="L25" s="18"/>
      <c r="M25" s="18"/>
      <c r="N25" s="18"/>
      <c r="O25" s="18"/>
      <c r="P25" s="18">
        <f t="shared" si="0"/>
        <v>90741</v>
      </c>
      <c r="Q25" s="18"/>
      <c r="R25" s="18"/>
      <c r="S25" s="18"/>
      <c r="T25" s="18"/>
      <c r="U25" s="18"/>
      <c r="V25" s="18">
        <v>43854</v>
      </c>
      <c r="W25" s="18"/>
      <c r="X25" s="18"/>
      <c r="Y25" s="18"/>
      <c r="Z25" s="18"/>
      <c r="AA25" s="18"/>
      <c r="AB25" s="18">
        <v>46887</v>
      </c>
      <c r="AC25" s="18"/>
      <c r="AD25" s="18"/>
      <c r="AE25" s="18"/>
      <c r="AF25" s="18"/>
      <c r="AG25" s="18"/>
    </row>
    <row r="26" spans="3:33" ht="20.100000000000001" customHeight="1" x14ac:dyDescent="0.15">
      <c r="E26" s="16">
        <v>59</v>
      </c>
      <c r="F26" s="16"/>
      <c r="I26" s="17">
        <v>25451</v>
      </c>
      <c r="J26" s="18"/>
      <c r="K26" s="18"/>
      <c r="L26" s="18"/>
      <c r="M26" s="18"/>
      <c r="N26" s="18"/>
      <c r="O26" s="18"/>
      <c r="P26" s="18">
        <f t="shared" si="0"/>
        <v>90384</v>
      </c>
      <c r="Q26" s="18"/>
      <c r="R26" s="18"/>
      <c r="S26" s="18"/>
      <c r="T26" s="18"/>
      <c r="U26" s="18"/>
      <c r="V26" s="18">
        <v>43667</v>
      </c>
      <c r="W26" s="18"/>
      <c r="X26" s="18"/>
      <c r="Y26" s="18"/>
      <c r="Z26" s="18"/>
      <c r="AA26" s="18"/>
      <c r="AB26" s="18">
        <v>46717</v>
      </c>
      <c r="AC26" s="18"/>
      <c r="AD26" s="18"/>
      <c r="AE26" s="18"/>
      <c r="AF26" s="18"/>
      <c r="AG26" s="18"/>
    </row>
    <row r="27" spans="3:33" ht="20.100000000000001" customHeight="1" x14ac:dyDescent="0.15">
      <c r="E27" s="16">
        <v>60</v>
      </c>
      <c r="F27" s="16"/>
      <c r="I27" s="17">
        <v>25557</v>
      </c>
      <c r="J27" s="18"/>
      <c r="K27" s="18"/>
      <c r="L27" s="18"/>
      <c r="M27" s="18"/>
      <c r="N27" s="18"/>
      <c r="O27" s="18"/>
      <c r="P27" s="18">
        <f t="shared" si="0"/>
        <v>89992</v>
      </c>
      <c r="Q27" s="18"/>
      <c r="R27" s="18"/>
      <c r="S27" s="18"/>
      <c r="T27" s="18"/>
      <c r="U27" s="18"/>
      <c r="V27" s="18">
        <v>43425</v>
      </c>
      <c r="W27" s="18"/>
      <c r="X27" s="18"/>
      <c r="Y27" s="18"/>
      <c r="Z27" s="18"/>
      <c r="AA27" s="18"/>
      <c r="AB27" s="18">
        <v>46567</v>
      </c>
      <c r="AC27" s="18"/>
      <c r="AD27" s="18"/>
      <c r="AE27" s="18"/>
      <c r="AF27" s="18"/>
      <c r="AG27" s="18"/>
    </row>
    <row r="28" spans="3:33" ht="20.100000000000001" customHeight="1" x14ac:dyDescent="0.15">
      <c r="E28" s="16">
        <v>61</v>
      </c>
      <c r="F28" s="16"/>
      <c r="I28" s="17">
        <v>25647</v>
      </c>
      <c r="J28" s="18"/>
      <c r="K28" s="18"/>
      <c r="L28" s="18"/>
      <c r="M28" s="18"/>
      <c r="N28" s="18"/>
      <c r="O28" s="18"/>
      <c r="P28" s="18">
        <f t="shared" si="0"/>
        <v>89573</v>
      </c>
      <c r="Q28" s="18"/>
      <c r="R28" s="18"/>
      <c r="S28" s="18"/>
      <c r="T28" s="18"/>
      <c r="U28" s="18"/>
      <c r="V28" s="18">
        <v>43198</v>
      </c>
      <c r="W28" s="18"/>
      <c r="X28" s="18"/>
      <c r="Y28" s="18"/>
      <c r="Z28" s="18"/>
      <c r="AA28" s="18"/>
      <c r="AB28" s="18">
        <v>46375</v>
      </c>
      <c r="AC28" s="18"/>
      <c r="AD28" s="18"/>
      <c r="AE28" s="18"/>
      <c r="AF28" s="18"/>
      <c r="AG28" s="18"/>
    </row>
    <row r="29" spans="3:33" ht="20.100000000000001" customHeight="1" x14ac:dyDescent="0.15">
      <c r="E29" s="16">
        <v>62</v>
      </c>
      <c r="F29" s="16"/>
      <c r="I29" s="17">
        <v>25741</v>
      </c>
      <c r="J29" s="18"/>
      <c r="K29" s="18"/>
      <c r="L29" s="18"/>
      <c r="M29" s="18"/>
      <c r="N29" s="18"/>
      <c r="O29" s="18"/>
      <c r="P29" s="18">
        <f t="shared" si="0"/>
        <v>89066</v>
      </c>
      <c r="Q29" s="18"/>
      <c r="R29" s="18"/>
      <c r="S29" s="18"/>
      <c r="T29" s="18"/>
      <c r="U29" s="18"/>
      <c r="V29" s="18">
        <v>42953</v>
      </c>
      <c r="W29" s="18"/>
      <c r="X29" s="18"/>
      <c r="Y29" s="18"/>
      <c r="Z29" s="18"/>
      <c r="AA29" s="18"/>
      <c r="AB29" s="18">
        <v>46113</v>
      </c>
      <c r="AC29" s="18"/>
      <c r="AD29" s="18"/>
      <c r="AE29" s="18"/>
      <c r="AF29" s="18"/>
      <c r="AG29" s="18"/>
    </row>
    <row r="30" spans="3:33" ht="20.100000000000001" customHeight="1" x14ac:dyDescent="0.15">
      <c r="E30" s="16">
        <v>63</v>
      </c>
      <c r="F30" s="16"/>
      <c r="I30" s="17">
        <v>25809</v>
      </c>
      <c r="J30" s="18"/>
      <c r="K30" s="18"/>
      <c r="L30" s="18"/>
      <c r="M30" s="18"/>
      <c r="N30" s="18"/>
      <c r="O30" s="18"/>
      <c r="P30" s="18">
        <f t="shared" si="0"/>
        <v>88550</v>
      </c>
      <c r="Q30" s="18"/>
      <c r="R30" s="18"/>
      <c r="S30" s="18"/>
      <c r="T30" s="18"/>
      <c r="U30" s="18"/>
      <c r="V30" s="18">
        <v>42717</v>
      </c>
      <c r="W30" s="18"/>
      <c r="X30" s="18"/>
      <c r="Y30" s="18"/>
      <c r="Z30" s="18"/>
      <c r="AA30" s="18"/>
      <c r="AB30" s="18">
        <v>45833</v>
      </c>
      <c r="AC30" s="18"/>
      <c r="AD30" s="18"/>
      <c r="AE30" s="18"/>
      <c r="AF30" s="18"/>
      <c r="AG30" s="18"/>
    </row>
    <row r="31" spans="3:33" ht="20.100000000000001" customHeight="1" x14ac:dyDescent="0.15">
      <c r="C31" s="15" t="s">
        <v>26</v>
      </c>
      <c r="D31" s="15"/>
      <c r="E31" s="16" t="s">
        <v>27</v>
      </c>
      <c r="F31" s="16"/>
      <c r="G31" s="1" t="s">
        <v>2</v>
      </c>
      <c r="I31" s="17">
        <v>25922</v>
      </c>
      <c r="J31" s="18"/>
      <c r="K31" s="18"/>
      <c r="L31" s="18"/>
      <c r="M31" s="18"/>
      <c r="N31" s="18"/>
      <c r="O31" s="18"/>
      <c r="P31" s="18">
        <f t="shared" si="0"/>
        <v>88059</v>
      </c>
      <c r="Q31" s="18"/>
      <c r="R31" s="18"/>
      <c r="S31" s="18"/>
      <c r="T31" s="18"/>
      <c r="U31" s="18"/>
      <c r="V31" s="18">
        <v>42457</v>
      </c>
      <c r="W31" s="18"/>
      <c r="X31" s="18"/>
      <c r="Y31" s="18"/>
      <c r="Z31" s="18"/>
      <c r="AA31" s="18"/>
      <c r="AB31" s="18">
        <v>45602</v>
      </c>
      <c r="AC31" s="18"/>
      <c r="AD31" s="18"/>
      <c r="AE31" s="18"/>
      <c r="AF31" s="18"/>
      <c r="AG31" s="18"/>
    </row>
    <row r="32" spans="3:33" ht="20.100000000000001" customHeight="1" x14ac:dyDescent="0.15">
      <c r="E32" s="16">
        <v>2</v>
      </c>
      <c r="F32" s="16"/>
      <c r="I32" s="17">
        <v>25989</v>
      </c>
      <c r="J32" s="18"/>
      <c r="K32" s="18"/>
      <c r="L32" s="18"/>
      <c r="M32" s="18"/>
      <c r="N32" s="18"/>
      <c r="O32" s="18"/>
      <c r="P32" s="18">
        <f t="shared" si="0"/>
        <v>87514</v>
      </c>
      <c r="Q32" s="18"/>
      <c r="R32" s="18"/>
      <c r="S32" s="18"/>
      <c r="T32" s="18"/>
      <c r="U32" s="18"/>
      <c r="V32" s="18">
        <v>42201</v>
      </c>
      <c r="W32" s="18"/>
      <c r="X32" s="18"/>
      <c r="Y32" s="18"/>
      <c r="Z32" s="18"/>
      <c r="AA32" s="18"/>
      <c r="AB32" s="18">
        <v>45313</v>
      </c>
      <c r="AC32" s="18"/>
      <c r="AD32" s="18"/>
      <c r="AE32" s="18"/>
      <c r="AF32" s="18"/>
      <c r="AG32" s="18"/>
    </row>
    <row r="33" spans="5:33" ht="20.100000000000001" customHeight="1" x14ac:dyDescent="0.15">
      <c r="E33" s="16">
        <v>3</v>
      </c>
      <c r="F33" s="16"/>
      <c r="I33" s="17">
        <v>26079</v>
      </c>
      <c r="J33" s="18"/>
      <c r="K33" s="18"/>
      <c r="L33" s="18"/>
      <c r="M33" s="18"/>
      <c r="N33" s="18"/>
      <c r="O33" s="18"/>
      <c r="P33" s="18">
        <f t="shared" si="0"/>
        <v>86916</v>
      </c>
      <c r="Q33" s="18"/>
      <c r="R33" s="18"/>
      <c r="S33" s="18"/>
      <c r="T33" s="18"/>
      <c r="U33" s="18"/>
      <c r="V33" s="18">
        <v>41929</v>
      </c>
      <c r="W33" s="18"/>
      <c r="X33" s="18"/>
      <c r="Y33" s="18"/>
      <c r="Z33" s="18"/>
      <c r="AA33" s="18"/>
      <c r="AB33" s="18">
        <v>44987</v>
      </c>
      <c r="AC33" s="18"/>
      <c r="AD33" s="18"/>
      <c r="AE33" s="18"/>
      <c r="AF33" s="18"/>
      <c r="AG33" s="18"/>
    </row>
    <row r="34" spans="5:33" ht="20.100000000000001" customHeight="1" x14ac:dyDescent="0.15">
      <c r="E34" s="16">
        <v>4</v>
      </c>
      <c r="F34" s="16"/>
      <c r="I34" s="17">
        <v>26164</v>
      </c>
      <c r="J34" s="18"/>
      <c r="K34" s="18"/>
      <c r="L34" s="18"/>
      <c r="M34" s="18"/>
      <c r="N34" s="18"/>
      <c r="O34" s="18"/>
      <c r="P34" s="18">
        <f t="shared" si="0"/>
        <v>86241</v>
      </c>
      <c r="Q34" s="18"/>
      <c r="R34" s="18"/>
      <c r="S34" s="18"/>
      <c r="T34" s="18"/>
      <c r="U34" s="18"/>
      <c r="V34" s="18">
        <v>41557</v>
      </c>
      <c r="W34" s="18"/>
      <c r="X34" s="18"/>
      <c r="Y34" s="18"/>
      <c r="Z34" s="18"/>
      <c r="AA34" s="18"/>
      <c r="AB34" s="18">
        <v>44684</v>
      </c>
      <c r="AC34" s="18"/>
      <c r="AD34" s="18"/>
      <c r="AE34" s="18"/>
      <c r="AF34" s="18"/>
      <c r="AG34" s="18"/>
    </row>
    <row r="35" spans="5:33" ht="20.100000000000001" customHeight="1" x14ac:dyDescent="0.15">
      <c r="E35" s="16">
        <v>5</v>
      </c>
      <c r="F35" s="16"/>
      <c r="I35" s="17">
        <v>26260</v>
      </c>
      <c r="J35" s="18"/>
      <c r="K35" s="18"/>
      <c r="L35" s="18"/>
      <c r="M35" s="18"/>
      <c r="N35" s="18"/>
      <c r="O35" s="18"/>
      <c r="P35" s="18">
        <f t="shared" si="0"/>
        <v>85662</v>
      </c>
      <c r="Q35" s="18"/>
      <c r="R35" s="18"/>
      <c r="S35" s="18"/>
      <c r="T35" s="18"/>
      <c r="U35" s="18"/>
      <c r="V35" s="18">
        <v>41323</v>
      </c>
      <c r="W35" s="18"/>
      <c r="X35" s="18"/>
      <c r="Y35" s="18"/>
      <c r="Z35" s="18"/>
      <c r="AA35" s="18"/>
      <c r="AB35" s="18">
        <v>44339</v>
      </c>
      <c r="AC35" s="18"/>
      <c r="AD35" s="18"/>
      <c r="AE35" s="18"/>
      <c r="AF35" s="18"/>
      <c r="AG35" s="18"/>
    </row>
    <row r="36" spans="5:33" ht="20.100000000000001" customHeight="1" x14ac:dyDescent="0.15">
      <c r="E36" s="16">
        <v>6</v>
      </c>
      <c r="F36" s="16"/>
      <c r="I36" s="17">
        <v>26381</v>
      </c>
      <c r="J36" s="18"/>
      <c r="K36" s="18"/>
      <c r="L36" s="18"/>
      <c r="M36" s="18"/>
      <c r="N36" s="18"/>
      <c r="O36" s="18"/>
      <c r="P36" s="18">
        <f t="shared" si="0"/>
        <v>84992</v>
      </c>
      <c r="Q36" s="18"/>
      <c r="R36" s="18"/>
      <c r="S36" s="18"/>
      <c r="T36" s="18"/>
      <c r="U36" s="18"/>
      <c r="V36" s="18">
        <v>41004</v>
      </c>
      <c r="W36" s="18"/>
      <c r="X36" s="18"/>
      <c r="Y36" s="18"/>
      <c r="Z36" s="18"/>
      <c r="AA36" s="18"/>
      <c r="AB36" s="18">
        <v>43988</v>
      </c>
      <c r="AC36" s="18"/>
      <c r="AD36" s="18"/>
      <c r="AE36" s="18"/>
      <c r="AF36" s="18"/>
      <c r="AG36" s="18"/>
    </row>
    <row r="37" spans="5:33" ht="20.100000000000001" customHeight="1" x14ac:dyDescent="0.15">
      <c r="E37" s="16">
        <v>7</v>
      </c>
      <c r="F37" s="16"/>
      <c r="I37" s="17">
        <v>26475</v>
      </c>
      <c r="J37" s="18"/>
      <c r="K37" s="18"/>
      <c r="L37" s="18"/>
      <c r="M37" s="18"/>
      <c r="N37" s="18"/>
      <c r="O37" s="18"/>
      <c r="P37" s="18">
        <f t="shared" si="0"/>
        <v>84312</v>
      </c>
      <c r="Q37" s="18"/>
      <c r="R37" s="18"/>
      <c r="S37" s="18"/>
      <c r="T37" s="18"/>
      <c r="U37" s="18"/>
      <c r="V37" s="18">
        <v>40658</v>
      </c>
      <c r="W37" s="18"/>
      <c r="X37" s="18"/>
      <c r="Y37" s="18"/>
      <c r="Z37" s="18"/>
      <c r="AA37" s="18"/>
      <c r="AB37" s="18">
        <v>43654</v>
      </c>
      <c r="AC37" s="18"/>
      <c r="AD37" s="18"/>
      <c r="AE37" s="18"/>
      <c r="AF37" s="18"/>
      <c r="AG37" s="18"/>
    </row>
    <row r="38" spans="5:33" ht="20.100000000000001" customHeight="1" x14ac:dyDescent="0.15">
      <c r="E38" s="16">
        <v>8</v>
      </c>
      <c r="F38" s="16"/>
      <c r="I38" s="17">
        <v>26511</v>
      </c>
      <c r="J38" s="18"/>
      <c r="K38" s="18"/>
      <c r="L38" s="18"/>
      <c r="M38" s="18"/>
      <c r="N38" s="18"/>
      <c r="O38" s="18"/>
      <c r="P38" s="18">
        <f t="shared" si="0"/>
        <v>83526</v>
      </c>
      <c r="Q38" s="18"/>
      <c r="R38" s="18"/>
      <c r="S38" s="18"/>
      <c r="T38" s="18"/>
      <c r="U38" s="18"/>
      <c r="V38" s="18">
        <v>40242</v>
      </c>
      <c r="W38" s="18"/>
      <c r="X38" s="18"/>
      <c r="Y38" s="18"/>
      <c r="Z38" s="18"/>
      <c r="AA38" s="18"/>
      <c r="AB38" s="18">
        <v>43284</v>
      </c>
      <c r="AC38" s="18"/>
      <c r="AD38" s="18"/>
      <c r="AE38" s="18"/>
      <c r="AF38" s="18"/>
      <c r="AG38" s="18"/>
    </row>
    <row r="39" spans="5:33" ht="20.100000000000001" customHeight="1" x14ac:dyDescent="0.15">
      <c r="E39" s="16">
        <v>9</v>
      </c>
      <c r="F39" s="16"/>
      <c r="I39" s="17">
        <v>26592</v>
      </c>
      <c r="J39" s="18"/>
      <c r="K39" s="18"/>
      <c r="L39" s="18"/>
      <c r="M39" s="18"/>
      <c r="N39" s="18"/>
      <c r="O39" s="18"/>
      <c r="P39" s="18">
        <f t="shared" si="0"/>
        <v>82777</v>
      </c>
      <c r="Q39" s="18"/>
      <c r="R39" s="18"/>
      <c r="S39" s="18"/>
      <c r="T39" s="18"/>
      <c r="U39" s="18"/>
      <c r="V39" s="18">
        <v>39833</v>
      </c>
      <c r="W39" s="18"/>
      <c r="X39" s="18"/>
      <c r="Y39" s="18"/>
      <c r="Z39" s="18"/>
      <c r="AA39" s="18"/>
      <c r="AB39" s="18">
        <v>42944</v>
      </c>
      <c r="AC39" s="18"/>
      <c r="AD39" s="18"/>
      <c r="AE39" s="18"/>
      <c r="AF39" s="18"/>
      <c r="AG39" s="18"/>
    </row>
    <row r="40" spans="5:33" ht="20.100000000000001" customHeight="1" x14ac:dyDescent="0.15">
      <c r="E40" s="16">
        <v>10</v>
      </c>
      <c r="F40" s="16"/>
      <c r="I40" s="17">
        <v>26695</v>
      </c>
      <c r="J40" s="18"/>
      <c r="K40" s="18"/>
      <c r="L40" s="18"/>
      <c r="M40" s="18"/>
      <c r="N40" s="18"/>
      <c r="O40" s="18"/>
      <c r="P40" s="18">
        <f t="shared" si="0"/>
        <v>82000</v>
      </c>
      <c r="Q40" s="18"/>
      <c r="R40" s="18"/>
      <c r="S40" s="18"/>
      <c r="T40" s="18"/>
      <c r="U40" s="18"/>
      <c r="V40" s="18">
        <v>39533</v>
      </c>
      <c r="W40" s="18"/>
      <c r="X40" s="18"/>
      <c r="Y40" s="18"/>
      <c r="Z40" s="18"/>
      <c r="AA40" s="18"/>
      <c r="AB40" s="18">
        <v>42467</v>
      </c>
      <c r="AC40" s="18"/>
      <c r="AD40" s="18"/>
      <c r="AE40" s="18"/>
      <c r="AF40" s="18"/>
      <c r="AG40" s="18"/>
    </row>
    <row r="41" spans="5:33" ht="20.100000000000001" customHeight="1" x14ac:dyDescent="0.15">
      <c r="E41" s="16">
        <v>11</v>
      </c>
      <c r="F41" s="16"/>
      <c r="I41" s="17">
        <v>26712</v>
      </c>
      <c r="J41" s="18"/>
      <c r="K41" s="18"/>
      <c r="L41" s="18"/>
      <c r="M41" s="18"/>
      <c r="N41" s="18"/>
      <c r="O41" s="18"/>
      <c r="P41" s="18">
        <f t="shared" si="0"/>
        <v>81179</v>
      </c>
      <c r="Q41" s="18"/>
      <c r="R41" s="18"/>
      <c r="S41" s="18"/>
      <c r="T41" s="18"/>
      <c r="U41" s="18"/>
      <c r="V41" s="18">
        <v>39159</v>
      </c>
      <c r="W41" s="18"/>
      <c r="X41" s="18"/>
      <c r="Y41" s="18"/>
      <c r="Z41" s="18"/>
      <c r="AA41" s="18"/>
      <c r="AB41" s="18">
        <v>42020</v>
      </c>
      <c r="AC41" s="18"/>
      <c r="AD41" s="18"/>
      <c r="AE41" s="18"/>
      <c r="AF41" s="18"/>
      <c r="AG41" s="18"/>
    </row>
    <row r="42" spans="5:33" ht="20.100000000000001" customHeight="1" x14ac:dyDescent="0.15">
      <c r="E42" s="16">
        <v>12</v>
      </c>
      <c r="F42" s="16"/>
      <c r="I42" s="17">
        <v>26769</v>
      </c>
      <c r="J42" s="18"/>
      <c r="K42" s="18"/>
      <c r="L42" s="18"/>
      <c r="M42" s="18"/>
      <c r="N42" s="18"/>
      <c r="O42" s="18"/>
      <c r="P42" s="18">
        <f t="shared" si="0"/>
        <v>80294</v>
      </c>
      <c r="Q42" s="18"/>
      <c r="R42" s="18"/>
      <c r="S42" s="18"/>
      <c r="T42" s="18"/>
      <c r="U42" s="18"/>
      <c r="V42" s="18">
        <v>38767</v>
      </c>
      <c r="W42" s="18"/>
      <c r="X42" s="18"/>
      <c r="Y42" s="18"/>
      <c r="Z42" s="18"/>
      <c r="AA42" s="18"/>
      <c r="AB42" s="18">
        <v>41527</v>
      </c>
      <c r="AC42" s="18"/>
      <c r="AD42" s="18"/>
      <c r="AE42" s="18"/>
      <c r="AF42" s="18"/>
      <c r="AG42" s="18"/>
    </row>
    <row r="43" spans="5:33" ht="20.100000000000001" customHeight="1" x14ac:dyDescent="0.15">
      <c r="E43" s="16">
        <v>13</v>
      </c>
      <c r="F43" s="16"/>
      <c r="I43" s="17">
        <v>26844</v>
      </c>
      <c r="J43" s="18"/>
      <c r="K43" s="18"/>
      <c r="L43" s="18"/>
      <c r="M43" s="18"/>
      <c r="N43" s="18"/>
      <c r="O43" s="18"/>
      <c r="P43" s="18">
        <f t="shared" si="0"/>
        <v>79500</v>
      </c>
      <c r="Q43" s="18"/>
      <c r="R43" s="18"/>
      <c r="S43" s="18"/>
      <c r="T43" s="18"/>
      <c r="U43" s="18"/>
      <c r="V43" s="18">
        <v>38335</v>
      </c>
      <c r="W43" s="18"/>
      <c r="X43" s="18"/>
      <c r="Y43" s="18"/>
      <c r="Z43" s="18"/>
      <c r="AA43" s="18"/>
      <c r="AB43" s="18">
        <v>41165</v>
      </c>
      <c r="AC43" s="18"/>
      <c r="AD43" s="18"/>
      <c r="AE43" s="18"/>
      <c r="AF43" s="18"/>
      <c r="AG43" s="18"/>
    </row>
    <row r="44" spans="5:33" ht="20.100000000000001" customHeight="1" x14ac:dyDescent="0.15">
      <c r="E44" s="16">
        <v>14</v>
      </c>
      <c r="F44" s="16"/>
      <c r="I44" s="17">
        <v>26909</v>
      </c>
      <c r="J44" s="18"/>
      <c r="K44" s="18"/>
      <c r="L44" s="18"/>
      <c r="M44" s="18"/>
      <c r="N44" s="18"/>
      <c r="O44" s="18"/>
      <c r="P44" s="18">
        <f t="shared" si="0"/>
        <v>78754</v>
      </c>
      <c r="Q44" s="18"/>
      <c r="R44" s="18"/>
      <c r="S44" s="18"/>
      <c r="T44" s="18"/>
      <c r="U44" s="18"/>
      <c r="V44" s="18">
        <v>37983</v>
      </c>
      <c r="W44" s="18"/>
      <c r="X44" s="18"/>
      <c r="Y44" s="18"/>
      <c r="Z44" s="18"/>
      <c r="AA44" s="18"/>
      <c r="AB44" s="18">
        <v>40771</v>
      </c>
      <c r="AC44" s="18"/>
      <c r="AD44" s="18"/>
      <c r="AE44" s="18"/>
      <c r="AF44" s="18"/>
      <c r="AG44" s="18"/>
    </row>
    <row r="45" spans="5:33" ht="20.100000000000001" customHeight="1" x14ac:dyDescent="0.15">
      <c r="E45" s="16">
        <v>15</v>
      </c>
      <c r="F45" s="16"/>
      <c r="I45" s="17">
        <v>26913</v>
      </c>
      <c r="J45" s="18"/>
      <c r="K45" s="18"/>
      <c r="L45" s="18"/>
      <c r="M45" s="18"/>
      <c r="N45" s="18"/>
      <c r="O45" s="18"/>
      <c r="P45" s="18">
        <f t="shared" si="0"/>
        <v>77898</v>
      </c>
      <c r="Q45" s="18"/>
      <c r="R45" s="18"/>
      <c r="S45" s="18"/>
      <c r="T45" s="18"/>
      <c r="U45" s="18"/>
      <c r="V45" s="18">
        <v>37546</v>
      </c>
      <c r="W45" s="18"/>
      <c r="X45" s="18"/>
      <c r="Y45" s="18"/>
      <c r="Z45" s="18"/>
      <c r="AA45" s="18"/>
      <c r="AB45" s="18">
        <v>40352</v>
      </c>
      <c r="AC45" s="18"/>
      <c r="AD45" s="18"/>
      <c r="AE45" s="18"/>
      <c r="AF45" s="18"/>
      <c r="AG45" s="18"/>
    </row>
    <row r="46" spans="5:33" ht="19.5" customHeight="1" x14ac:dyDescent="0.15">
      <c r="E46" s="16">
        <v>16</v>
      </c>
      <c r="F46" s="16"/>
      <c r="I46" s="17">
        <v>26985</v>
      </c>
      <c r="J46" s="18"/>
      <c r="K46" s="18"/>
      <c r="L46" s="18"/>
      <c r="M46" s="18"/>
      <c r="N46" s="18"/>
      <c r="O46" s="18"/>
      <c r="P46" s="18">
        <f>V46+AB46</f>
        <v>77099</v>
      </c>
      <c r="Q46" s="18"/>
      <c r="R46" s="18"/>
      <c r="S46" s="18"/>
      <c r="T46" s="18"/>
      <c r="U46" s="18"/>
      <c r="V46" s="18">
        <v>37124</v>
      </c>
      <c r="W46" s="18"/>
      <c r="X46" s="18"/>
      <c r="Y46" s="18"/>
      <c r="Z46" s="18"/>
      <c r="AA46" s="18"/>
      <c r="AB46" s="18">
        <v>39975</v>
      </c>
      <c r="AC46" s="18"/>
      <c r="AD46" s="18"/>
      <c r="AE46" s="18"/>
      <c r="AF46" s="18"/>
      <c r="AG46" s="18"/>
    </row>
    <row r="47" spans="5:33" ht="19.5" customHeight="1" x14ac:dyDescent="0.15">
      <c r="E47" s="16">
        <v>17</v>
      </c>
      <c r="F47" s="16"/>
      <c r="I47" s="17">
        <v>27078</v>
      </c>
      <c r="J47" s="18"/>
      <c r="K47" s="18"/>
      <c r="L47" s="18"/>
      <c r="M47" s="18"/>
      <c r="N47" s="18"/>
      <c r="O47" s="18"/>
      <c r="P47" s="18">
        <v>76230</v>
      </c>
      <c r="Q47" s="18"/>
      <c r="R47" s="18"/>
      <c r="S47" s="18"/>
      <c r="T47" s="18"/>
      <c r="U47" s="18"/>
      <c r="V47" s="18">
        <v>36710</v>
      </c>
      <c r="W47" s="18"/>
      <c r="X47" s="18"/>
      <c r="Y47" s="18"/>
      <c r="Z47" s="18"/>
      <c r="AA47" s="18"/>
      <c r="AB47" s="18">
        <v>39520</v>
      </c>
      <c r="AC47" s="18"/>
      <c r="AD47" s="18"/>
      <c r="AE47" s="18"/>
      <c r="AF47" s="18"/>
      <c r="AG47" s="18"/>
    </row>
    <row r="48" spans="5:33" ht="19.5" customHeight="1" x14ac:dyDescent="0.15">
      <c r="E48" s="16">
        <v>18</v>
      </c>
      <c r="F48" s="16"/>
      <c r="I48" s="17">
        <v>27241</v>
      </c>
      <c r="J48" s="18"/>
      <c r="K48" s="18"/>
      <c r="L48" s="18"/>
      <c r="M48" s="18"/>
      <c r="N48" s="18"/>
      <c r="O48" s="18"/>
      <c r="P48" s="18">
        <f>SUM(V48:AG48)</f>
        <v>75256</v>
      </c>
      <c r="Q48" s="18"/>
      <c r="R48" s="18"/>
      <c r="S48" s="18"/>
      <c r="T48" s="18"/>
      <c r="U48" s="18"/>
      <c r="V48" s="18">
        <v>36199</v>
      </c>
      <c r="W48" s="18"/>
      <c r="X48" s="18"/>
      <c r="Y48" s="18"/>
      <c r="Z48" s="18"/>
      <c r="AA48" s="18"/>
      <c r="AB48" s="18">
        <v>39057</v>
      </c>
      <c r="AC48" s="18"/>
      <c r="AD48" s="18"/>
      <c r="AE48" s="18"/>
      <c r="AF48" s="18"/>
      <c r="AG48" s="18"/>
    </row>
    <row r="49" spans="2:34" ht="19.5" customHeight="1" x14ac:dyDescent="0.15">
      <c r="E49" s="16">
        <v>19</v>
      </c>
      <c r="F49" s="16"/>
      <c r="I49" s="17">
        <v>27184</v>
      </c>
      <c r="J49" s="18"/>
      <c r="K49" s="18"/>
      <c r="L49" s="18"/>
      <c r="M49" s="18"/>
      <c r="N49" s="18"/>
      <c r="O49" s="18"/>
      <c r="P49" s="18">
        <v>74000</v>
      </c>
      <c r="Q49" s="18"/>
      <c r="R49" s="18"/>
      <c r="S49" s="18"/>
      <c r="T49" s="18"/>
      <c r="U49" s="18"/>
      <c r="V49" s="18">
        <v>35627</v>
      </c>
      <c r="W49" s="18"/>
      <c r="X49" s="18"/>
      <c r="Y49" s="18"/>
      <c r="Z49" s="18"/>
      <c r="AA49" s="18"/>
      <c r="AB49" s="18">
        <v>38373</v>
      </c>
      <c r="AC49" s="18"/>
      <c r="AD49" s="18"/>
      <c r="AE49" s="18"/>
      <c r="AF49" s="18"/>
      <c r="AG49" s="18"/>
    </row>
    <row r="50" spans="2:34" ht="19.5" customHeight="1" x14ac:dyDescent="0.15">
      <c r="E50" s="16">
        <v>20</v>
      </c>
      <c r="F50" s="16"/>
      <c r="I50" s="17">
        <v>27105</v>
      </c>
      <c r="J50" s="18"/>
      <c r="K50" s="18"/>
      <c r="L50" s="18"/>
      <c r="M50" s="18"/>
      <c r="N50" s="18"/>
      <c r="O50" s="18"/>
      <c r="P50" s="18">
        <v>72786</v>
      </c>
      <c r="Q50" s="18"/>
      <c r="R50" s="18"/>
      <c r="S50" s="18"/>
      <c r="T50" s="18"/>
      <c r="U50" s="18"/>
      <c r="V50" s="18">
        <v>35042</v>
      </c>
      <c r="W50" s="18"/>
      <c r="X50" s="18"/>
      <c r="Y50" s="18"/>
      <c r="Z50" s="18"/>
      <c r="AA50" s="18"/>
      <c r="AB50" s="18">
        <v>37744</v>
      </c>
      <c r="AC50" s="18"/>
      <c r="AD50" s="18"/>
      <c r="AE50" s="18"/>
      <c r="AF50" s="18"/>
      <c r="AG50" s="18"/>
    </row>
    <row r="51" spans="2:34" ht="19.5" customHeight="1" x14ac:dyDescent="0.15">
      <c r="E51" s="16">
        <v>21</v>
      </c>
      <c r="F51" s="16"/>
      <c r="I51" s="17">
        <v>26968</v>
      </c>
      <c r="J51" s="18"/>
      <c r="K51" s="18"/>
      <c r="L51" s="18"/>
      <c r="M51" s="18"/>
      <c r="N51" s="18"/>
      <c r="O51" s="18"/>
      <c r="P51" s="18">
        <v>71471</v>
      </c>
      <c r="Q51" s="18"/>
      <c r="R51" s="18"/>
      <c r="S51" s="18"/>
      <c r="T51" s="18"/>
      <c r="U51" s="18"/>
      <c r="V51" s="18">
        <v>34445</v>
      </c>
      <c r="W51" s="18"/>
      <c r="X51" s="18"/>
      <c r="Y51" s="18"/>
      <c r="Z51" s="18"/>
      <c r="AA51" s="18"/>
      <c r="AB51" s="18">
        <v>37026</v>
      </c>
      <c r="AC51" s="18"/>
      <c r="AD51" s="18"/>
      <c r="AE51" s="18"/>
      <c r="AF51" s="18"/>
      <c r="AG51" s="18"/>
    </row>
    <row r="52" spans="2:34" ht="19.5" customHeight="1" x14ac:dyDescent="0.15">
      <c r="E52" s="16">
        <v>22</v>
      </c>
      <c r="F52" s="16"/>
      <c r="I52" s="17">
        <v>26994</v>
      </c>
      <c r="J52" s="18"/>
      <c r="K52" s="18"/>
      <c r="L52" s="18"/>
      <c r="M52" s="18"/>
      <c r="N52" s="18"/>
      <c r="O52" s="18"/>
      <c r="P52" s="18">
        <v>70402</v>
      </c>
      <c r="Q52" s="18"/>
      <c r="R52" s="18"/>
      <c r="S52" s="18"/>
      <c r="T52" s="18"/>
      <c r="U52" s="18"/>
      <c r="V52" s="18">
        <v>33992</v>
      </c>
      <c r="W52" s="18"/>
      <c r="X52" s="18"/>
      <c r="Y52" s="18"/>
      <c r="Z52" s="18"/>
      <c r="AA52" s="18"/>
      <c r="AB52" s="18">
        <v>36410</v>
      </c>
      <c r="AC52" s="18"/>
      <c r="AD52" s="18"/>
      <c r="AE52" s="18"/>
      <c r="AF52" s="18"/>
      <c r="AG52" s="18"/>
    </row>
    <row r="53" spans="2:34" ht="20.25" customHeight="1" x14ac:dyDescent="0.15">
      <c r="B53" s="28"/>
      <c r="C53" s="28"/>
      <c r="D53" s="28"/>
      <c r="E53" s="16">
        <v>23</v>
      </c>
      <c r="F53" s="16"/>
      <c r="I53" s="17">
        <v>26964</v>
      </c>
      <c r="J53" s="18"/>
      <c r="K53" s="18"/>
      <c r="L53" s="18"/>
      <c r="M53" s="18"/>
      <c r="N53" s="18"/>
      <c r="O53" s="18"/>
      <c r="P53" s="18">
        <v>69299</v>
      </c>
      <c r="Q53" s="18"/>
      <c r="R53" s="18"/>
      <c r="S53" s="18"/>
      <c r="T53" s="18"/>
      <c r="U53" s="18"/>
      <c r="V53" s="18">
        <v>33497</v>
      </c>
      <c r="W53" s="18"/>
      <c r="X53" s="18"/>
      <c r="Y53" s="18"/>
      <c r="Z53" s="18"/>
      <c r="AA53" s="18"/>
      <c r="AB53" s="18">
        <v>35802</v>
      </c>
      <c r="AC53" s="18"/>
      <c r="AD53" s="18"/>
      <c r="AE53" s="18"/>
      <c r="AF53" s="18"/>
      <c r="AG53" s="18"/>
      <c r="AH53" s="28"/>
    </row>
    <row r="54" spans="2:34" x14ac:dyDescent="0.15">
      <c r="E54" s="49"/>
      <c r="F54" s="49"/>
      <c r="G54" s="49"/>
      <c r="H54" s="49"/>
      <c r="I54" s="49"/>
      <c r="J54" s="49"/>
      <c r="K54" s="49"/>
      <c r="L54" s="49"/>
      <c r="M54" s="49"/>
      <c r="N54" s="49"/>
      <c r="O54" s="49"/>
      <c r="P54" s="49"/>
      <c r="Q54" s="49"/>
      <c r="R54" s="49"/>
      <c r="S54" s="49"/>
      <c r="T54" s="49"/>
      <c r="U54" s="49"/>
      <c r="V54" s="49"/>
      <c r="W54" s="49"/>
      <c r="X54" s="49"/>
      <c r="Y54" s="50"/>
      <c r="Z54" s="50"/>
      <c r="AA54" s="50"/>
      <c r="AB54" s="50"/>
      <c r="AC54" s="50"/>
      <c r="AD54" s="50"/>
      <c r="AE54" s="50"/>
      <c r="AF54" s="50"/>
      <c r="AG54" s="50" t="s">
        <v>28</v>
      </c>
      <c r="AH54" s="50"/>
    </row>
  </sheetData>
  <mergeCells count="255">
    <mergeCell ref="E53:F53"/>
    <mergeCell ref="I53:O53"/>
    <mergeCell ref="P53:U53"/>
    <mergeCell ref="V53:AA53"/>
    <mergeCell ref="AB53:AG53"/>
    <mergeCell ref="E51:F51"/>
    <mergeCell ref="I51:O51"/>
    <mergeCell ref="P51:U51"/>
    <mergeCell ref="V51:AA51"/>
    <mergeCell ref="AB51:AG51"/>
    <mergeCell ref="E52:F52"/>
    <mergeCell ref="I52:O52"/>
    <mergeCell ref="P52:U52"/>
    <mergeCell ref="V52:AA52"/>
    <mergeCell ref="AB52:AG52"/>
    <mergeCell ref="E49:F49"/>
    <mergeCell ref="I49:O49"/>
    <mergeCell ref="P49:U49"/>
    <mergeCell ref="V49:AA49"/>
    <mergeCell ref="AB49:AG49"/>
    <mergeCell ref="E50:F50"/>
    <mergeCell ref="I50:O50"/>
    <mergeCell ref="P50:U50"/>
    <mergeCell ref="V50:AA50"/>
    <mergeCell ref="AB50:AG50"/>
    <mergeCell ref="E47:F47"/>
    <mergeCell ref="I47:O47"/>
    <mergeCell ref="P47:U47"/>
    <mergeCell ref="V47:AA47"/>
    <mergeCell ref="AB47:AG47"/>
    <mergeCell ref="E48:F48"/>
    <mergeCell ref="I48:O48"/>
    <mergeCell ref="P48:U48"/>
    <mergeCell ref="V48:AA48"/>
    <mergeCell ref="AB48:AG48"/>
    <mergeCell ref="E45:F45"/>
    <mergeCell ref="I45:O45"/>
    <mergeCell ref="P45:U45"/>
    <mergeCell ref="V45:AA45"/>
    <mergeCell ref="AB45:AG45"/>
    <mergeCell ref="E46:F46"/>
    <mergeCell ref="I46:O46"/>
    <mergeCell ref="P46:U46"/>
    <mergeCell ref="V46:AA46"/>
    <mergeCell ref="AB46:AG46"/>
    <mergeCell ref="E43:F43"/>
    <mergeCell ref="I43:O43"/>
    <mergeCell ref="P43:U43"/>
    <mergeCell ref="V43:AA43"/>
    <mergeCell ref="AB43:AG43"/>
    <mergeCell ref="E44:F44"/>
    <mergeCell ref="I44:O44"/>
    <mergeCell ref="P44:U44"/>
    <mergeCell ref="V44:AA44"/>
    <mergeCell ref="AB44:AG44"/>
    <mergeCell ref="E41:F41"/>
    <mergeCell ref="I41:O41"/>
    <mergeCell ref="P41:U41"/>
    <mergeCell ref="V41:AA41"/>
    <mergeCell ref="AB41:AG41"/>
    <mergeCell ref="E42:F42"/>
    <mergeCell ref="I42:O42"/>
    <mergeCell ref="P42:U42"/>
    <mergeCell ref="V42:AA42"/>
    <mergeCell ref="AB42:AG42"/>
    <mergeCell ref="E39:F39"/>
    <mergeCell ref="I39:O39"/>
    <mergeCell ref="P39:U39"/>
    <mergeCell ref="V39:AA39"/>
    <mergeCell ref="AB39:AG39"/>
    <mergeCell ref="E40:F40"/>
    <mergeCell ref="I40:O40"/>
    <mergeCell ref="P40:U40"/>
    <mergeCell ref="V40:AA40"/>
    <mergeCell ref="AB40:AG40"/>
    <mergeCell ref="E37:F37"/>
    <mergeCell ref="I37:O37"/>
    <mergeCell ref="P37:U37"/>
    <mergeCell ref="V37:AA37"/>
    <mergeCell ref="AB37:AG37"/>
    <mergeCell ref="E38:F38"/>
    <mergeCell ref="I38:O38"/>
    <mergeCell ref="P38:U38"/>
    <mergeCell ref="V38:AA38"/>
    <mergeCell ref="AB38:AG38"/>
    <mergeCell ref="E35:F35"/>
    <mergeCell ref="I35:O35"/>
    <mergeCell ref="P35:U35"/>
    <mergeCell ref="V35:AA35"/>
    <mergeCell ref="AB35:AG35"/>
    <mergeCell ref="E36:F36"/>
    <mergeCell ref="I36:O36"/>
    <mergeCell ref="P36:U36"/>
    <mergeCell ref="V36:AA36"/>
    <mergeCell ref="AB36:AG36"/>
    <mergeCell ref="E33:F33"/>
    <mergeCell ref="I33:O33"/>
    <mergeCell ref="P33:U33"/>
    <mergeCell ref="V33:AA33"/>
    <mergeCell ref="AB33:AG33"/>
    <mergeCell ref="E34:F34"/>
    <mergeCell ref="I34:O34"/>
    <mergeCell ref="P34:U34"/>
    <mergeCell ref="V34:AA34"/>
    <mergeCell ref="AB34:AG34"/>
    <mergeCell ref="AB31:AG31"/>
    <mergeCell ref="E32:F32"/>
    <mergeCell ref="I32:O32"/>
    <mergeCell ref="P32:U32"/>
    <mergeCell ref="V32:AA32"/>
    <mergeCell ref="AB32:AG32"/>
    <mergeCell ref="E30:F30"/>
    <mergeCell ref="I30:O30"/>
    <mergeCell ref="P30:U30"/>
    <mergeCell ref="V30:AA30"/>
    <mergeCell ref="AB30:AG30"/>
    <mergeCell ref="C31:D31"/>
    <mergeCell ref="E31:F31"/>
    <mergeCell ref="I31:O31"/>
    <mergeCell ref="P31:U31"/>
    <mergeCell ref="V31:AA31"/>
    <mergeCell ref="E28:F28"/>
    <mergeCell ref="I28:O28"/>
    <mergeCell ref="P28:U28"/>
    <mergeCell ref="V28:AA28"/>
    <mergeCell ref="AB28:AG28"/>
    <mergeCell ref="E29:F29"/>
    <mergeCell ref="I29:O29"/>
    <mergeCell ref="P29:U29"/>
    <mergeCell ref="V29:AA29"/>
    <mergeCell ref="AB29:AG29"/>
    <mergeCell ref="E26:F26"/>
    <mergeCell ref="I26:O26"/>
    <mergeCell ref="P26:U26"/>
    <mergeCell ref="V26:AA26"/>
    <mergeCell ref="AB26:AG26"/>
    <mergeCell ref="E27:F27"/>
    <mergeCell ref="I27:O27"/>
    <mergeCell ref="P27:U27"/>
    <mergeCell ref="V27:AA27"/>
    <mergeCell ref="AB27:AG27"/>
    <mergeCell ref="E24:F24"/>
    <mergeCell ref="I24:O24"/>
    <mergeCell ref="P24:U24"/>
    <mergeCell ref="V24:AA24"/>
    <mergeCell ref="AB24:AG24"/>
    <mergeCell ref="E25:F25"/>
    <mergeCell ref="I25:O25"/>
    <mergeCell ref="P25:U25"/>
    <mergeCell ref="V25:AA25"/>
    <mergeCell ref="AB25:AG25"/>
    <mergeCell ref="E22:F22"/>
    <mergeCell ref="I22:O22"/>
    <mergeCell ref="P22:U22"/>
    <mergeCell ref="V22:AA22"/>
    <mergeCell ref="AB22:AG22"/>
    <mergeCell ref="E23:F23"/>
    <mergeCell ref="I23:O23"/>
    <mergeCell ref="P23:U23"/>
    <mergeCell ref="V23:AA23"/>
    <mergeCell ref="AB23:AG23"/>
    <mergeCell ref="E20:F20"/>
    <mergeCell ref="I20:O20"/>
    <mergeCell ref="P20:U20"/>
    <mergeCell ref="V20:AA20"/>
    <mergeCell ref="AB20:AG20"/>
    <mergeCell ref="E21:F21"/>
    <mergeCell ref="I21:O21"/>
    <mergeCell ref="P21:U21"/>
    <mergeCell ref="V21:AA21"/>
    <mergeCell ref="AB21:AG21"/>
    <mergeCell ref="E18:F18"/>
    <mergeCell ref="I18:O18"/>
    <mergeCell ref="P18:U18"/>
    <mergeCell ref="V18:AA18"/>
    <mergeCell ref="AB18:AG18"/>
    <mergeCell ref="E19:F19"/>
    <mergeCell ref="I19:O19"/>
    <mergeCell ref="P19:U19"/>
    <mergeCell ref="V19:AA19"/>
    <mergeCell ref="AB19:AG19"/>
    <mergeCell ref="E16:F16"/>
    <mergeCell ref="I16:O16"/>
    <mergeCell ref="P16:U16"/>
    <mergeCell ref="V16:AA16"/>
    <mergeCell ref="AB16:AG16"/>
    <mergeCell ref="E17:F17"/>
    <mergeCell ref="I17:O17"/>
    <mergeCell ref="P17:U17"/>
    <mergeCell ref="V17:AA17"/>
    <mergeCell ref="AB17:AG17"/>
    <mergeCell ref="E14:F14"/>
    <mergeCell ref="I14:O14"/>
    <mergeCell ref="P14:U14"/>
    <mergeCell ref="V14:AA14"/>
    <mergeCell ref="AB14:AG14"/>
    <mergeCell ref="E15:F15"/>
    <mergeCell ref="I15:O15"/>
    <mergeCell ref="P15:U15"/>
    <mergeCell ref="V15:AA15"/>
    <mergeCell ref="AB15:AG15"/>
    <mergeCell ref="E12:F12"/>
    <mergeCell ref="I12:O12"/>
    <mergeCell ref="P12:U12"/>
    <mergeCell ref="V12:AA12"/>
    <mergeCell ref="AB12:AG12"/>
    <mergeCell ref="E13:F13"/>
    <mergeCell ref="I13:O13"/>
    <mergeCell ref="P13:U13"/>
    <mergeCell ref="V13:AA13"/>
    <mergeCell ref="AB13:AG13"/>
    <mergeCell ref="E10:F10"/>
    <mergeCell ref="I10:O10"/>
    <mergeCell ref="P10:U10"/>
    <mergeCell ref="V10:AA10"/>
    <mergeCell ref="AB10:AG10"/>
    <mergeCell ref="E11:F11"/>
    <mergeCell ref="I11:O11"/>
    <mergeCell ref="P11:U11"/>
    <mergeCell ref="V11:AA11"/>
    <mergeCell ref="AB11:AG11"/>
    <mergeCell ref="E8:F8"/>
    <mergeCell ref="I8:O8"/>
    <mergeCell ref="P8:U8"/>
    <mergeCell ref="V8:AA8"/>
    <mergeCell ref="AB8:AG8"/>
    <mergeCell ref="E9:F9"/>
    <mergeCell ref="I9:O9"/>
    <mergeCell ref="P9:U9"/>
    <mergeCell ref="V9:AA9"/>
    <mergeCell ref="AB9:AG9"/>
    <mergeCell ref="E6:F6"/>
    <mergeCell ref="I6:O6"/>
    <mergeCell ref="P6:U6"/>
    <mergeCell ref="V6:AA6"/>
    <mergeCell ref="AB6:AG6"/>
    <mergeCell ref="E7:F7"/>
    <mergeCell ref="I7:O7"/>
    <mergeCell ref="P7:U7"/>
    <mergeCell ref="V7:AA7"/>
    <mergeCell ref="AB7:AG7"/>
    <mergeCell ref="C5:D5"/>
    <mergeCell ref="E5:F5"/>
    <mergeCell ref="I5:O5"/>
    <mergeCell ref="P5:U5"/>
    <mergeCell ref="V5:AA5"/>
    <mergeCell ref="AB5:AG5"/>
    <mergeCell ref="A1:AH1"/>
    <mergeCell ref="V2:AH2"/>
    <mergeCell ref="B3:H4"/>
    <mergeCell ref="I3:O4"/>
    <mergeCell ref="P3:AG3"/>
    <mergeCell ref="P4:U4"/>
    <mergeCell ref="V4:AA4"/>
    <mergeCell ref="AB4:AG4"/>
  </mergeCells>
  <phoneticPr fontId="2"/>
  <pageMargins left="0.78740157480314965" right="0.66" top="0.69" bottom="0.27" header="0.4" footer="0.22"/>
  <pageSetup paperSize="9" scale="77" orientation="portrait" horizontalDpi="1200" verticalDpi="1200" r:id="rId1"/>
  <headerFooter alignWithMargins="0">
    <oddHeader xml:space="preserve">&amp;C&amp;"ＭＳ 明朝,太字"&amp;16 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0DCC29-0704-4FA3-940B-94DEAFE28B8E}">
  <dimension ref="B1:BB34"/>
  <sheetViews>
    <sheetView showGridLines="0" zoomScaleNormal="100" workbookViewId="0">
      <pane ySplit="3" topLeftCell="A4" activePane="bottomLeft" state="frozen"/>
      <selection pane="bottomLeft" activeCell="B1" sqref="B1:AD1"/>
    </sheetView>
  </sheetViews>
  <sheetFormatPr defaultColWidth="2.5703125" defaultRowHeight="12" x14ac:dyDescent="0.15"/>
  <cols>
    <col min="1" max="1" width="1.85546875" style="52" customWidth="1"/>
    <col min="2" max="2" width="3.5703125" style="52" customWidth="1"/>
    <col min="3" max="3" width="4.42578125" style="52" customWidth="1"/>
    <col min="4" max="6" width="2.5703125" style="52" customWidth="1"/>
    <col min="7" max="54" width="3.140625" style="52" customWidth="1"/>
    <col min="55" max="256" width="2.5703125" style="52"/>
    <col min="257" max="257" width="1.85546875" style="52" customWidth="1"/>
    <col min="258" max="258" width="3.5703125" style="52" customWidth="1"/>
    <col min="259" max="259" width="4.42578125" style="52" customWidth="1"/>
    <col min="260" max="262" width="2.5703125" style="52"/>
    <col min="263" max="310" width="3.140625" style="52" customWidth="1"/>
    <col min="311" max="512" width="2.5703125" style="52"/>
    <col min="513" max="513" width="1.85546875" style="52" customWidth="1"/>
    <col min="514" max="514" width="3.5703125" style="52" customWidth="1"/>
    <col min="515" max="515" width="4.42578125" style="52" customWidth="1"/>
    <col min="516" max="518" width="2.5703125" style="52"/>
    <col min="519" max="566" width="3.140625" style="52" customWidth="1"/>
    <col min="567" max="768" width="2.5703125" style="52"/>
    <col min="769" max="769" width="1.85546875" style="52" customWidth="1"/>
    <col min="770" max="770" width="3.5703125" style="52" customWidth="1"/>
    <col min="771" max="771" width="4.42578125" style="52" customWidth="1"/>
    <col min="772" max="774" width="2.5703125" style="52"/>
    <col min="775" max="822" width="3.140625" style="52" customWidth="1"/>
    <col min="823" max="1024" width="2.5703125" style="52"/>
    <col min="1025" max="1025" width="1.85546875" style="52" customWidth="1"/>
    <col min="1026" max="1026" width="3.5703125" style="52" customWidth="1"/>
    <col min="1027" max="1027" width="4.42578125" style="52" customWidth="1"/>
    <col min="1028" max="1030" width="2.5703125" style="52"/>
    <col min="1031" max="1078" width="3.140625" style="52" customWidth="1"/>
    <col min="1079" max="1280" width="2.5703125" style="52"/>
    <col min="1281" max="1281" width="1.85546875" style="52" customWidth="1"/>
    <col min="1282" max="1282" width="3.5703125" style="52" customWidth="1"/>
    <col min="1283" max="1283" width="4.42578125" style="52" customWidth="1"/>
    <col min="1284" max="1286" width="2.5703125" style="52"/>
    <col min="1287" max="1334" width="3.140625" style="52" customWidth="1"/>
    <col min="1335" max="1536" width="2.5703125" style="52"/>
    <col min="1537" max="1537" width="1.85546875" style="52" customWidth="1"/>
    <col min="1538" max="1538" width="3.5703125" style="52" customWidth="1"/>
    <col min="1539" max="1539" width="4.42578125" style="52" customWidth="1"/>
    <col min="1540" max="1542" width="2.5703125" style="52"/>
    <col min="1543" max="1590" width="3.140625" style="52" customWidth="1"/>
    <col min="1591" max="1792" width="2.5703125" style="52"/>
    <col min="1793" max="1793" width="1.85546875" style="52" customWidth="1"/>
    <col min="1794" max="1794" width="3.5703125" style="52" customWidth="1"/>
    <col min="1795" max="1795" width="4.42578125" style="52" customWidth="1"/>
    <col min="1796" max="1798" width="2.5703125" style="52"/>
    <col min="1799" max="1846" width="3.140625" style="52" customWidth="1"/>
    <col min="1847" max="2048" width="2.5703125" style="52"/>
    <col min="2049" max="2049" width="1.85546875" style="52" customWidth="1"/>
    <col min="2050" max="2050" width="3.5703125" style="52" customWidth="1"/>
    <col min="2051" max="2051" width="4.42578125" style="52" customWidth="1"/>
    <col min="2052" max="2054" width="2.5703125" style="52"/>
    <col min="2055" max="2102" width="3.140625" style="52" customWidth="1"/>
    <col min="2103" max="2304" width="2.5703125" style="52"/>
    <col min="2305" max="2305" width="1.85546875" style="52" customWidth="1"/>
    <col min="2306" max="2306" width="3.5703125" style="52" customWidth="1"/>
    <col min="2307" max="2307" width="4.42578125" style="52" customWidth="1"/>
    <col min="2308" max="2310" width="2.5703125" style="52"/>
    <col min="2311" max="2358" width="3.140625" style="52" customWidth="1"/>
    <col min="2359" max="2560" width="2.5703125" style="52"/>
    <col min="2561" max="2561" width="1.85546875" style="52" customWidth="1"/>
    <col min="2562" max="2562" width="3.5703125" style="52" customWidth="1"/>
    <col min="2563" max="2563" width="4.42578125" style="52" customWidth="1"/>
    <col min="2564" max="2566" width="2.5703125" style="52"/>
    <col min="2567" max="2614" width="3.140625" style="52" customWidth="1"/>
    <col min="2615" max="2816" width="2.5703125" style="52"/>
    <col min="2817" max="2817" width="1.85546875" style="52" customWidth="1"/>
    <col min="2818" max="2818" width="3.5703125" style="52" customWidth="1"/>
    <col min="2819" max="2819" width="4.42578125" style="52" customWidth="1"/>
    <col min="2820" max="2822" width="2.5703125" style="52"/>
    <col min="2823" max="2870" width="3.140625" style="52" customWidth="1"/>
    <col min="2871" max="3072" width="2.5703125" style="52"/>
    <col min="3073" max="3073" width="1.85546875" style="52" customWidth="1"/>
    <col min="3074" max="3074" width="3.5703125" style="52" customWidth="1"/>
    <col min="3075" max="3075" width="4.42578125" style="52" customWidth="1"/>
    <col min="3076" max="3078" width="2.5703125" style="52"/>
    <col min="3079" max="3126" width="3.140625" style="52" customWidth="1"/>
    <col min="3127" max="3328" width="2.5703125" style="52"/>
    <col min="3329" max="3329" width="1.85546875" style="52" customWidth="1"/>
    <col min="3330" max="3330" width="3.5703125" style="52" customWidth="1"/>
    <col min="3331" max="3331" width="4.42578125" style="52" customWidth="1"/>
    <col min="3332" max="3334" width="2.5703125" style="52"/>
    <col min="3335" max="3382" width="3.140625" style="52" customWidth="1"/>
    <col min="3383" max="3584" width="2.5703125" style="52"/>
    <col min="3585" max="3585" width="1.85546875" style="52" customWidth="1"/>
    <col min="3586" max="3586" width="3.5703125" style="52" customWidth="1"/>
    <col min="3587" max="3587" width="4.42578125" style="52" customWidth="1"/>
    <col min="3588" max="3590" width="2.5703125" style="52"/>
    <col min="3591" max="3638" width="3.140625" style="52" customWidth="1"/>
    <col min="3639" max="3840" width="2.5703125" style="52"/>
    <col min="3841" max="3841" width="1.85546875" style="52" customWidth="1"/>
    <col min="3842" max="3842" width="3.5703125" style="52" customWidth="1"/>
    <col min="3843" max="3843" width="4.42578125" style="52" customWidth="1"/>
    <col min="3844" max="3846" width="2.5703125" style="52"/>
    <col min="3847" max="3894" width="3.140625" style="52" customWidth="1"/>
    <col min="3895" max="4096" width="2.5703125" style="52"/>
    <col min="4097" max="4097" width="1.85546875" style="52" customWidth="1"/>
    <col min="4098" max="4098" width="3.5703125" style="52" customWidth="1"/>
    <col min="4099" max="4099" width="4.42578125" style="52" customWidth="1"/>
    <col min="4100" max="4102" width="2.5703125" style="52"/>
    <col min="4103" max="4150" width="3.140625" style="52" customWidth="1"/>
    <col min="4151" max="4352" width="2.5703125" style="52"/>
    <col min="4353" max="4353" width="1.85546875" style="52" customWidth="1"/>
    <col min="4354" max="4354" width="3.5703125" style="52" customWidth="1"/>
    <col min="4355" max="4355" width="4.42578125" style="52" customWidth="1"/>
    <col min="4356" max="4358" width="2.5703125" style="52"/>
    <col min="4359" max="4406" width="3.140625" style="52" customWidth="1"/>
    <col min="4407" max="4608" width="2.5703125" style="52"/>
    <col min="4609" max="4609" width="1.85546875" style="52" customWidth="1"/>
    <col min="4610" max="4610" width="3.5703125" style="52" customWidth="1"/>
    <col min="4611" max="4611" width="4.42578125" style="52" customWidth="1"/>
    <col min="4612" max="4614" width="2.5703125" style="52"/>
    <col min="4615" max="4662" width="3.140625" style="52" customWidth="1"/>
    <col min="4663" max="4864" width="2.5703125" style="52"/>
    <col min="4865" max="4865" width="1.85546875" style="52" customWidth="1"/>
    <col min="4866" max="4866" width="3.5703125" style="52" customWidth="1"/>
    <col min="4867" max="4867" width="4.42578125" style="52" customWidth="1"/>
    <col min="4868" max="4870" width="2.5703125" style="52"/>
    <col min="4871" max="4918" width="3.140625" style="52" customWidth="1"/>
    <col min="4919" max="5120" width="2.5703125" style="52"/>
    <col min="5121" max="5121" width="1.85546875" style="52" customWidth="1"/>
    <col min="5122" max="5122" width="3.5703125" style="52" customWidth="1"/>
    <col min="5123" max="5123" width="4.42578125" style="52" customWidth="1"/>
    <col min="5124" max="5126" width="2.5703125" style="52"/>
    <col min="5127" max="5174" width="3.140625" style="52" customWidth="1"/>
    <col min="5175" max="5376" width="2.5703125" style="52"/>
    <col min="5377" max="5377" width="1.85546875" style="52" customWidth="1"/>
    <col min="5378" max="5378" width="3.5703125" style="52" customWidth="1"/>
    <col min="5379" max="5379" width="4.42578125" style="52" customWidth="1"/>
    <col min="5380" max="5382" width="2.5703125" style="52"/>
    <col min="5383" max="5430" width="3.140625" style="52" customWidth="1"/>
    <col min="5431" max="5632" width="2.5703125" style="52"/>
    <col min="5633" max="5633" width="1.85546875" style="52" customWidth="1"/>
    <col min="5634" max="5634" width="3.5703125" style="52" customWidth="1"/>
    <col min="5635" max="5635" width="4.42578125" style="52" customWidth="1"/>
    <col min="5636" max="5638" width="2.5703125" style="52"/>
    <col min="5639" max="5686" width="3.140625" style="52" customWidth="1"/>
    <col min="5687" max="5888" width="2.5703125" style="52"/>
    <col min="5889" max="5889" width="1.85546875" style="52" customWidth="1"/>
    <col min="5890" max="5890" width="3.5703125" style="52" customWidth="1"/>
    <col min="5891" max="5891" width="4.42578125" style="52" customWidth="1"/>
    <col min="5892" max="5894" width="2.5703125" style="52"/>
    <col min="5895" max="5942" width="3.140625" style="52" customWidth="1"/>
    <col min="5943" max="6144" width="2.5703125" style="52"/>
    <col min="6145" max="6145" width="1.85546875" style="52" customWidth="1"/>
    <col min="6146" max="6146" width="3.5703125" style="52" customWidth="1"/>
    <col min="6147" max="6147" width="4.42578125" style="52" customWidth="1"/>
    <col min="6148" max="6150" width="2.5703125" style="52"/>
    <col min="6151" max="6198" width="3.140625" style="52" customWidth="1"/>
    <col min="6199" max="6400" width="2.5703125" style="52"/>
    <col min="6401" max="6401" width="1.85546875" style="52" customWidth="1"/>
    <col min="6402" max="6402" width="3.5703125" style="52" customWidth="1"/>
    <col min="6403" max="6403" width="4.42578125" style="52" customWidth="1"/>
    <col min="6404" max="6406" width="2.5703125" style="52"/>
    <col min="6407" max="6454" width="3.140625" style="52" customWidth="1"/>
    <col min="6455" max="6656" width="2.5703125" style="52"/>
    <col min="6657" max="6657" width="1.85546875" style="52" customWidth="1"/>
    <col min="6658" max="6658" width="3.5703125" style="52" customWidth="1"/>
    <col min="6659" max="6659" width="4.42578125" style="52" customWidth="1"/>
    <col min="6660" max="6662" width="2.5703125" style="52"/>
    <col min="6663" max="6710" width="3.140625" style="52" customWidth="1"/>
    <col min="6711" max="6912" width="2.5703125" style="52"/>
    <col min="6913" max="6913" width="1.85546875" style="52" customWidth="1"/>
    <col min="6914" max="6914" width="3.5703125" style="52" customWidth="1"/>
    <col min="6915" max="6915" width="4.42578125" style="52" customWidth="1"/>
    <col min="6916" max="6918" width="2.5703125" style="52"/>
    <col min="6919" max="6966" width="3.140625" style="52" customWidth="1"/>
    <col min="6967" max="7168" width="2.5703125" style="52"/>
    <col min="7169" max="7169" width="1.85546875" style="52" customWidth="1"/>
    <col min="7170" max="7170" width="3.5703125" style="52" customWidth="1"/>
    <col min="7171" max="7171" width="4.42578125" style="52" customWidth="1"/>
    <col min="7172" max="7174" width="2.5703125" style="52"/>
    <col min="7175" max="7222" width="3.140625" style="52" customWidth="1"/>
    <col min="7223" max="7424" width="2.5703125" style="52"/>
    <col min="7425" max="7425" width="1.85546875" style="52" customWidth="1"/>
    <col min="7426" max="7426" width="3.5703125" style="52" customWidth="1"/>
    <col min="7427" max="7427" width="4.42578125" style="52" customWidth="1"/>
    <col min="7428" max="7430" width="2.5703125" style="52"/>
    <col min="7431" max="7478" width="3.140625" style="52" customWidth="1"/>
    <col min="7479" max="7680" width="2.5703125" style="52"/>
    <col min="7681" max="7681" width="1.85546875" style="52" customWidth="1"/>
    <col min="7682" max="7682" width="3.5703125" style="52" customWidth="1"/>
    <col min="7683" max="7683" width="4.42578125" style="52" customWidth="1"/>
    <col min="7684" max="7686" width="2.5703125" style="52"/>
    <col min="7687" max="7734" width="3.140625" style="52" customWidth="1"/>
    <col min="7735" max="7936" width="2.5703125" style="52"/>
    <col min="7937" max="7937" width="1.85546875" style="52" customWidth="1"/>
    <col min="7938" max="7938" width="3.5703125" style="52" customWidth="1"/>
    <col min="7939" max="7939" width="4.42578125" style="52" customWidth="1"/>
    <col min="7940" max="7942" width="2.5703125" style="52"/>
    <col min="7943" max="7990" width="3.140625" style="52" customWidth="1"/>
    <col min="7991" max="8192" width="2.5703125" style="52"/>
    <col min="8193" max="8193" width="1.85546875" style="52" customWidth="1"/>
    <col min="8194" max="8194" width="3.5703125" style="52" customWidth="1"/>
    <col min="8195" max="8195" width="4.42578125" style="52" customWidth="1"/>
    <col min="8196" max="8198" width="2.5703125" style="52"/>
    <col min="8199" max="8246" width="3.140625" style="52" customWidth="1"/>
    <col min="8247" max="8448" width="2.5703125" style="52"/>
    <col min="8449" max="8449" width="1.85546875" style="52" customWidth="1"/>
    <col min="8450" max="8450" width="3.5703125" style="52" customWidth="1"/>
    <col min="8451" max="8451" width="4.42578125" style="52" customWidth="1"/>
    <col min="8452" max="8454" width="2.5703125" style="52"/>
    <col min="8455" max="8502" width="3.140625" style="52" customWidth="1"/>
    <col min="8503" max="8704" width="2.5703125" style="52"/>
    <col min="8705" max="8705" width="1.85546875" style="52" customWidth="1"/>
    <col min="8706" max="8706" width="3.5703125" style="52" customWidth="1"/>
    <col min="8707" max="8707" width="4.42578125" style="52" customWidth="1"/>
    <col min="8708" max="8710" width="2.5703125" style="52"/>
    <col min="8711" max="8758" width="3.140625" style="52" customWidth="1"/>
    <col min="8759" max="8960" width="2.5703125" style="52"/>
    <col min="8961" max="8961" width="1.85546875" style="52" customWidth="1"/>
    <col min="8962" max="8962" width="3.5703125" style="52" customWidth="1"/>
    <col min="8963" max="8963" width="4.42578125" style="52" customWidth="1"/>
    <col min="8964" max="8966" width="2.5703125" style="52"/>
    <col min="8967" max="9014" width="3.140625" style="52" customWidth="1"/>
    <col min="9015" max="9216" width="2.5703125" style="52"/>
    <col min="9217" max="9217" width="1.85546875" style="52" customWidth="1"/>
    <col min="9218" max="9218" width="3.5703125" style="52" customWidth="1"/>
    <col min="9219" max="9219" width="4.42578125" style="52" customWidth="1"/>
    <col min="9220" max="9222" width="2.5703125" style="52"/>
    <col min="9223" max="9270" width="3.140625" style="52" customWidth="1"/>
    <col min="9271" max="9472" width="2.5703125" style="52"/>
    <col min="9473" max="9473" width="1.85546875" style="52" customWidth="1"/>
    <col min="9474" max="9474" width="3.5703125" style="52" customWidth="1"/>
    <col min="9475" max="9475" width="4.42578125" style="52" customWidth="1"/>
    <col min="9476" max="9478" width="2.5703125" style="52"/>
    <col min="9479" max="9526" width="3.140625" style="52" customWidth="1"/>
    <col min="9527" max="9728" width="2.5703125" style="52"/>
    <col min="9729" max="9729" width="1.85546875" style="52" customWidth="1"/>
    <col min="9730" max="9730" width="3.5703125" style="52" customWidth="1"/>
    <col min="9731" max="9731" width="4.42578125" style="52" customWidth="1"/>
    <col min="9732" max="9734" width="2.5703125" style="52"/>
    <col min="9735" max="9782" width="3.140625" style="52" customWidth="1"/>
    <col min="9783" max="9984" width="2.5703125" style="52"/>
    <col min="9985" max="9985" width="1.85546875" style="52" customWidth="1"/>
    <col min="9986" max="9986" width="3.5703125" style="52" customWidth="1"/>
    <col min="9987" max="9987" width="4.42578125" style="52" customWidth="1"/>
    <col min="9988" max="9990" width="2.5703125" style="52"/>
    <col min="9991" max="10038" width="3.140625" style="52" customWidth="1"/>
    <col min="10039" max="10240" width="2.5703125" style="52"/>
    <col min="10241" max="10241" width="1.85546875" style="52" customWidth="1"/>
    <col min="10242" max="10242" width="3.5703125" style="52" customWidth="1"/>
    <col min="10243" max="10243" width="4.42578125" style="52" customWidth="1"/>
    <col min="10244" max="10246" width="2.5703125" style="52"/>
    <col min="10247" max="10294" width="3.140625" style="52" customWidth="1"/>
    <col min="10295" max="10496" width="2.5703125" style="52"/>
    <col min="10497" max="10497" width="1.85546875" style="52" customWidth="1"/>
    <col min="10498" max="10498" width="3.5703125" style="52" customWidth="1"/>
    <col min="10499" max="10499" width="4.42578125" style="52" customWidth="1"/>
    <col min="10500" max="10502" width="2.5703125" style="52"/>
    <col min="10503" max="10550" width="3.140625" style="52" customWidth="1"/>
    <col min="10551" max="10752" width="2.5703125" style="52"/>
    <col min="10753" max="10753" width="1.85546875" style="52" customWidth="1"/>
    <col min="10754" max="10754" width="3.5703125" style="52" customWidth="1"/>
    <col min="10755" max="10755" width="4.42578125" style="52" customWidth="1"/>
    <col min="10756" max="10758" width="2.5703125" style="52"/>
    <col min="10759" max="10806" width="3.140625" style="52" customWidth="1"/>
    <col min="10807" max="11008" width="2.5703125" style="52"/>
    <col min="11009" max="11009" width="1.85546875" style="52" customWidth="1"/>
    <col min="11010" max="11010" width="3.5703125" style="52" customWidth="1"/>
    <col min="11011" max="11011" width="4.42578125" style="52" customWidth="1"/>
    <col min="11012" max="11014" width="2.5703125" style="52"/>
    <col min="11015" max="11062" width="3.140625" style="52" customWidth="1"/>
    <col min="11063" max="11264" width="2.5703125" style="52"/>
    <col min="11265" max="11265" width="1.85546875" style="52" customWidth="1"/>
    <col min="11266" max="11266" width="3.5703125" style="52" customWidth="1"/>
    <col min="11267" max="11267" width="4.42578125" style="52" customWidth="1"/>
    <col min="11268" max="11270" width="2.5703125" style="52"/>
    <col min="11271" max="11318" width="3.140625" style="52" customWidth="1"/>
    <col min="11319" max="11520" width="2.5703125" style="52"/>
    <col min="11521" max="11521" width="1.85546875" style="52" customWidth="1"/>
    <col min="11522" max="11522" width="3.5703125" style="52" customWidth="1"/>
    <col min="11523" max="11523" width="4.42578125" style="52" customWidth="1"/>
    <col min="11524" max="11526" width="2.5703125" style="52"/>
    <col min="11527" max="11574" width="3.140625" style="52" customWidth="1"/>
    <col min="11575" max="11776" width="2.5703125" style="52"/>
    <col min="11777" max="11777" width="1.85546875" style="52" customWidth="1"/>
    <col min="11778" max="11778" width="3.5703125" style="52" customWidth="1"/>
    <col min="11779" max="11779" width="4.42578125" style="52" customWidth="1"/>
    <col min="11780" max="11782" width="2.5703125" style="52"/>
    <col min="11783" max="11830" width="3.140625" style="52" customWidth="1"/>
    <col min="11831" max="12032" width="2.5703125" style="52"/>
    <col min="12033" max="12033" width="1.85546875" style="52" customWidth="1"/>
    <col min="12034" max="12034" width="3.5703125" style="52" customWidth="1"/>
    <col min="12035" max="12035" width="4.42578125" style="52" customWidth="1"/>
    <col min="12036" max="12038" width="2.5703125" style="52"/>
    <col min="12039" max="12086" width="3.140625" style="52" customWidth="1"/>
    <col min="12087" max="12288" width="2.5703125" style="52"/>
    <col min="12289" max="12289" width="1.85546875" style="52" customWidth="1"/>
    <col min="12290" max="12290" width="3.5703125" style="52" customWidth="1"/>
    <col min="12291" max="12291" width="4.42578125" style="52" customWidth="1"/>
    <col min="12292" max="12294" width="2.5703125" style="52"/>
    <col min="12295" max="12342" width="3.140625" style="52" customWidth="1"/>
    <col min="12343" max="12544" width="2.5703125" style="52"/>
    <col min="12545" max="12545" width="1.85546875" style="52" customWidth="1"/>
    <col min="12546" max="12546" width="3.5703125" style="52" customWidth="1"/>
    <col min="12547" max="12547" width="4.42578125" style="52" customWidth="1"/>
    <col min="12548" max="12550" width="2.5703125" style="52"/>
    <col min="12551" max="12598" width="3.140625" style="52" customWidth="1"/>
    <col min="12599" max="12800" width="2.5703125" style="52"/>
    <col min="12801" max="12801" width="1.85546875" style="52" customWidth="1"/>
    <col min="12802" max="12802" width="3.5703125" style="52" customWidth="1"/>
    <col min="12803" max="12803" width="4.42578125" style="52" customWidth="1"/>
    <col min="12804" max="12806" width="2.5703125" style="52"/>
    <col min="12807" max="12854" width="3.140625" style="52" customWidth="1"/>
    <col min="12855" max="13056" width="2.5703125" style="52"/>
    <col min="13057" max="13057" width="1.85546875" style="52" customWidth="1"/>
    <col min="13058" max="13058" width="3.5703125" style="52" customWidth="1"/>
    <col min="13059" max="13059" width="4.42578125" style="52" customWidth="1"/>
    <col min="13060" max="13062" width="2.5703125" style="52"/>
    <col min="13063" max="13110" width="3.140625" style="52" customWidth="1"/>
    <col min="13111" max="13312" width="2.5703125" style="52"/>
    <col min="13313" max="13313" width="1.85546875" style="52" customWidth="1"/>
    <col min="13314" max="13314" width="3.5703125" style="52" customWidth="1"/>
    <col min="13315" max="13315" width="4.42578125" style="52" customWidth="1"/>
    <col min="13316" max="13318" width="2.5703125" style="52"/>
    <col min="13319" max="13366" width="3.140625" style="52" customWidth="1"/>
    <col min="13367" max="13568" width="2.5703125" style="52"/>
    <col min="13569" max="13569" width="1.85546875" style="52" customWidth="1"/>
    <col min="13570" max="13570" width="3.5703125" style="52" customWidth="1"/>
    <col min="13571" max="13571" width="4.42578125" style="52" customWidth="1"/>
    <col min="13572" max="13574" width="2.5703125" style="52"/>
    <col min="13575" max="13622" width="3.140625" style="52" customWidth="1"/>
    <col min="13623" max="13824" width="2.5703125" style="52"/>
    <col min="13825" max="13825" width="1.85546875" style="52" customWidth="1"/>
    <col min="13826" max="13826" width="3.5703125" style="52" customWidth="1"/>
    <col min="13827" max="13827" width="4.42578125" style="52" customWidth="1"/>
    <col min="13828" max="13830" width="2.5703125" style="52"/>
    <col min="13831" max="13878" width="3.140625" style="52" customWidth="1"/>
    <col min="13879" max="14080" width="2.5703125" style="52"/>
    <col min="14081" max="14081" width="1.85546875" style="52" customWidth="1"/>
    <col min="14082" max="14082" width="3.5703125" style="52" customWidth="1"/>
    <col min="14083" max="14083" width="4.42578125" style="52" customWidth="1"/>
    <col min="14084" max="14086" width="2.5703125" style="52"/>
    <col min="14087" max="14134" width="3.140625" style="52" customWidth="1"/>
    <col min="14135" max="14336" width="2.5703125" style="52"/>
    <col min="14337" max="14337" width="1.85546875" style="52" customWidth="1"/>
    <col min="14338" max="14338" width="3.5703125" style="52" customWidth="1"/>
    <col min="14339" max="14339" width="4.42578125" style="52" customWidth="1"/>
    <col min="14340" max="14342" width="2.5703125" style="52"/>
    <col min="14343" max="14390" width="3.140625" style="52" customWidth="1"/>
    <col min="14391" max="14592" width="2.5703125" style="52"/>
    <col min="14593" max="14593" width="1.85546875" style="52" customWidth="1"/>
    <col min="14594" max="14594" width="3.5703125" style="52" customWidth="1"/>
    <col min="14595" max="14595" width="4.42578125" style="52" customWidth="1"/>
    <col min="14596" max="14598" width="2.5703125" style="52"/>
    <col min="14599" max="14646" width="3.140625" style="52" customWidth="1"/>
    <col min="14647" max="14848" width="2.5703125" style="52"/>
    <col min="14849" max="14849" width="1.85546875" style="52" customWidth="1"/>
    <col min="14850" max="14850" width="3.5703125" style="52" customWidth="1"/>
    <col min="14851" max="14851" width="4.42578125" style="52" customWidth="1"/>
    <col min="14852" max="14854" width="2.5703125" style="52"/>
    <col min="14855" max="14902" width="3.140625" style="52" customWidth="1"/>
    <col min="14903" max="15104" width="2.5703125" style="52"/>
    <col min="15105" max="15105" width="1.85546875" style="52" customWidth="1"/>
    <col min="15106" max="15106" width="3.5703125" style="52" customWidth="1"/>
    <col min="15107" max="15107" width="4.42578125" style="52" customWidth="1"/>
    <col min="15108" max="15110" width="2.5703125" style="52"/>
    <col min="15111" max="15158" width="3.140625" style="52" customWidth="1"/>
    <col min="15159" max="15360" width="2.5703125" style="52"/>
    <col min="15361" max="15361" width="1.85546875" style="52" customWidth="1"/>
    <col min="15362" max="15362" width="3.5703125" style="52" customWidth="1"/>
    <col min="15363" max="15363" width="4.42578125" style="52" customWidth="1"/>
    <col min="15364" max="15366" width="2.5703125" style="52"/>
    <col min="15367" max="15414" width="3.140625" style="52" customWidth="1"/>
    <col min="15415" max="15616" width="2.5703125" style="52"/>
    <col min="15617" max="15617" width="1.85546875" style="52" customWidth="1"/>
    <col min="15618" max="15618" width="3.5703125" style="52" customWidth="1"/>
    <col min="15619" max="15619" width="4.42578125" style="52" customWidth="1"/>
    <col min="15620" max="15622" width="2.5703125" style="52"/>
    <col min="15623" max="15670" width="3.140625" style="52" customWidth="1"/>
    <col min="15671" max="15872" width="2.5703125" style="52"/>
    <col min="15873" max="15873" width="1.85546875" style="52" customWidth="1"/>
    <col min="15874" max="15874" width="3.5703125" style="52" customWidth="1"/>
    <col min="15875" max="15875" width="4.42578125" style="52" customWidth="1"/>
    <col min="15876" max="15878" width="2.5703125" style="52"/>
    <col min="15879" max="15926" width="3.140625" style="52" customWidth="1"/>
    <col min="15927" max="16128" width="2.5703125" style="52"/>
    <col min="16129" max="16129" width="1.85546875" style="52" customWidth="1"/>
    <col min="16130" max="16130" width="3.5703125" style="52" customWidth="1"/>
    <col min="16131" max="16131" width="4.42578125" style="52" customWidth="1"/>
    <col min="16132" max="16134" width="2.5703125" style="52"/>
    <col min="16135" max="16182" width="3.140625" style="52" customWidth="1"/>
    <col min="16183" max="16384" width="2.5703125" style="52"/>
  </cols>
  <sheetData>
    <row r="1" spans="2:54" ht="21.75" customHeight="1" x14ac:dyDescent="0.2">
      <c r="B1" s="34" t="s">
        <v>33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51"/>
      <c r="AF1" s="51"/>
      <c r="AG1" s="51"/>
      <c r="AH1" s="51"/>
      <c r="AI1" s="51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</row>
    <row r="2" spans="2:54" ht="12.75" customHeight="1" thickBot="1" x14ac:dyDescent="0.2">
      <c r="AW2" s="53" t="s">
        <v>34</v>
      </c>
      <c r="AX2" s="53"/>
      <c r="AY2" s="53"/>
      <c r="AZ2" s="53"/>
      <c r="BA2" s="53"/>
      <c r="BB2" s="53"/>
    </row>
    <row r="3" spans="2:54" ht="21.75" customHeight="1" x14ac:dyDescent="0.15">
      <c r="B3" s="54" t="s">
        <v>2</v>
      </c>
      <c r="C3" s="55"/>
      <c r="D3" s="55"/>
      <c r="E3" s="55"/>
      <c r="F3" s="55"/>
      <c r="G3" s="55" t="s">
        <v>35</v>
      </c>
      <c r="H3" s="55"/>
      <c r="I3" s="55"/>
      <c r="J3" s="55"/>
      <c r="K3" s="55" t="s">
        <v>36</v>
      </c>
      <c r="L3" s="55"/>
      <c r="M3" s="55"/>
      <c r="N3" s="55"/>
      <c r="O3" s="55" t="s">
        <v>37</v>
      </c>
      <c r="P3" s="55"/>
      <c r="Q3" s="55"/>
      <c r="R3" s="55"/>
      <c r="S3" s="55" t="s">
        <v>38</v>
      </c>
      <c r="T3" s="55"/>
      <c r="U3" s="55"/>
      <c r="V3" s="55"/>
      <c r="W3" s="55" t="s">
        <v>39</v>
      </c>
      <c r="X3" s="55"/>
      <c r="Y3" s="55"/>
      <c r="Z3" s="55"/>
      <c r="AA3" s="55" t="s">
        <v>40</v>
      </c>
      <c r="AB3" s="55"/>
      <c r="AC3" s="55"/>
      <c r="AD3" s="56"/>
      <c r="AE3" s="55" t="s">
        <v>41</v>
      </c>
      <c r="AF3" s="55"/>
      <c r="AG3" s="55"/>
      <c r="AH3" s="55"/>
      <c r="AI3" s="55" t="s">
        <v>42</v>
      </c>
      <c r="AJ3" s="55"/>
      <c r="AK3" s="55"/>
      <c r="AL3" s="55"/>
      <c r="AM3" s="55" t="s">
        <v>43</v>
      </c>
      <c r="AN3" s="55"/>
      <c r="AO3" s="55"/>
      <c r="AP3" s="55"/>
      <c r="AQ3" s="55" t="s">
        <v>44</v>
      </c>
      <c r="AR3" s="55"/>
      <c r="AS3" s="55"/>
      <c r="AT3" s="55"/>
      <c r="AU3" s="55" t="s">
        <v>45</v>
      </c>
      <c r="AV3" s="55"/>
      <c r="AW3" s="55"/>
      <c r="AX3" s="55"/>
      <c r="AY3" s="55" t="s">
        <v>46</v>
      </c>
      <c r="AZ3" s="55"/>
      <c r="BA3" s="55"/>
      <c r="BB3" s="56"/>
    </row>
    <row r="4" spans="2:54" ht="23.1" customHeight="1" x14ac:dyDescent="0.15">
      <c r="B4" s="57" t="s">
        <v>47</v>
      </c>
      <c r="C4" s="58" t="s">
        <v>48</v>
      </c>
      <c r="D4" s="58"/>
      <c r="E4" s="58"/>
      <c r="F4" s="59"/>
      <c r="G4" s="60">
        <v>27210</v>
      </c>
      <c r="H4" s="61"/>
      <c r="I4" s="61"/>
      <c r="J4" s="61"/>
      <c r="K4" s="61">
        <v>27220</v>
      </c>
      <c r="L4" s="61"/>
      <c r="M4" s="61"/>
      <c r="N4" s="61"/>
      <c r="O4" s="61">
        <v>27241</v>
      </c>
      <c r="P4" s="61"/>
      <c r="Q4" s="61"/>
      <c r="R4" s="61"/>
      <c r="S4" s="61">
        <v>27269</v>
      </c>
      <c r="T4" s="61"/>
      <c r="U4" s="61"/>
      <c r="V4" s="61"/>
      <c r="W4" s="61">
        <v>27254</v>
      </c>
      <c r="X4" s="61"/>
      <c r="Y4" s="61"/>
      <c r="Z4" s="61"/>
      <c r="AA4" s="61">
        <v>27250</v>
      </c>
      <c r="AB4" s="61"/>
      <c r="AC4" s="61"/>
      <c r="AD4" s="61"/>
      <c r="AE4" s="61">
        <v>27257</v>
      </c>
      <c r="AF4" s="61"/>
      <c r="AG4" s="61"/>
      <c r="AH4" s="61"/>
      <c r="AI4" s="61">
        <v>27268</v>
      </c>
      <c r="AJ4" s="61"/>
      <c r="AK4" s="61"/>
      <c r="AL4" s="61"/>
      <c r="AM4" s="61">
        <v>27257</v>
      </c>
      <c r="AN4" s="61"/>
      <c r="AO4" s="61"/>
      <c r="AP4" s="61"/>
      <c r="AQ4" s="61">
        <v>27240</v>
      </c>
      <c r="AR4" s="61"/>
      <c r="AS4" s="61"/>
      <c r="AT4" s="61"/>
      <c r="AU4" s="61">
        <v>27236</v>
      </c>
      <c r="AV4" s="61"/>
      <c r="AW4" s="61"/>
      <c r="AX4" s="61"/>
      <c r="AY4" s="61">
        <v>27211</v>
      </c>
      <c r="AZ4" s="61"/>
      <c r="BA4" s="61"/>
      <c r="BB4" s="61"/>
    </row>
    <row r="5" spans="2:54" ht="23.1" customHeight="1" x14ac:dyDescent="0.15">
      <c r="B5" s="57"/>
      <c r="C5" s="62" t="s">
        <v>49</v>
      </c>
      <c r="D5" s="58" t="s">
        <v>7</v>
      </c>
      <c r="E5" s="58"/>
      <c r="F5" s="59"/>
      <c r="G5" s="60">
        <f>G6+G7</f>
        <v>75544</v>
      </c>
      <c r="H5" s="61"/>
      <c r="I5" s="61"/>
      <c r="J5" s="61"/>
      <c r="K5" s="61">
        <f>K6+K7</f>
        <v>75454</v>
      </c>
      <c r="L5" s="61"/>
      <c r="M5" s="61"/>
      <c r="N5" s="61"/>
      <c r="O5" s="61">
        <f>O6+O7</f>
        <v>75256</v>
      </c>
      <c r="P5" s="61"/>
      <c r="Q5" s="61"/>
      <c r="R5" s="61"/>
      <c r="S5" s="61">
        <f>S6+S7</f>
        <v>75128</v>
      </c>
      <c r="T5" s="61"/>
      <c r="U5" s="61"/>
      <c r="V5" s="61"/>
      <c r="W5" s="61">
        <f>W6+W7</f>
        <v>75044</v>
      </c>
      <c r="X5" s="61"/>
      <c r="Y5" s="61"/>
      <c r="Z5" s="61"/>
      <c r="AA5" s="61">
        <f>AA6+AA7</f>
        <v>74938</v>
      </c>
      <c r="AB5" s="61"/>
      <c r="AC5" s="61"/>
      <c r="AD5" s="61"/>
      <c r="AE5" s="61">
        <f>AE6+AE7</f>
        <v>74861</v>
      </c>
      <c r="AF5" s="61"/>
      <c r="AG5" s="61"/>
      <c r="AH5" s="61"/>
      <c r="AI5" s="61">
        <f>AI6+AI7</f>
        <v>74788</v>
      </c>
      <c r="AJ5" s="61"/>
      <c r="AK5" s="61"/>
      <c r="AL5" s="61"/>
      <c r="AM5" s="61">
        <f>AM6+AM7</f>
        <v>74721</v>
      </c>
      <c r="AN5" s="61"/>
      <c r="AO5" s="61"/>
      <c r="AP5" s="61"/>
      <c r="AQ5" s="61">
        <f>AQ6+AQ7</f>
        <v>74631</v>
      </c>
      <c r="AR5" s="61"/>
      <c r="AS5" s="61"/>
      <c r="AT5" s="61"/>
      <c r="AU5" s="61">
        <f>AU6+AU7</f>
        <v>74554</v>
      </c>
      <c r="AV5" s="61"/>
      <c r="AW5" s="61"/>
      <c r="AX5" s="61"/>
      <c r="AY5" s="61">
        <f>AY6+AY7</f>
        <v>74426</v>
      </c>
      <c r="AZ5" s="61"/>
      <c r="BA5" s="61"/>
      <c r="BB5" s="61"/>
    </row>
    <row r="6" spans="2:54" ht="23.1" customHeight="1" x14ac:dyDescent="0.15">
      <c r="B6" s="63">
        <v>18</v>
      </c>
      <c r="C6" s="62"/>
      <c r="D6" s="58" t="s">
        <v>8</v>
      </c>
      <c r="E6" s="58"/>
      <c r="F6" s="59"/>
      <c r="G6" s="60">
        <v>36341</v>
      </c>
      <c r="H6" s="61"/>
      <c r="I6" s="61"/>
      <c r="J6" s="61"/>
      <c r="K6" s="61">
        <v>36299</v>
      </c>
      <c r="L6" s="61"/>
      <c r="M6" s="61"/>
      <c r="N6" s="61"/>
      <c r="O6" s="61">
        <v>36199</v>
      </c>
      <c r="P6" s="61"/>
      <c r="Q6" s="61"/>
      <c r="R6" s="61"/>
      <c r="S6" s="61">
        <v>36148</v>
      </c>
      <c r="T6" s="61"/>
      <c r="U6" s="61"/>
      <c r="V6" s="61"/>
      <c r="W6" s="61">
        <v>36111</v>
      </c>
      <c r="X6" s="61"/>
      <c r="Y6" s="61"/>
      <c r="Z6" s="61"/>
      <c r="AA6" s="61">
        <v>36072</v>
      </c>
      <c r="AB6" s="61"/>
      <c r="AC6" s="61"/>
      <c r="AD6" s="61"/>
      <c r="AE6" s="61">
        <v>36041</v>
      </c>
      <c r="AF6" s="61"/>
      <c r="AG6" s="61"/>
      <c r="AH6" s="61"/>
      <c r="AI6" s="61">
        <v>36016</v>
      </c>
      <c r="AJ6" s="61"/>
      <c r="AK6" s="61"/>
      <c r="AL6" s="61"/>
      <c r="AM6" s="61">
        <v>35981</v>
      </c>
      <c r="AN6" s="61"/>
      <c r="AO6" s="61"/>
      <c r="AP6" s="61"/>
      <c r="AQ6" s="61">
        <v>35933</v>
      </c>
      <c r="AR6" s="61"/>
      <c r="AS6" s="61"/>
      <c r="AT6" s="61"/>
      <c r="AU6" s="61">
        <v>35894</v>
      </c>
      <c r="AV6" s="61"/>
      <c r="AW6" s="61"/>
      <c r="AX6" s="61"/>
      <c r="AY6" s="61">
        <v>35825</v>
      </c>
      <c r="AZ6" s="61"/>
      <c r="BA6" s="61"/>
      <c r="BB6" s="61"/>
    </row>
    <row r="7" spans="2:54" ht="23.1" customHeight="1" x14ac:dyDescent="0.15">
      <c r="B7" s="64" t="s">
        <v>2</v>
      </c>
      <c r="C7" s="62"/>
      <c r="D7" s="58" t="s">
        <v>9</v>
      </c>
      <c r="E7" s="58"/>
      <c r="F7" s="59"/>
      <c r="G7" s="60">
        <v>39203</v>
      </c>
      <c r="H7" s="61"/>
      <c r="I7" s="61"/>
      <c r="J7" s="61"/>
      <c r="K7" s="61">
        <v>39155</v>
      </c>
      <c r="L7" s="61"/>
      <c r="M7" s="61"/>
      <c r="N7" s="61"/>
      <c r="O7" s="61">
        <v>39057</v>
      </c>
      <c r="P7" s="61"/>
      <c r="Q7" s="61"/>
      <c r="R7" s="61"/>
      <c r="S7" s="61">
        <v>38980</v>
      </c>
      <c r="T7" s="61"/>
      <c r="U7" s="61"/>
      <c r="V7" s="61"/>
      <c r="W7" s="61">
        <v>38933</v>
      </c>
      <c r="X7" s="61"/>
      <c r="Y7" s="61"/>
      <c r="Z7" s="61"/>
      <c r="AA7" s="61">
        <v>38866</v>
      </c>
      <c r="AB7" s="61"/>
      <c r="AC7" s="61"/>
      <c r="AD7" s="61"/>
      <c r="AE7" s="61">
        <v>38820</v>
      </c>
      <c r="AF7" s="61"/>
      <c r="AG7" s="61"/>
      <c r="AH7" s="61"/>
      <c r="AI7" s="61">
        <v>38772</v>
      </c>
      <c r="AJ7" s="61"/>
      <c r="AK7" s="61"/>
      <c r="AL7" s="61"/>
      <c r="AM7" s="61">
        <v>38740</v>
      </c>
      <c r="AN7" s="61"/>
      <c r="AO7" s="61"/>
      <c r="AP7" s="61"/>
      <c r="AQ7" s="61">
        <v>38698</v>
      </c>
      <c r="AR7" s="61"/>
      <c r="AS7" s="61"/>
      <c r="AT7" s="61"/>
      <c r="AU7" s="61">
        <v>38660</v>
      </c>
      <c r="AV7" s="61"/>
      <c r="AW7" s="61"/>
      <c r="AX7" s="61"/>
      <c r="AY7" s="61">
        <v>38601</v>
      </c>
      <c r="AZ7" s="61"/>
      <c r="BA7" s="61"/>
      <c r="BB7" s="61"/>
    </row>
    <row r="8" spans="2:54" ht="18.75" customHeight="1" x14ac:dyDescent="0.15">
      <c r="B8" s="65"/>
      <c r="C8" s="65"/>
      <c r="D8" s="65"/>
      <c r="E8" s="65"/>
      <c r="F8" s="66"/>
      <c r="G8" s="67"/>
      <c r="H8" s="68"/>
      <c r="I8" s="68"/>
      <c r="J8" s="68"/>
      <c r="K8" s="68"/>
      <c r="L8" s="68"/>
      <c r="M8" s="68"/>
      <c r="N8" s="68"/>
      <c r="O8" s="68"/>
      <c r="P8" s="68"/>
      <c r="Q8" s="68"/>
      <c r="R8" s="68"/>
      <c r="S8" s="68"/>
      <c r="T8" s="68"/>
      <c r="U8" s="68"/>
      <c r="V8" s="68"/>
      <c r="W8" s="68"/>
      <c r="X8" s="68"/>
      <c r="Y8" s="68"/>
      <c r="Z8" s="68"/>
      <c r="AA8" s="68"/>
      <c r="AB8" s="68"/>
      <c r="AC8" s="68"/>
      <c r="AD8" s="68"/>
      <c r="AE8" s="68"/>
      <c r="AF8" s="68"/>
      <c r="AG8" s="68"/>
      <c r="AH8" s="68"/>
      <c r="AI8" s="68"/>
      <c r="AJ8" s="68"/>
      <c r="AK8" s="68"/>
      <c r="AL8" s="68"/>
      <c r="AM8" s="68"/>
      <c r="AN8" s="68"/>
      <c r="AO8" s="68"/>
      <c r="AP8" s="68"/>
      <c r="AQ8" s="68"/>
      <c r="AR8" s="68"/>
      <c r="AS8" s="68"/>
      <c r="AT8" s="68"/>
      <c r="AU8" s="68"/>
      <c r="AV8" s="68"/>
      <c r="AW8" s="68"/>
      <c r="AX8" s="68"/>
      <c r="AY8" s="68"/>
      <c r="AZ8" s="68"/>
      <c r="BA8" s="68"/>
      <c r="BB8" s="68"/>
    </row>
    <row r="9" spans="2:54" ht="23.1" customHeight="1" x14ac:dyDescent="0.15">
      <c r="B9" s="57" t="s">
        <v>47</v>
      </c>
      <c r="C9" s="58" t="s">
        <v>48</v>
      </c>
      <c r="D9" s="58"/>
      <c r="E9" s="58"/>
      <c r="F9" s="59"/>
      <c r="G9" s="60">
        <v>27197</v>
      </c>
      <c r="H9" s="61"/>
      <c r="I9" s="61"/>
      <c r="J9" s="61"/>
      <c r="K9" s="61">
        <v>27185</v>
      </c>
      <c r="L9" s="61"/>
      <c r="M9" s="61"/>
      <c r="N9" s="61"/>
      <c r="O9" s="61">
        <v>27184</v>
      </c>
      <c r="P9" s="61"/>
      <c r="Q9" s="61"/>
      <c r="R9" s="61"/>
      <c r="S9" s="61">
        <v>27259</v>
      </c>
      <c r="T9" s="61"/>
      <c r="U9" s="61"/>
      <c r="V9" s="61"/>
      <c r="W9" s="61">
        <v>27261</v>
      </c>
      <c r="X9" s="61"/>
      <c r="Y9" s="61"/>
      <c r="Z9" s="61"/>
      <c r="AA9" s="61">
        <v>27257</v>
      </c>
      <c r="AB9" s="61"/>
      <c r="AC9" s="61"/>
      <c r="AD9" s="61"/>
      <c r="AE9" s="61">
        <v>27254</v>
      </c>
      <c r="AF9" s="61"/>
      <c r="AG9" s="61"/>
      <c r="AH9" s="61"/>
      <c r="AI9" s="61">
        <v>27253</v>
      </c>
      <c r="AJ9" s="61"/>
      <c r="AK9" s="61"/>
      <c r="AL9" s="61"/>
      <c r="AM9" s="61">
        <v>27227</v>
      </c>
      <c r="AN9" s="61"/>
      <c r="AO9" s="61"/>
      <c r="AP9" s="61"/>
      <c r="AQ9" s="61">
        <v>27208</v>
      </c>
      <c r="AR9" s="61"/>
      <c r="AS9" s="61"/>
      <c r="AT9" s="61"/>
      <c r="AU9" s="61">
        <v>27199</v>
      </c>
      <c r="AV9" s="61"/>
      <c r="AW9" s="61"/>
      <c r="AX9" s="61"/>
      <c r="AY9" s="61">
        <v>27166</v>
      </c>
      <c r="AZ9" s="61"/>
      <c r="BA9" s="61"/>
      <c r="BB9" s="61"/>
    </row>
    <row r="10" spans="2:54" ht="23.1" customHeight="1" x14ac:dyDescent="0.15">
      <c r="B10" s="57"/>
      <c r="C10" s="62" t="s">
        <v>49</v>
      </c>
      <c r="D10" s="58" t="s">
        <v>7</v>
      </c>
      <c r="E10" s="58"/>
      <c r="F10" s="59"/>
      <c r="G10" s="60">
        <f>G11+G12</f>
        <v>74301</v>
      </c>
      <c r="H10" s="61"/>
      <c r="I10" s="61"/>
      <c r="J10" s="61"/>
      <c r="K10" s="61">
        <f>K11+K12</f>
        <v>74240</v>
      </c>
      <c r="L10" s="61"/>
      <c r="M10" s="61"/>
      <c r="N10" s="61"/>
      <c r="O10" s="61">
        <f>O11+O12</f>
        <v>74000</v>
      </c>
      <c r="P10" s="61"/>
      <c r="Q10" s="61"/>
      <c r="R10" s="61"/>
      <c r="S10" s="61">
        <f>S11+S12</f>
        <v>73960</v>
      </c>
      <c r="T10" s="61"/>
      <c r="U10" s="61"/>
      <c r="V10" s="61"/>
      <c r="W10" s="61">
        <f>W11+W12</f>
        <v>73856</v>
      </c>
      <c r="X10" s="61"/>
      <c r="Y10" s="61"/>
      <c r="Z10" s="61"/>
      <c r="AA10" s="61">
        <f>AA11+AA12</f>
        <v>73765</v>
      </c>
      <c r="AB10" s="61"/>
      <c r="AC10" s="61"/>
      <c r="AD10" s="61"/>
      <c r="AE10" s="61">
        <f>AE11+AE12</f>
        <v>73707</v>
      </c>
      <c r="AF10" s="61"/>
      <c r="AG10" s="61"/>
      <c r="AH10" s="61"/>
      <c r="AI10" s="61">
        <f>AI11+AI12</f>
        <v>73636</v>
      </c>
      <c r="AJ10" s="61"/>
      <c r="AK10" s="61"/>
      <c r="AL10" s="61"/>
      <c r="AM10" s="61">
        <f>AM11+AM12</f>
        <v>73547</v>
      </c>
      <c r="AN10" s="61"/>
      <c r="AO10" s="61"/>
      <c r="AP10" s="61"/>
      <c r="AQ10" s="61">
        <f>AQ11+AQ12</f>
        <v>73491</v>
      </c>
      <c r="AR10" s="61"/>
      <c r="AS10" s="61"/>
      <c r="AT10" s="61"/>
      <c r="AU10" s="61">
        <f>AU11+AU12</f>
        <v>73359</v>
      </c>
      <c r="AV10" s="61"/>
      <c r="AW10" s="61"/>
      <c r="AX10" s="61"/>
      <c r="AY10" s="61">
        <f>AY11+AY12</f>
        <v>73274</v>
      </c>
      <c r="AZ10" s="61"/>
      <c r="BA10" s="61"/>
      <c r="BB10" s="61"/>
    </row>
    <row r="11" spans="2:54" ht="23.1" customHeight="1" x14ac:dyDescent="0.15">
      <c r="B11" s="63">
        <v>19</v>
      </c>
      <c r="C11" s="62"/>
      <c r="D11" s="58" t="s">
        <v>8</v>
      </c>
      <c r="E11" s="58"/>
      <c r="F11" s="59"/>
      <c r="G11" s="60">
        <v>35768</v>
      </c>
      <c r="H11" s="61"/>
      <c r="I11" s="61"/>
      <c r="J11" s="61"/>
      <c r="K11" s="61">
        <v>35744</v>
      </c>
      <c r="L11" s="61"/>
      <c r="M11" s="61"/>
      <c r="N11" s="61"/>
      <c r="O11" s="61">
        <v>35627</v>
      </c>
      <c r="P11" s="61"/>
      <c r="Q11" s="61"/>
      <c r="R11" s="61"/>
      <c r="S11" s="61">
        <v>35621</v>
      </c>
      <c r="T11" s="61"/>
      <c r="U11" s="61"/>
      <c r="V11" s="61"/>
      <c r="W11" s="61">
        <v>35572</v>
      </c>
      <c r="X11" s="61"/>
      <c r="Y11" s="61"/>
      <c r="Z11" s="61"/>
      <c r="AA11" s="61">
        <v>35510</v>
      </c>
      <c r="AB11" s="61"/>
      <c r="AC11" s="61"/>
      <c r="AD11" s="61"/>
      <c r="AE11" s="61">
        <v>35477</v>
      </c>
      <c r="AF11" s="61"/>
      <c r="AG11" s="61"/>
      <c r="AH11" s="61"/>
      <c r="AI11" s="61">
        <v>35449</v>
      </c>
      <c r="AJ11" s="61"/>
      <c r="AK11" s="61"/>
      <c r="AL11" s="61"/>
      <c r="AM11" s="61">
        <v>35417</v>
      </c>
      <c r="AN11" s="61"/>
      <c r="AO11" s="61"/>
      <c r="AP11" s="61"/>
      <c r="AQ11" s="61">
        <v>35383</v>
      </c>
      <c r="AR11" s="61"/>
      <c r="AS11" s="61"/>
      <c r="AT11" s="61"/>
      <c r="AU11" s="61">
        <v>35320</v>
      </c>
      <c r="AV11" s="61"/>
      <c r="AW11" s="61"/>
      <c r="AX11" s="61"/>
      <c r="AY11" s="61">
        <v>35261</v>
      </c>
      <c r="AZ11" s="61"/>
      <c r="BA11" s="61"/>
      <c r="BB11" s="61"/>
    </row>
    <row r="12" spans="2:54" ht="23.1" customHeight="1" x14ac:dyDescent="0.15">
      <c r="B12" s="64" t="s">
        <v>2</v>
      </c>
      <c r="C12" s="62"/>
      <c r="D12" s="58" t="s">
        <v>9</v>
      </c>
      <c r="E12" s="58"/>
      <c r="F12" s="59"/>
      <c r="G12" s="60">
        <v>38533</v>
      </c>
      <c r="H12" s="61"/>
      <c r="I12" s="61"/>
      <c r="J12" s="61"/>
      <c r="K12" s="61">
        <v>38496</v>
      </c>
      <c r="L12" s="61"/>
      <c r="M12" s="61"/>
      <c r="N12" s="61"/>
      <c r="O12" s="61">
        <v>38373</v>
      </c>
      <c r="P12" s="61"/>
      <c r="Q12" s="61"/>
      <c r="R12" s="61"/>
      <c r="S12" s="61">
        <v>38339</v>
      </c>
      <c r="T12" s="61"/>
      <c r="U12" s="61"/>
      <c r="V12" s="61"/>
      <c r="W12" s="61">
        <v>38284</v>
      </c>
      <c r="X12" s="61"/>
      <c r="Y12" s="61"/>
      <c r="Z12" s="61"/>
      <c r="AA12" s="61">
        <v>38255</v>
      </c>
      <c r="AB12" s="61"/>
      <c r="AC12" s="61"/>
      <c r="AD12" s="61"/>
      <c r="AE12" s="61">
        <v>38230</v>
      </c>
      <c r="AF12" s="61"/>
      <c r="AG12" s="61"/>
      <c r="AH12" s="61"/>
      <c r="AI12" s="61">
        <v>38187</v>
      </c>
      <c r="AJ12" s="61"/>
      <c r="AK12" s="61"/>
      <c r="AL12" s="61"/>
      <c r="AM12" s="61">
        <v>38130</v>
      </c>
      <c r="AN12" s="61"/>
      <c r="AO12" s="61"/>
      <c r="AP12" s="61"/>
      <c r="AQ12" s="61">
        <v>38108</v>
      </c>
      <c r="AR12" s="61"/>
      <c r="AS12" s="61"/>
      <c r="AT12" s="61"/>
      <c r="AU12" s="61">
        <v>38039</v>
      </c>
      <c r="AV12" s="61"/>
      <c r="AW12" s="61"/>
      <c r="AX12" s="61"/>
      <c r="AY12" s="61">
        <v>38013</v>
      </c>
      <c r="AZ12" s="61"/>
      <c r="BA12" s="61"/>
      <c r="BB12" s="61"/>
    </row>
    <row r="13" spans="2:54" ht="18.75" customHeight="1" x14ac:dyDescent="0.15">
      <c r="B13" s="65"/>
      <c r="C13" s="65"/>
      <c r="D13" s="65"/>
      <c r="E13" s="65"/>
      <c r="F13" s="66"/>
      <c r="G13" s="67"/>
      <c r="H13" s="68"/>
      <c r="I13" s="68"/>
      <c r="J13" s="68"/>
      <c r="K13" s="68"/>
      <c r="L13" s="68"/>
      <c r="M13" s="68"/>
      <c r="N13" s="68"/>
      <c r="O13" s="68"/>
      <c r="P13" s="68"/>
      <c r="Q13" s="68"/>
      <c r="R13" s="68"/>
      <c r="S13" s="68"/>
      <c r="T13" s="68"/>
      <c r="U13" s="68"/>
      <c r="V13" s="68"/>
      <c r="W13" s="68"/>
      <c r="X13" s="68"/>
      <c r="Y13" s="68"/>
      <c r="Z13" s="68"/>
      <c r="AA13" s="68"/>
      <c r="AB13" s="68"/>
      <c r="AC13" s="68"/>
      <c r="AD13" s="68"/>
      <c r="AE13" s="68"/>
      <c r="AF13" s="68"/>
      <c r="AG13" s="68"/>
      <c r="AH13" s="68"/>
      <c r="AI13" s="68"/>
      <c r="AJ13" s="68"/>
      <c r="AK13" s="68"/>
      <c r="AL13" s="68"/>
      <c r="AM13" s="68"/>
      <c r="AN13" s="68"/>
      <c r="AO13" s="68"/>
      <c r="AP13" s="68"/>
      <c r="AQ13" s="68"/>
      <c r="AR13" s="68"/>
      <c r="AS13" s="68"/>
      <c r="AT13" s="68"/>
      <c r="AU13" s="68"/>
      <c r="AV13" s="68"/>
      <c r="AW13" s="68"/>
      <c r="AX13" s="68"/>
      <c r="AY13" s="68"/>
      <c r="AZ13" s="68"/>
      <c r="BA13" s="68"/>
      <c r="BB13" s="68"/>
    </row>
    <row r="14" spans="2:54" ht="23.1" customHeight="1" x14ac:dyDescent="0.15">
      <c r="B14" s="57" t="s">
        <v>47</v>
      </c>
      <c r="C14" s="58" t="s">
        <v>48</v>
      </c>
      <c r="D14" s="58"/>
      <c r="E14" s="58"/>
      <c r="F14" s="59"/>
      <c r="G14" s="60">
        <v>27149</v>
      </c>
      <c r="H14" s="61"/>
      <c r="I14" s="61"/>
      <c r="J14" s="61"/>
      <c r="K14" s="61">
        <v>27129</v>
      </c>
      <c r="L14" s="61"/>
      <c r="M14" s="61"/>
      <c r="N14" s="61"/>
      <c r="O14" s="61">
        <v>27105</v>
      </c>
      <c r="P14" s="61"/>
      <c r="Q14" s="61"/>
      <c r="R14" s="61"/>
      <c r="S14" s="61">
        <v>27135</v>
      </c>
      <c r="T14" s="61"/>
      <c r="U14" s="61"/>
      <c r="V14" s="61"/>
      <c r="W14" s="61">
        <v>27135</v>
      </c>
      <c r="X14" s="61"/>
      <c r="Y14" s="61"/>
      <c r="Z14" s="61"/>
      <c r="AA14" s="61">
        <v>27127</v>
      </c>
      <c r="AB14" s="61"/>
      <c r="AC14" s="61"/>
      <c r="AD14" s="61"/>
      <c r="AE14" s="61">
        <v>27118</v>
      </c>
      <c r="AF14" s="61"/>
      <c r="AG14" s="61"/>
      <c r="AH14" s="61"/>
      <c r="AI14" s="61">
        <v>27091</v>
      </c>
      <c r="AJ14" s="61"/>
      <c r="AK14" s="61"/>
      <c r="AL14" s="61"/>
      <c r="AM14" s="61">
        <v>27081</v>
      </c>
      <c r="AN14" s="61"/>
      <c r="AO14" s="61"/>
      <c r="AP14" s="61"/>
      <c r="AQ14" s="61">
        <v>27059</v>
      </c>
      <c r="AR14" s="61"/>
      <c r="AS14" s="61"/>
      <c r="AT14" s="61"/>
      <c r="AU14" s="61">
        <v>27051</v>
      </c>
      <c r="AV14" s="61"/>
      <c r="AW14" s="61"/>
      <c r="AX14" s="61"/>
      <c r="AY14" s="61">
        <v>27016</v>
      </c>
      <c r="AZ14" s="61"/>
      <c r="BA14" s="61"/>
      <c r="BB14" s="61"/>
    </row>
    <row r="15" spans="2:54" ht="23.1" customHeight="1" x14ac:dyDescent="0.15">
      <c r="B15" s="57"/>
      <c r="C15" s="62" t="s">
        <v>49</v>
      </c>
      <c r="D15" s="58" t="s">
        <v>7</v>
      </c>
      <c r="E15" s="58"/>
      <c r="F15" s="59"/>
      <c r="G15" s="60">
        <v>73187</v>
      </c>
      <c r="H15" s="61"/>
      <c r="I15" s="61"/>
      <c r="J15" s="61"/>
      <c r="K15" s="61">
        <v>73084</v>
      </c>
      <c r="L15" s="61"/>
      <c r="M15" s="61"/>
      <c r="N15" s="61"/>
      <c r="O15" s="61">
        <v>72786</v>
      </c>
      <c r="P15" s="61"/>
      <c r="Q15" s="61"/>
      <c r="R15" s="61"/>
      <c r="S15" s="61">
        <v>72628</v>
      </c>
      <c r="T15" s="61"/>
      <c r="U15" s="61"/>
      <c r="V15" s="61"/>
      <c r="W15" s="61">
        <v>72573</v>
      </c>
      <c r="X15" s="61"/>
      <c r="Y15" s="61"/>
      <c r="Z15" s="61"/>
      <c r="AA15" s="61">
        <v>72517</v>
      </c>
      <c r="AB15" s="61"/>
      <c r="AC15" s="61"/>
      <c r="AD15" s="61"/>
      <c r="AE15" s="61">
        <v>72449</v>
      </c>
      <c r="AF15" s="61"/>
      <c r="AG15" s="61"/>
      <c r="AH15" s="61"/>
      <c r="AI15" s="61">
        <v>72332</v>
      </c>
      <c r="AJ15" s="61"/>
      <c r="AK15" s="61"/>
      <c r="AL15" s="61"/>
      <c r="AM15" s="61">
        <v>72233</v>
      </c>
      <c r="AN15" s="61"/>
      <c r="AO15" s="61"/>
      <c r="AP15" s="61"/>
      <c r="AQ15" s="61">
        <v>72132</v>
      </c>
      <c r="AR15" s="61"/>
      <c r="AS15" s="61"/>
      <c r="AT15" s="61"/>
      <c r="AU15" s="61">
        <v>72029</v>
      </c>
      <c r="AV15" s="61"/>
      <c r="AW15" s="61"/>
      <c r="AX15" s="61"/>
      <c r="AY15" s="61">
        <v>71901</v>
      </c>
      <c r="AZ15" s="61"/>
      <c r="BA15" s="61"/>
      <c r="BB15" s="61"/>
    </row>
    <row r="16" spans="2:54" ht="23.1" customHeight="1" x14ac:dyDescent="0.15">
      <c r="B16" s="63">
        <v>20</v>
      </c>
      <c r="C16" s="62"/>
      <c r="D16" s="58" t="s">
        <v>8</v>
      </c>
      <c r="E16" s="58"/>
      <c r="F16" s="59"/>
      <c r="G16" s="60">
        <v>35231</v>
      </c>
      <c r="H16" s="61"/>
      <c r="I16" s="61"/>
      <c r="J16" s="61"/>
      <c r="K16" s="61">
        <v>35181</v>
      </c>
      <c r="L16" s="61"/>
      <c r="M16" s="61"/>
      <c r="N16" s="61"/>
      <c r="O16" s="61">
        <v>35042</v>
      </c>
      <c r="P16" s="61"/>
      <c r="Q16" s="61"/>
      <c r="R16" s="61"/>
      <c r="S16" s="61">
        <v>34971</v>
      </c>
      <c r="T16" s="61"/>
      <c r="U16" s="61"/>
      <c r="V16" s="61"/>
      <c r="W16" s="61">
        <v>34944</v>
      </c>
      <c r="X16" s="61"/>
      <c r="Y16" s="61"/>
      <c r="Z16" s="61"/>
      <c r="AA16" s="61">
        <v>34918</v>
      </c>
      <c r="AB16" s="61"/>
      <c r="AC16" s="61"/>
      <c r="AD16" s="61"/>
      <c r="AE16" s="61">
        <v>34889</v>
      </c>
      <c r="AF16" s="61"/>
      <c r="AG16" s="61"/>
      <c r="AH16" s="61"/>
      <c r="AI16" s="61">
        <v>34840</v>
      </c>
      <c r="AJ16" s="61"/>
      <c r="AK16" s="61"/>
      <c r="AL16" s="61"/>
      <c r="AM16" s="61">
        <v>34801</v>
      </c>
      <c r="AN16" s="61"/>
      <c r="AO16" s="61"/>
      <c r="AP16" s="61"/>
      <c r="AQ16" s="61">
        <v>34756</v>
      </c>
      <c r="AR16" s="61"/>
      <c r="AS16" s="61"/>
      <c r="AT16" s="61"/>
      <c r="AU16" s="61">
        <v>34714</v>
      </c>
      <c r="AV16" s="61"/>
      <c r="AW16" s="61"/>
      <c r="AX16" s="61"/>
      <c r="AY16" s="61">
        <v>34656</v>
      </c>
      <c r="AZ16" s="61"/>
      <c r="BA16" s="61"/>
      <c r="BB16" s="61"/>
    </row>
    <row r="17" spans="2:54" ht="23.1" customHeight="1" x14ac:dyDescent="0.15">
      <c r="B17" s="64" t="s">
        <v>2</v>
      </c>
      <c r="C17" s="62"/>
      <c r="D17" s="58" t="s">
        <v>9</v>
      </c>
      <c r="E17" s="58"/>
      <c r="F17" s="59"/>
      <c r="G17" s="61">
        <v>37956</v>
      </c>
      <c r="H17" s="61"/>
      <c r="I17" s="61"/>
      <c r="J17" s="61"/>
      <c r="K17" s="61">
        <v>37903</v>
      </c>
      <c r="L17" s="61"/>
      <c r="M17" s="61"/>
      <c r="N17" s="61"/>
      <c r="O17" s="61">
        <v>37744</v>
      </c>
      <c r="P17" s="61"/>
      <c r="Q17" s="61"/>
      <c r="R17" s="61"/>
      <c r="S17" s="61">
        <v>37657</v>
      </c>
      <c r="T17" s="61"/>
      <c r="U17" s="61"/>
      <c r="V17" s="61"/>
      <c r="W17" s="61">
        <v>37629</v>
      </c>
      <c r="X17" s="61"/>
      <c r="Y17" s="61"/>
      <c r="Z17" s="61"/>
      <c r="AA17" s="61">
        <v>37599</v>
      </c>
      <c r="AB17" s="61"/>
      <c r="AC17" s="61"/>
      <c r="AD17" s="61"/>
      <c r="AE17" s="61">
        <v>37560</v>
      </c>
      <c r="AF17" s="61"/>
      <c r="AG17" s="61"/>
      <c r="AH17" s="61"/>
      <c r="AI17" s="61">
        <v>37492</v>
      </c>
      <c r="AJ17" s="61"/>
      <c r="AK17" s="61"/>
      <c r="AL17" s="61"/>
      <c r="AM17" s="61">
        <v>37432</v>
      </c>
      <c r="AN17" s="61"/>
      <c r="AO17" s="61"/>
      <c r="AP17" s="61"/>
      <c r="AQ17" s="61">
        <v>37376</v>
      </c>
      <c r="AR17" s="61"/>
      <c r="AS17" s="61"/>
      <c r="AT17" s="61"/>
      <c r="AU17" s="61">
        <v>37315</v>
      </c>
      <c r="AV17" s="61"/>
      <c r="AW17" s="61"/>
      <c r="AX17" s="61"/>
      <c r="AY17" s="61">
        <v>37245</v>
      </c>
      <c r="AZ17" s="61"/>
      <c r="BA17" s="61"/>
      <c r="BB17" s="61"/>
    </row>
    <row r="18" spans="2:54" ht="18.75" customHeight="1" x14ac:dyDescent="0.15">
      <c r="B18" s="65"/>
      <c r="C18" s="65"/>
      <c r="D18" s="65"/>
      <c r="E18" s="65"/>
      <c r="F18" s="66"/>
      <c r="G18" s="67"/>
      <c r="H18" s="68"/>
      <c r="I18" s="68"/>
      <c r="J18" s="68"/>
      <c r="K18" s="68"/>
      <c r="L18" s="68"/>
      <c r="M18" s="68"/>
      <c r="N18" s="68"/>
      <c r="O18" s="68"/>
      <c r="P18" s="68"/>
      <c r="Q18" s="68"/>
      <c r="R18" s="68"/>
      <c r="S18" s="68"/>
      <c r="T18" s="68"/>
      <c r="U18" s="68"/>
      <c r="V18" s="68"/>
      <c r="W18" s="68"/>
      <c r="X18" s="68"/>
      <c r="Y18" s="68"/>
      <c r="Z18" s="68"/>
      <c r="AA18" s="68"/>
      <c r="AB18" s="68"/>
      <c r="AC18" s="68"/>
      <c r="AD18" s="68"/>
      <c r="AE18" s="68"/>
      <c r="AF18" s="68"/>
      <c r="AG18" s="68"/>
      <c r="AH18" s="68"/>
      <c r="AI18" s="68"/>
      <c r="AJ18" s="68"/>
      <c r="AK18" s="68"/>
      <c r="AL18" s="68"/>
      <c r="AM18" s="68"/>
      <c r="AN18" s="68"/>
      <c r="AO18" s="68"/>
      <c r="AP18" s="68"/>
      <c r="AQ18" s="68"/>
      <c r="AR18" s="68"/>
      <c r="AS18" s="68"/>
      <c r="AT18" s="68"/>
      <c r="AU18" s="68"/>
      <c r="AV18" s="68"/>
      <c r="AW18" s="68"/>
      <c r="AX18" s="68"/>
      <c r="AY18" s="68"/>
      <c r="AZ18" s="68"/>
      <c r="BA18" s="68"/>
      <c r="BB18" s="68"/>
    </row>
    <row r="19" spans="2:54" ht="23.1" customHeight="1" x14ac:dyDescent="0.15">
      <c r="B19" s="57" t="s">
        <v>47</v>
      </c>
      <c r="C19" s="58" t="s">
        <v>48</v>
      </c>
      <c r="D19" s="58"/>
      <c r="E19" s="58"/>
      <c r="F19" s="59"/>
      <c r="G19" s="60">
        <v>27006</v>
      </c>
      <c r="H19" s="61"/>
      <c r="I19" s="61"/>
      <c r="J19" s="61"/>
      <c r="K19" s="61">
        <v>27018</v>
      </c>
      <c r="L19" s="61"/>
      <c r="M19" s="61"/>
      <c r="N19" s="61"/>
      <c r="O19" s="61">
        <v>26968</v>
      </c>
      <c r="P19" s="61"/>
      <c r="Q19" s="61"/>
      <c r="R19" s="61"/>
      <c r="S19" s="61">
        <v>27027</v>
      </c>
      <c r="T19" s="61"/>
      <c r="U19" s="61"/>
      <c r="V19" s="61"/>
      <c r="W19" s="61">
        <v>27002</v>
      </c>
      <c r="X19" s="61"/>
      <c r="Y19" s="61"/>
      <c r="Z19" s="61"/>
      <c r="AA19" s="61">
        <v>26987</v>
      </c>
      <c r="AB19" s="61"/>
      <c r="AC19" s="61"/>
      <c r="AD19" s="61"/>
      <c r="AE19" s="61">
        <v>26991</v>
      </c>
      <c r="AF19" s="61"/>
      <c r="AG19" s="61"/>
      <c r="AH19" s="61"/>
      <c r="AI19" s="61">
        <v>26995</v>
      </c>
      <c r="AJ19" s="61"/>
      <c r="AK19" s="61"/>
      <c r="AL19" s="61"/>
      <c r="AM19" s="61">
        <v>27004</v>
      </c>
      <c r="AN19" s="61"/>
      <c r="AO19" s="61"/>
      <c r="AP19" s="61"/>
      <c r="AQ19" s="61">
        <v>27003</v>
      </c>
      <c r="AR19" s="61"/>
      <c r="AS19" s="61"/>
      <c r="AT19" s="61"/>
      <c r="AU19" s="61">
        <v>26978</v>
      </c>
      <c r="AV19" s="61"/>
      <c r="AW19" s="61"/>
      <c r="AX19" s="61"/>
      <c r="AY19" s="61">
        <v>26990</v>
      </c>
      <c r="AZ19" s="61"/>
      <c r="BA19" s="61"/>
      <c r="BB19" s="61"/>
    </row>
    <row r="20" spans="2:54" ht="23.1" customHeight="1" x14ac:dyDescent="0.15">
      <c r="B20" s="57"/>
      <c r="C20" s="62" t="s">
        <v>49</v>
      </c>
      <c r="D20" s="58" t="s">
        <v>7</v>
      </c>
      <c r="E20" s="58"/>
      <c r="F20" s="59"/>
      <c r="G20" s="60">
        <v>71822</v>
      </c>
      <c r="H20" s="61"/>
      <c r="I20" s="61"/>
      <c r="J20" s="61"/>
      <c r="K20" s="61">
        <v>71774</v>
      </c>
      <c r="L20" s="61"/>
      <c r="M20" s="61"/>
      <c r="N20" s="61"/>
      <c r="O20" s="61">
        <v>71471</v>
      </c>
      <c r="P20" s="61"/>
      <c r="Q20" s="61"/>
      <c r="R20" s="61"/>
      <c r="S20" s="61">
        <v>71407</v>
      </c>
      <c r="T20" s="61"/>
      <c r="U20" s="61"/>
      <c r="V20" s="61"/>
      <c r="W20" s="61">
        <v>71308</v>
      </c>
      <c r="X20" s="61"/>
      <c r="Y20" s="61"/>
      <c r="Z20" s="61"/>
      <c r="AA20" s="61">
        <v>71188</v>
      </c>
      <c r="AB20" s="61"/>
      <c r="AC20" s="61"/>
      <c r="AD20" s="61"/>
      <c r="AE20" s="61">
        <v>71134</v>
      </c>
      <c r="AF20" s="61"/>
      <c r="AG20" s="61"/>
      <c r="AH20" s="61"/>
      <c r="AI20" s="61">
        <v>71087</v>
      </c>
      <c r="AJ20" s="61"/>
      <c r="AK20" s="61"/>
      <c r="AL20" s="61"/>
      <c r="AM20" s="61">
        <v>71016</v>
      </c>
      <c r="AN20" s="61"/>
      <c r="AO20" s="61"/>
      <c r="AP20" s="61"/>
      <c r="AQ20" s="61">
        <v>70924</v>
      </c>
      <c r="AR20" s="61"/>
      <c r="AS20" s="61"/>
      <c r="AT20" s="61"/>
      <c r="AU20" s="61">
        <v>70800</v>
      </c>
      <c r="AV20" s="61"/>
      <c r="AW20" s="61"/>
      <c r="AX20" s="61"/>
      <c r="AY20" s="61">
        <v>70746</v>
      </c>
      <c r="AZ20" s="61"/>
      <c r="BA20" s="61"/>
      <c r="BB20" s="61"/>
    </row>
    <row r="21" spans="2:54" ht="23.1" customHeight="1" x14ac:dyDescent="0.15">
      <c r="B21" s="63">
        <v>21</v>
      </c>
      <c r="C21" s="62"/>
      <c r="D21" s="58" t="s">
        <v>8</v>
      </c>
      <c r="E21" s="58"/>
      <c r="F21" s="59"/>
      <c r="G21" s="60">
        <v>34622</v>
      </c>
      <c r="H21" s="61"/>
      <c r="I21" s="61"/>
      <c r="J21" s="61"/>
      <c r="K21" s="61">
        <v>34599</v>
      </c>
      <c r="L21" s="61"/>
      <c r="M21" s="61"/>
      <c r="N21" s="61"/>
      <c r="O21" s="61">
        <v>34445</v>
      </c>
      <c r="P21" s="61"/>
      <c r="Q21" s="61"/>
      <c r="R21" s="61"/>
      <c r="S21" s="61">
        <v>34440</v>
      </c>
      <c r="T21" s="61"/>
      <c r="U21" s="61"/>
      <c r="V21" s="61"/>
      <c r="W21" s="61">
        <v>34397</v>
      </c>
      <c r="X21" s="61"/>
      <c r="Y21" s="61"/>
      <c r="Z21" s="61"/>
      <c r="AA21" s="61">
        <v>34342</v>
      </c>
      <c r="AB21" s="61"/>
      <c r="AC21" s="61"/>
      <c r="AD21" s="61"/>
      <c r="AE21" s="61">
        <v>34311</v>
      </c>
      <c r="AF21" s="61"/>
      <c r="AG21" s="61"/>
      <c r="AH21" s="61"/>
      <c r="AI21" s="61">
        <v>34299</v>
      </c>
      <c r="AJ21" s="61"/>
      <c r="AK21" s="61"/>
      <c r="AL21" s="61"/>
      <c r="AM21" s="61">
        <v>34267</v>
      </c>
      <c r="AN21" s="61"/>
      <c r="AO21" s="61"/>
      <c r="AP21" s="61"/>
      <c r="AQ21" s="61">
        <v>34248</v>
      </c>
      <c r="AR21" s="61"/>
      <c r="AS21" s="61"/>
      <c r="AT21" s="61"/>
      <c r="AU21" s="61">
        <v>34184</v>
      </c>
      <c r="AV21" s="61"/>
      <c r="AW21" s="61"/>
      <c r="AX21" s="61"/>
      <c r="AY21" s="61">
        <v>34160</v>
      </c>
      <c r="AZ21" s="61"/>
      <c r="BA21" s="61"/>
      <c r="BB21" s="61"/>
    </row>
    <row r="22" spans="2:54" ht="23.1" customHeight="1" x14ac:dyDescent="0.15">
      <c r="B22" s="64" t="s">
        <v>2</v>
      </c>
      <c r="C22" s="62"/>
      <c r="D22" s="58" t="s">
        <v>9</v>
      </c>
      <c r="E22" s="58"/>
      <c r="F22" s="59"/>
      <c r="G22" s="60">
        <v>37200</v>
      </c>
      <c r="H22" s="61"/>
      <c r="I22" s="61"/>
      <c r="J22" s="61"/>
      <c r="K22" s="61">
        <v>37175</v>
      </c>
      <c r="L22" s="61"/>
      <c r="M22" s="61"/>
      <c r="N22" s="61"/>
      <c r="O22" s="61">
        <v>37026</v>
      </c>
      <c r="P22" s="61"/>
      <c r="Q22" s="61"/>
      <c r="R22" s="61"/>
      <c r="S22" s="61">
        <v>36967</v>
      </c>
      <c r="T22" s="61"/>
      <c r="U22" s="61"/>
      <c r="V22" s="61"/>
      <c r="W22" s="61">
        <v>36911</v>
      </c>
      <c r="X22" s="61"/>
      <c r="Y22" s="61"/>
      <c r="Z22" s="61"/>
      <c r="AA22" s="61">
        <v>36846</v>
      </c>
      <c r="AB22" s="61"/>
      <c r="AC22" s="61"/>
      <c r="AD22" s="61"/>
      <c r="AE22" s="61">
        <v>36823</v>
      </c>
      <c r="AF22" s="61"/>
      <c r="AG22" s="61"/>
      <c r="AH22" s="61"/>
      <c r="AI22" s="61">
        <v>36788</v>
      </c>
      <c r="AJ22" s="61"/>
      <c r="AK22" s="61"/>
      <c r="AL22" s="61"/>
      <c r="AM22" s="61">
        <v>36749</v>
      </c>
      <c r="AN22" s="61"/>
      <c r="AO22" s="61"/>
      <c r="AP22" s="61"/>
      <c r="AQ22" s="61">
        <v>36676</v>
      </c>
      <c r="AR22" s="61"/>
      <c r="AS22" s="61"/>
      <c r="AT22" s="61"/>
      <c r="AU22" s="61">
        <v>36616</v>
      </c>
      <c r="AV22" s="61"/>
      <c r="AW22" s="61"/>
      <c r="AX22" s="61"/>
      <c r="AY22" s="61">
        <v>36586</v>
      </c>
      <c r="AZ22" s="61"/>
      <c r="BA22" s="61"/>
      <c r="BB22" s="61"/>
    </row>
    <row r="23" spans="2:54" ht="18.75" customHeight="1" x14ac:dyDescent="0.15">
      <c r="B23" s="69"/>
      <c r="C23" s="70"/>
      <c r="D23" s="71"/>
      <c r="E23" s="71"/>
      <c r="F23" s="72"/>
      <c r="G23" s="73"/>
      <c r="H23" s="74"/>
      <c r="I23" s="74"/>
      <c r="J23" s="74"/>
      <c r="K23" s="74"/>
      <c r="L23" s="74"/>
      <c r="M23" s="74"/>
      <c r="N23" s="74"/>
      <c r="O23" s="74"/>
      <c r="P23" s="74"/>
      <c r="Q23" s="74"/>
      <c r="R23" s="74"/>
      <c r="S23" s="74"/>
      <c r="T23" s="74"/>
      <c r="U23" s="74"/>
      <c r="V23" s="74"/>
      <c r="W23" s="74"/>
      <c r="X23" s="74"/>
      <c r="Y23" s="74"/>
      <c r="Z23" s="74"/>
      <c r="AA23" s="74"/>
      <c r="AB23" s="74"/>
      <c r="AC23" s="74"/>
      <c r="AD23" s="74"/>
    </row>
    <row r="24" spans="2:54" ht="23.1" customHeight="1" x14ac:dyDescent="0.15">
      <c r="B24" s="57" t="s">
        <v>47</v>
      </c>
      <c r="C24" s="58" t="s">
        <v>48</v>
      </c>
      <c r="D24" s="58"/>
      <c r="E24" s="58"/>
      <c r="F24" s="59"/>
      <c r="G24" s="60">
        <v>26988</v>
      </c>
      <c r="H24" s="61"/>
      <c r="I24" s="61"/>
      <c r="J24" s="61"/>
      <c r="K24" s="61">
        <v>26985</v>
      </c>
      <c r="L24" s="61"/>
      <c r="M24" s="61"/>
      <c r="N24" s="61"/>
      <c r="O24" s="61">
        <v>26994</v>
      </c>
      <c r="P24" s="61"/>
      <c r="Q24" s="61"/>
      <c r="R24" s="61"/>
      <c r="S24" s="61">
        <v>27027</v>
      </c>
      <c r="T24" s="61"/>
      <c r="U24" s="61"/>
      <c r="V24" s="61"/>
      <c r="W24" s="61">
        <v>27015</v>
      </c>
      <c r="X24" s="61"/>
      <c r="Y24" s="61"/>
      <c r="Z24" s="61"/>
      <c r="AA24" s="61">
        <v>27041</v>
      </c>
      <c r="AB24" s="61"/>
      <c r="AC24" s="61"/>
      <c r="AD24" s="61"/>
      <c r="AE24" s="61">
        <v>27053</v>
      </c>
      <c r="AF24" s="61"/>
      <c r="AG24" s="61"/>
      <c r="AH24" s="61"/>
      <c r="AI24" s="61">
        <v>27023</v>
      </c>
      <c r="AJ24" s="61"/>
      <c r="AK24" s="61"/>
      <c r="AL24" s="61"/>
      <c r="AM24" s="61">
        <v>27036</v>
      </c>
      <c r="AN24" s="61"/>
      <c r="AO24" s="61"/>
      <c r="AP24" s="61"/>
      <c r="AQ24" s="61">
        <v>27026</v>
      </c>
      <c r="AR24" s="61"/>
      <c r="AS24" s="61"/>
      <c r="AT24" s="61"/>
      <c r="AU24" s="61">
        <v>27025</v>
      </c>
      <c r="AV24" s="61"/>
      <c r="AW24" s="61"/>
      <c r="AX24" s="61"/>
      <c r="AY24" s="61">
        <v>26996</v>
      </c>
      <c r="AZ24" s="61"/>
      <c r="BA24" s="61"/>
      <c r="BB24" s="61"/>
    </row>
    <row r="25" spans="2:54" ht="22.5" customHeight="1" x14ac:dyDescent="0.15">
      <c r="B25" s="57"/>
      <c r="C25" s="62" t="s">
        <v>49</v>
      </c>
      <c r="D25" s="58" t="s">
        <v>7</v>
      </c>
      <c r="E25" s="58"/>
      <c r="F25" s="59"/>
      <c r="G25" s="60">
        <v>70664</v>
      </c>
      <c r="H25" s="61"/>
      <c r="I25" s="61"/>
      <c r="J25" s="61"/>
      <c r="K25" s="61">
        <v>70576</v>
      </c>
      <c r="L25" s="61"/>
      <c r="M25" s="61"/>
      <c r="N25" s="61"/>
      <c r="O25" s="61">
        <v>70402</v>
      </c>
      <c r="P25" s="61"/>
      <c r="Q25" s="61"/>
      <c r="R25" s="61"/>
      <c r="S25" s="61">
        <v>70331</v>
      </c>
      <c r="T25" s="61"/>
      <c r="U25" s="61"/>
      <c r="V25" s="61"/>
      <c r="W25" s="61">
        <v>70251</v>
      </c>
      <c r="X25" s="61"/>
      <c r="Y25" s="61"/>
      <c r="Z25" s="61"/>
      <c r="AA25" s="61">
        <v>70200</v>
      </c>
      <c r="AB25" s="61"/>
      <c r="AC25" s="61"/>
      <c r="AD25" s="61"/>
      <c r="AE25" s="61">
        <v>70119</v>
      </c>
      <c r="AF25" s="61"/>
      <c r="AG25" s="61"/>
      <c r="AH25" s="61"/>
      <c r="AI25" s="61">
        <v>70005</v>
      </c>
      <c r="AJ25" s="61"/>
      <c r="AK25" s="61"/>
      <c r="AL25" s="61"/>
      <c r="AM25" s="61">
        <v>69954</v>
      </c>
      <c r="AN25" s="61"/>
      <c r="AO25" s="61"/>
      <c r="AP25" s="61"/>
      <c r="AQ25" s="61">
        <v>69911</v>
      </c>
      <c r="AR25" s="61"/>
      <c r="AS25" s="61"/>
      <c r="AT25" s="61"/>
      <c r="AU25" s="61">
        <v>69832</v>
      </c>
      <c r="AV25" s="61"/>
      <c r="AW25" s="61"/>
      <c r="AX25" s="61"/>
      <c r="AY25" s="61">
        <v>69707</v>
      </c>
      <c r="AZ25" s="61"/>
      <c r="BA25" s="61"/>
      <c r="BB25" s="61"/>
    </row>
    <row r="26" spans="2:54" ht="22.5" customHeight="1" x14ac:dyDescent="0.15">
      <c r="B26" s="63">
        <v>22</v>
      </c>
      <c r="C26" s="62"/>
      <c r="D26" s="58" t="s">
        <v>8</v>
      </c>
      <c r="E26" s="58"/>
      <c r="F26" s="59"/>
      <c r="G26" s="60">
        <v>34129</v>
      </c>
      <c r="H26" s="61"/>
      <c r="I26" s="61"/>
      <c r="J26" s="61"/>
      <c r="K26" s="61">
        <v>34078</v>
      </c>
      <c r="L26" s="61"/>
      <c r="M26" s="61"/>
      <c r="N26" s="61"/>
      <c r="O26" s="61">
        <v>33992</v>
      </c>
      <c r="P26" s="61"/>
      <c r="Q26" s="61"/>
      <c r="R26" s="61"/>
      <c r="S26" s="61">
        <v>33966</v>
      </c>
      <c r="T26" s="61"/>
      <c r="U26" s="61"/>
      <c r="V26" s="61"/>
      <c r="W26" s="61">
        <v>33937</v>
      </c>
      <c r="X26" s="61"/>
      <c r="Y26" s="61"/>
      <c r="Z26" s="61"/>
      <c r="AA26" s="61">
        <v>33918</v>
      </c>
      <c r="AB26" s="61"/>
      <c r="AC26" s="61"/>
      <c r="AD26" s="61"/>
      <c r="AE26" s="61">
        <v>33871</v>
      </c>
      <c r="AF26" s="61"/>
      <c r="AG26" s="61"/>
      <c r="AH26" s="61"/>
      <c r="AI26" s="61">
        <v>33811</v>
      </c>
      <c r="AJ26" s="61"/>
      <c r="AK26" s="61"/>
      <c r="AL26" s="61"/>
      <c r="AM26" s="61">
        <v>33800</v>
      </c>
      <c r="AN26" s="61"/>
      <c r="AO26" s="61"/>
      <c r="AP26" s="61"/>
      <c r="AQ26" s="61">
        <v>33793</v>
      </c>
      <c r="AR26" s="61"/>
      <c r="AS26" s="61"/>
      <c r="AT26" s="61"/>
      <c r="AU26" s="61">
        <v>33762</v>
      </c>
      <c r="AV26" s="61"/>
      <c r="AW26" s="61"/>
      <c r="AX26" s="61"/>
      <c r="AY26" s="61">
        <v>33692</v>
      </c>
      <c r="AZ26" s="61"/>
      <c r="BA26" s="61"/>
      <c r="BB26" s="61"/>
    </row>
    <row r="27" spans="2:54" ht="22.5" customHeight="1" x14ac:dyDescent="0.15">
      <c r="B27" s="64" t="s">
        <v>2</v>
      </c>
      <c r="C27" s="62"/>
      <c r="D27" s="58" t="s">
        <v>9</v>
      </c>
      <c r="E27" s="58"/>
      <c r="F27" s="58"/>
      <c r="G27" s="60">
        <v>36535</v>
      </c>
      <c r="H27" s="61"/>
      <c r="I27" s="61"/>
      <c r="J27" s="61"/>
      <c r="K27" s="61">
        <v>36498</v>
      </c>
      <c r="L27" s="61"/>
      <c r="M27" s="61"/>
      <c r="N27" s="61"/>
      <c r="O27" s="61">
        <v>36410</v>
      </c>
      <c r="P27" s="61"/>
      <c r="Q27" s="61"/>
      <c r="R27" s="61"/>
      <c r="S27" s="61">
        <v>36365</v>
      </c>
      <c r="T27" s="61"/>
      <c r="U27" s="61"/>
      <c r="V27" s="61"/>
      <c r="W27" s="61">
        <v>36314</v>
      </c>
      <c r="X27" s="61"/>
      <c r="Y27" s="61"/>
      <c r="Z27" s="61"/>
      <c r="AA27" s="61">
        <v>36282</v>
      </c>
      <c r="AB27" s="61"/>
      <c r="AC27" s="61"/>
      <c r="AD27" s="61"/>
      <c r="AE27" s="61">
        <v>36248</v>
      </c>
      <c r="AF27" s="61"/>
      <c r="AG27" s="61"/>
      <c r="AH27" s="61"/>
      <c r="AI27" s="61">
        <v>36194</v>
      </c>
      <c r="AJ27" s="61"/>
      <c r="AK27" s="61"/>
      <c r="AL27" s="61"/>
      <c r="AM27" s="61">
        <v>36154</v>
      </c>
      <c r="AN27" s="61"/>
      <c r="AO27" s="61"/>
      <c r="AP27" s="61"/>
      <c r="AQ27" s="61">
        <v>36118</v>
      </c>
      <c r="AR27" s="61"/>
      <c r="AS27" s="61"/>
      <c r="AT27" s="61"/>
      <c r="AU27" s="61">
        <v>36070</v>
      </c>
      <c r="AV27" s="61"/>
      <c r="AW27" s="61"/>
      <c r="AX27" s="61"/>
      <c r="AY27" s="61">
        <v>36015</v>
      </c>
      <c r="AZ27" s="61"/>
      <c r="BA27" s="61"/>
      <c r="BB27" s="61"/>
    </row>
    <row r="28" spans="2:54" ht="18.75" customHeight="1" x14ac:dyDescent="0.15">
      <c r="B28" s="69"/>
      <c r="C28" s="70"/>
      <c r="D28" s="71"/>
      <c r="E28" s="71"/>
      <c r="F28" s="72"/>
      <c r="G28" s="73"/>
      <c r="H28" s="74"/>
      <c r="I28" s="74"/>
      <c r="J28" s="74"/>
      <c r="K28" s="74"/>
      <c r="L28" s="74"/>
      <c r="M28" s="74"/>
      <c r="N28" s="74"/>
      <c r="O28" s="74"/>
      <c r="P28" s="74"/>
      <c r="Q28" s="74"/>
      <c r="R28" s="74"/>
      <c r="S28" s="74"/>
      <c r="T28" s="74"/>
      <c r="U28" s="74"/>
      <c r="V28" s="74"/>
      <c r="W28" s="74"/>
      <c r="X28" s="74"/>
      <c r="Y28" s="74"/>
      <c r="Z28" s="74"/>
      <c r="AA28" s="74"/>
      <c r="AB28" s="74"/>
      <c r="AC28" s="74"/>
      <c r="AD28" s="74"/>
    </row>
    <row r="29" spans="2:54" ht="22.5" customHeight="1" x14ac:dyDescent="0.15">
      <c r="B29" s="57" t="s">
        <v>47</v>
      </c>
      <c r="C29" s="58" t="s">
        <v>48</v>
      </c>
      <c r="D29" s="58"/>
      <c r="E29" s="58"/>
      <c r="F29" s="59"/>
      <c r="G29" s="60">
        <v>26981</v>
      </c>
      <c r="H29" s="61"/>
      <c r="I29" s="61"/>
      <c r="J29" s="61"/>
      <c r="K29" s="61">
        <v>26952</v>
      </c>
      <c r="L29" s="61"/>
      <c r="M29" s="61"/>
      <c r="N29" s="61"/>
      <c r="O29" s="61">
        <v>26964</v>
      </c>
      <c r="P29" s="61"/>
      <c r="Q29" s="61"/>
      <c r="R29" s="61"/>
      <c r="S29" s="61">
        <v>26989</v>
      </c>
      <c r="T29" s="61"/>
      <c r="U29" s="61"/>
      <c r="V29" s="61"/>
      <c r="W29" s="61">
        <v>26976</v>
      </c>
      <c r="X29" s="61"/>
      <c r="Y29" s="61"/>
      <c r="Z29" s="61"/>
      <c r="AA29" s="61">
        <v>26983</v>
      </c>
      <c r="AB29" s="61"/>
      <c r="AC29" s="61"/>
      <c r="AD29" s="61"/>
      <c r="AE29" s="61">
        <v>26998</v>
      </c>
      <c r="AF29" s="61"/>
      <c r="AG29" s="61"/>
      <c r="AH29" s="61"/>
      <c r="AI29" s="61">
        <v>26991</v>
      </c>
      <c r="AJ29" s="61"/>
      <c r="AK29" s="61"/>
      <c r="AL29" s="61"/>
      <c r="AM29" s="61">
        <v>26995</v>
      </c>
      <c r="AN29" s="61"/>
      <c r="AO29" s="61"/>
      <c r="AP29" s="61"/>
      <c r="AQ29" s="61">
        <v>26981</v>
      </c>
      <c r="AR29" s="61"/>
      <c r="AS29" s="61"/>
      <c r="AT29" s="61"/>
      <c r="AU29" s="61">
        <v>26969</v>
      </c>
      <c r="AV29" s="61"/>
      <c r="AW29" s="61"/>
      <c r="AX29" s="61"/>
      <c r="AY29" s="61">
        <v>26979</v>
      </c>
      <c r="AZ29" s="61"/>
      <c r="BA29" s="61"/>
      <c r="BB29" s="61"/>
    </row>
    <row r="30" spans="2:54" ht="22.5" customHeight="1" x14ac:dyDescent="0.15">
      <c r="B30" s="57"/>
      <c r="C30" s="62" t="s">
        <v>49</v>
      </c>
      <c r="D30" s="58" t="s">
        <v>7</v>
      </c>
      <c r="E30" s="58"/>
      <c r="F30" s="59"/>
      <c r="G30" s="60">
        <v>69617</v>
      </c>
      <c r="H30" s="61"/>
      <c r="I30" s="61"/>
      <c r="J30" s="61"/>
      <c r="K30" s="61">
        <v>69517</v>
      </c>
      <c r="L30" s="61"/>
      <c r="M30" s="61"/>
      <c r="N30" s="61"/>
      <c r="O30" s="61">
        <v>69299</v>
      </c>
      <c r="P30" s="61"/>
      <c r="Q30" s="61"/>
      <c r="R30" s="61"/>
      <c r="S30" s="61">
        <v>69234</v>
      </c>
      <c r="T30" s="61"/>
      <c r="U30" s="61"/>
      <c r="V30" s="61"/>
      <c r="W30" s="61">
        <v>69138</v>
      </c>
      <c r="X30" s="61"/>
      <c r="Y30" s="61"/>
      <c r="Z30" s="61"/>
      <c r="AA30" s="61">
        <v>69092</v>
      </c>
      <c r="AB30" s="61"/>
      <c r="AC30" s="61"/>
      <c r="AD30" s="61"/>
      <c r="AE30" s="61">
        <v>69048</v>
      </c>
      <c r="AF30" s="61"/>
      <c r="AG30" s="61"/>
      <c r="AH30" s="61"/>
      <c r="AI30" s="61">
        <v>68969</v>
      </c>
      <c r="AJ30" s="61"/>
      <c r="AK30" s="61"/>
      <c r="AL30" s="61"/>
      <c r="AM30" s="61">
        <v>68915</v>
      </c>
      <c r="AN30" s="61"/>
      <c r="AO30" s="61"/>
      <c r="AP30" s="61"/>
      <c r="AQ30" s="61">
        <v>68837</v>
      </c>
      <c r="AR30" s="61"/>
      <c r="AS30" s="61"/>
      <c r="AT30" s="61"/>
      <c r="AU30" s="61">
        <v>68736</v>
      </c>
      <c r="AV30" s="61"/>
      <c r="AW30" s="61"/>
      <c r="AX30" s="61"/>
      <c r="AY30" s="61">
        <v>68690</v>
      </c>
      <c r="AZ30" s="61"/>
      <c r="BA30" s="61"/>
      <c r="BB30" s="61"/>
    </row>
    <row r="31" spans="2:54" ht="22.5" customHeight="1" x14ac:dyDescent="0.15">
      <c r="B31" s="63">
        <v>23</v>
      </c>
      <c r="C31" s="62"/>
      <c r="D31" s="58" t="s">
        <v>8</v>
      </c>
      <c r="E31" s="58"/>
      <c r="F31" s="59"/>
      <c r="G31" s="60">
        <v>33647</v>
      </c>
      <c r="H31" s="61"/>
      <c r="I31" s="61"/>
      <c r="J31" s="61"/>
      <c r="K31" s="61">
        <v>33589</v>
      </c>
      <c r="L31" s="61"/>
      <c r="M31" s="61"/>
      <c r="N31" s="61"/>
      <c r="O31" s="61">
        <v>33497</v>
      </c>
      <c r="P31" s="61"/>
      <c r="Q31" s="61"/>
      <c r="R31" s="61"/>
      <c r="S31" s="61">
        <v>33486</v>
      </c>
      <c r="T31" s="61"/>
      <c r="U31" s="61"/>
      <c r="V31" s="61"/>
      <c r="W31" s="61">
        <v>33443</v>
      </c>
      <c r="X31" s="61"/>
      <c r="Y31" s="61"/>
      <c r="Z31" s="61"/>
      <c r="AA31" s="61">
        <v>33415</v>
      </c>
      <c r="AB31" s="61"/>
      <c r="AC31" s="61"/>
      <c r="AD31" s="61"/>
      <c r="AE31" s="61">
        <v>33382</v>
      </c>
      <c r="AF31" s="61"/>
      <c r="AG31" s="61"/>
      <c r="AH31" s="61"/>
      <c r="AI31" s="61">
        <v>33349</v>
      </c>
      <c r="AJ31" s="61"/>
      <c r="AK31" s="61"/>
      <c r="AL31" s="61"/>
      <c r="AM31" s="61">
        <v>33336</v>
      </c>
      <c r="AN31" s="61"/>
      <c r="AO31" s="61"/>
      <c r="AP31" s="61"/>
      <c r="AQ31" s="61">
        <v>33289</v>
      </c>
      <c r="AR31" s="61"/>
      <c r="AS31" s="61"/>
      <c r="AT31" s="61"/>
      <c r="AU31" s="61">
        <v>33238</v>
      </c>
      <c r="AV31" s="61"/>
      <c r="AW31" s="61"/>
      <c r="AX31" s="61"/>
      <c r="AY31" s="61">
        <v>33217</v>
      </c>
      <c r="AZ31" s="61"/>
      <c r="BA31" s="61"/>
      <c r="BB31" s="61"/>
    </row>
    <row r="32" spans="2:54" ht="22.5" customHeight="1" x14ac:dyDescent="0.15">
      <c r="B32" s="64" t="s">
        <v>2</v>
      </c>
      <c r="C32" s="62"/>
      <c r="D32" s="58" t="s">
        <v>9</v>
      </c>
      <c r="E32" s="58"/>
      <c r="F32" s="59"/>
      <c r="G32" s="60">
        <v>35970</v>
      </c>
      <c r="H32" s="61"/>
      <c r="I32" s="61"/>
      <c r="J32" s="61"/>
      <c r="K32" s="61">
        <v>35928</v>
      </c>
      <c r="L32" s="61"/>
      <c r="M32" s="61"/>
      <c r="N32" s="61"/>
      <c r="O32" s="61">
        <v>35802</v>
      </c>
      <c r="P32" s="61"/>
      <c r="Q32" s="61"/>
      <c r="R32" s="61"/>
      <c r="S32" s="61">
        <v>35748</v>
      </c>
      <c r="T32" s="61"/>
      <c r="U32" s="61"/>
      <c r="V32" s="61"/>
      <c r="W32" s="61">
        <v>35695</v>
      </c>
      <c r="X32" s="61"/>
      <c r="Y32" s="61"/>
      <c r="Z32" s="61"/>
      <c r="AA32" s="61">
        <v>35677</v>
      </c>
      <c r="AB32" s="61"/>
      <c r="AC32" s="61"/>
      <c r="AD32" s="61"/>
      <c r="AE32" s="61">
        <v>35666</v>
      </c>
      <c r="AF32" s="61"/>
      <c r="AG32" s="61"/>
      <c r="AH32" s="61"/>
      <c r="AI32" s="61">
        <v>35620</v>
      </c>
      <c r="AJ32" s="61"/>
      <c r="AK32" s="61"/>
      <c r="AL32" s="61"/>
      <c r="AM32" s="61">
        <v>35579</v>
      </c>
      <c r="AN32" s="61"/>
      <c r="AO32" s="61"/>
      <c r="AP32" s="61"/>
      <c r="AQ32" s="61">
        <v>35548</v>
      </c>
      <c r="AR32" s="61"/>
      <c r="AS32" s="61"/>
      <c r="AT32" s="61"/>
      <c r="AU32" s="61">
        <v>35498</v>
      </c>
      <c r="AV32" s="61"/>
      <c r="AW32" s="61"/>
      <c r="AX32" s="61"/>
      <c r="AY32" s="61">
        <v>35473</v>
      </c>
      <c r="AZ32" s="61"/>
      <c r="BA32" s="61"/>
      <c r="BB32" s="61"/>
    </row>
    <row r="33" spans="2:54" ht="8.25" customHeight="1" x14ac:dyDescent="0.15">
      <c r="B33" s="75"/>
      <c r="C33" s="75"/>
      <c r="D33" s="75"/>
      <c r="E33" s="75"/>
      <c r="F33" s="76"/>
      <c r="G33" s="75"/>
      <c r="H33" s="75"/>
      <c r="I33" s="75"/>
      <c r="J33" s="75"/>
      <c r="K33" s="75"/>
      <c r="L33" s="75"/>
      <c r="M33" s="75"/>
      <c r="N33" s="75"/>
      <c r="O33" s="75"/>
      <c r="P33" s="75"/>
      <c r="Q33" s="75"/>
      <c r="R33" s="75"/>
      <c r="S33" s="75"/>
      <c r="T33" s="75"/>
      <c r="U33" s="75"/>
      <c r="V33" s="75"/>
      <c r="W33" s="75"/>
      <c r="X33" s="75"/>
      <c r="Y33" s="75"/>
      <c r="Z33" s="75"/>
      <c r="AA33" s="75"/>
      <c r="AB33" s="75"/>
      <c r="AC33" s="75"/>
      <c r="AD33" s="75"/>
      <c r="AQ33" s="75"/>
      <c r="AR33" s="75"/>
      <c r="AS33" s="75"/>
      <c r="AT33" s="75"/>
      <c r="AU33" s="75"/>
      <c r="AV33" s="75"/>
      <c r="AW33" s="75"/>
      <c r="AX33" s="75"/>
      <c r="AY33" s="75"/>
      <c r="AZ33" s="75"/>
      <c r="BA33" s="75"/>
      <c r="BB33" s="75"/>
    </row>
    <row r="34" spans="2:54" ht="15.75" customHeight="1" x14ac:dyDescent="0.15">
      <c r="B34" s="77"/>
      <c r="C34" s="77"/>
      <c r="D34" s="77"/>
      <c r="E34" s="77"/>
      <c r="F34" s="77"/>
      <c r="G34" s="77"/>
      <c r="H34" s="77"/>
      <c r="I34" s="77"/>
      <c r="J34" s="77"/>
      <c r="K34" s="77"/>
      <c r="L34" s="77"/>
      <c r="M34" s="77"/>
      <c r="N34" s="77"/>
      <c r="O34" s="77"/>
      <c r="P34" s="77"/>
      <c r="Q34" s="78"/>
      <c r="R34" s="78"/>
      <c r="S34" s="78"/>
      <c r="T34" s="78"/>
      <c r="U34" s="78"/>
      <c r="V34" s="78"/>
      <c r="W34" s="78"/>
      <c r="X34" s="78"/>
      <c r="Y34" s="78"/>
      <c r="Z34" s="78"/>
      <c r="AA34" s="78"/>
      <c r="AB34" s="78"/>
      <c r="AC34" s="78"/>
      <c r="AD34" s="78"/>
      <c r="AE34" s="77"/>
      <c r="AF34" s="77"/>
      <c r="AG34" s="77"/>
      <c r="AH34" s="77"/>
      <c r="AI34" s="77"/>
      <c r="AJ34" s="77"/>
      <c r="AK34" s="77"/>
      <c r="AL34" s="77"/>
      <c r="AM34" s="77"/>
      <c r="AN34" s="77"/>
      <c r="AO34" s="78"/>
      <c r="AP34" s="78"/>
      <c r="AT34" s="79" t="s">
        <v>50</v>
      </c>
      <c r="AU34" s="79"/>
      <c r="AV34" s="79"/>
      <c r="AW34" s="79"/>
      <c r="AX34" s="79"/>
      <c r="AY34" s="79"/>
      <c r="AZ34" s="79"/>
      <c r="BA34" s="79"/>
      <c r="BB34" s="79"/>
    </row>
  </sheetData>
  <mergeCells count="340">
    <mergeCell ref="AY32:BB32"/>
    <mergeCell ref="AT34:BB34"/>
    <mergeCell ref="AA32:AD32"/>
    <mergeCell ref="AE32:AH32"/>
    <mergeCell ref="AI32:AL32"/>
    <mergeCell ref="AM32:AP32"/>
    <mergeCell ref="AQ32:AT32"/>
    <mergeCell ref="AU32:AX32"/>
    <mergeCell ref="D32:F32"/>
    <mergeCell ref="G32:J32"/>
    <mergeCell ref="K32:N32"/>
    <mergeCell ref="O32:R32"/>
    <mergeCell ref="S32:V32"/>
    <mergeCell ref="W32:Z32"/>
    <mergeCell ref="AE31:AH31"/>
    <mergeCell ref="AI31:AL31"/>
    <mergeCell ref="AM31:AP31"/>
    <mergeCell ref="AQ31:AT31"/>
    <mergeCell ref="AU31:AX31"/>
    <mergeCell ref="AY31:BB31"/>
    <mergeCell ref="AQ30:AT30"/>
    <mergeCell ref="AU30:AX30"/>
    <mergeCell ref="AY30:BB30"/>
    <mergeCell ref="D31:F31"/>
    <mergeCell ref="G31:J31"/>
    <mergeCell ref="K31:N31"/>
    <mergeCell ref="O31:R31"/>
    <mergeCell ref="S31:V31"/>
    <mergeCell ref="W31:Z31"/>
    <mergeCell ref="AA31:AD31"/>
    <mergeCell ref="S30:V30"/>
    <mergeCell ref="W30:Z30"/>
    <mergeCell ref="AA30:AD30"/>
    <mergeCell ref="AE30:AH30"/>
    <mergeCell ref="AI30:AL30"/>
    <mergeCell ref="AM30:AP30"/>
    <mergeCell ref="AI29:AL29"/>
    <mergeCell ref="AM29:AP29"/>
    <mergeCell ref="AQ29:AT29"/>
    <mergeCell ref="AU29:AX29"/>
    <mergeCell ref="AY29:BB29"/>
    <mergeCell ref="C30:C32"/>
    <mergeCell ref="D30:F30"/>
    <mergeCell ref="G30:J30"/>
    <mergeCell ref="K30:N30"/>
    <mergeCell ref="O30:R30"/>
    <mergeCell ref="AY27:BB27"/>
    <mergeCell ref="B29:B30"/>
    <mergeCell ref="C29:F29"/>
    <mergeCell ref="G29:J29"/>
    <mergeCell ref="K29:N29"/>
    <mergeCell ref="O29:R29"/>
    <mergeCell ref="S29:V29"/>
    <mergeCell ref="W29:Z29"/>
    <mergeCell ref="AA29:AD29"/>
    <mergeCell ref="AE29:AH29"/>
    <mergeCell ref="AA27:AD27"/>
    <mergeCell ref="AE27:AH27"/>
    <mergeCell ref="AI27:AL27"/>
    <mergeCell ref="AM27:AP27"/>
    <mergeCell ref="AQ27:AT27"/>
    <mergeCell ref="AU27:AX27"/>
    <mergeCell ref="D27:F27"/>
    <mergeCell ref="G27:J27"/>
    <mergeCell ref="K27:N27"/>
    <mergeCell ref="O27:R27"/>
    <mergeCell ref="S27:V27"/>
    <mergeCell ref="W27:Z27"/>
    <mergeCell ref="AE26:AH26"/>
    <mergeCell ref="AI26:AL26"/>
    <mergeCell ref="AM26:AP26"/>
    <mergeCell ref="AQ26:AT26"/>
    <mergeCell ref="AU26:AX26"/>
    <mergeCell ref="AY26:BB26"/>
    <mergeCell ref="AQ25:AT25"/>
    <mergeCell ref="AU25:AX25"/>
    <mergeCell ref="AY25:BB25"/>
    <mergeCell ref="D26:F26"/>
    <mergeCell ref="G26:J26"/>
    <mergeCell ref="K26:N26"/>
    <mergeCell ref="O26:R26"/>
    <mergeCell ref="S26:V26"/>
    <mergeCell ref="W26:Z26"/>
    <mergeCell ref="AA26:AD26"/>
    <mergeCell ref="S25:V25"/>
    <mergeCell ref="W25:Z25"/>
    <mergeCell ref="AA25:AD25"/>
    <mergeCell ref="AE25:AH25"/>
    <mergeCell ref="AI25:AL25"/>
    <mergeCell ref="AM25:AP25"/>
    <mergeCell ref="AI24:AL24"/>
    <mergeCell ref="AM24:AP24"/>
    <mergeCell ref="AQ24:AT24"/>
    <mergeCell ref="AU24:AX24"/>
    <mergeCell ref="AY24:BB24"/>
    <mergeCell ref="C25:C27"/>
    <mergeCell ref="D25:F25"/>
    <mergeCell ref="G25:J25"/>
    <mergeCell ref="K25:N25"/>
    <mergeCell ref="O25:R25"/>
    <mergeCell ref="AY22:BB22"/>
    <mergeCell ref="B24:B25"/>
    <mergeCell ref="C24:F24"/>
    <mergeCell ref="G24:J24"/>
    <mergeCell ref="K24:N24"/>
    <mergeCell ref="O24:R24"/>
    <mergeCell ref="S24:V24"/>
    <mergeCell ref="W24:Z24"/>
    <mergeCell ref="AA24:AD24"/>
    <mergeCell ref="AE24:AH24"/>
    <mergeCell ref="AA22:AD22"/>
    <mergeCell ref="AE22:AH22"/>
    <mergeCell ref="AI22:AL22"/>
    <mergeCell ref="AM22:AP22"/>
    <mergeCell ref="AQ22:AT22"/>
    <mergeCell ref="AU22:AX22"/>
    <mergeCell ref="D22:F22"/>
    <mergeCell ref="G22:J22"/>
    <mergeCell ref="K22:N22"/>
    <mergeCell ref="O22:R22"/>
    <mergeCell ref="S22:V22"/>
    <mergeCell ref="W22:Z22"/>
    <mergeCell ref="AE21:AH21"/>
    <mergeCell ref="AI21:AL21"/>
    <mergeCell ref="AM21:AP21"/>
    <mergeCell ref="AQ21:AT21"/>
    <mergeCell ref="AU21:AX21"/>
    <mergeCell ref="AY21:BB21"/>
    <mergeCell ref="AQ20:AT20"/>
    <mergeCell ref="AU20:AX20"/>
    <mergeCell ref="AY20:BB20"/>
    <mergeCell ref="D21:F21"/>
    <mergeCell ref="G21:J21"/>
    <mergeCell ref="K21:N21"/>
    <mergeCell ref="O21:R21"/>
    <mergeCell ref="S21:V21"/>
    <mergeCell ref="W21:Z21"/>
    <mergeCell ref="AA21:AD21"/>
    <mergeCell ref="S20:V20"/>
    <mergeCell ref="W20:Z20"/>
    <mergeCell ref="AA20:AD20"/>
    <mergeCell ref="AE20:AH20"/>
    <mergeCell ref="AI20:AL20"/>
    <mergeCell ref="AM20:AP20"/>
    <mergeCell ref="AI19:AL19"/>
    <mergeCell ref="AM19:AP19"/>
    <mergeCell ref="AQ19:AT19"/>
    <mergeCell ref="AU19:AX19"/>
    <mergeCell ref="AY19:BB19"/>
    <mergeCell ref="C20:C22"/>
    <mergeCell ref="D20:F20"/>
    <mergeCell ref="G20:J20"/>
    <mergeCell ref="K20:N20"/>
    <mergeCell ref="O20:R20"/>
    <mergeCell ref="AY17:BB17"/>
    <mergeCell ref="B19:B20"/>
    <mergeCell ref="C19:F19"/>
    <mergeCell ref="G19:J19"/>
    <mergeCell ref="K19:N19"/>
    <mergeCell ref="O19:R19"/>
    <mergeCell ref="S19:V19"/>
    <mergeCell ref="W19:Z19"/>
    <mergeCell ref="AA19:AD19"/>
    <mergeCell ref="AE19:AH19"/>
    <mergeCell ref="AA17:AD17"/>
    <mergeCell ref="AE17:AH17"/>
    <mergeCell ref="AI17:AL17"/>
    <mergeCell ref="AM17:AP17"/>
    <mergeCell ref="AQ17:AT17"/>
    <mergeCell ref="AU17:AX17"/>
    <mergeCell ref="D17:F17"/>
    <mergeCell ref="G17:J17"/>
    <mergeCell ref="K17:N17"/>
    <mergeCell ref="O17:R17"/>
    <mergeCell ref="S17:V17"/>
    <mergeCell ref="W17:Z17"/>
    <mergeCell ref="AE16:AH16"/>
    <mergeCell ref="AI16:AL16"/>
    <mergeCell ref="AM16:AP16"/>
    <mergeCell ref="AQ16:AT16"/>
    <mergeCell ref="AU16:AX16"/>
    <mergeCell ref="AY16:BB16"/>
    <mergeCell ref="AQ15:AT15"/>
    <mergeCell ref="AU15:AX15"/>
    <mergeCell ref="AY15:BB15"/>
    <mergeCell ref="D16:F16"/>
    <mergeCell ref="G16:J16"/>
    <mergeCell ref="K16:N16"/>
    <mergeCell ref="O16:R16"/>
    <mergeCell ref="S16:V16"/>
    <mergeCell ref="W16:Z16"/>
    <mergeCell ref="AA16:AD16"/>
    <mergeCell ref="S15:V15"/>
    <mergeCell ref="W15:Z15"/>
    <mergeCell ref="AA15:AD15"/>
    <mergeCell ref="AE15:AH15"/>
    <mergeCell ref="AI15:AL15"/>
    <mergeCell ref="AM15:AP15"/>
    <mergeCell ref="AI14:AL14"/>
    <mergeCell ref="AM14:AP14"/>
    <mergeCell ref="AQ14:AT14"/>
    <mergeCell ref="AU14:AX14"/>
    <mergeCell ref="AY14:BB14"/>
    <mergeCell ref="C15:C17"/>
    <mergeCell ref="D15:F15"/>
    <mergeCell ref="G15:J15"/>
    <mergeCell ref="K15:N15"/>
    <mergeCell ref="O15:R15"/>
    <mergeCell ref="AY12:BB12"/>
    <mergeCell ref="B14:B15"/>
    <mergeCell ref="C14:F14"/>
    <mergeCell ref="G14:J14"/>
    <mergeCell ref="K14:N14"/>
    <mergeCell ref="O14:R14"/>
    <mergeCell ref="S14:V14"/>
    <mergeCell ref="W14:Z14"/>
    <mergeCell ref="AA14:AD14"/>
    <mergeCell ref="AE14:AH14"/>
    <mergeCell ref="AA12:AD12"/>
    <mergeCell ref="AE12:AH12"/>
    <mergeCell ref="AI12:AL12"/>
    <mergeCell ref="AM12:AP12"/>
    <mergeCell ref="AQ12:AT12"/>
    <mergeCell ref="AU12:AX12"/>
    <mergeCell ref="D12:F12"/>
    <mergeCell ref="G12:J12"/>
    <mergeCell ref="K12:N12"/>
    <mergeCell ref="O12:R12"/>
    <mergeCell ref="S12:V12"/>
    <mergeCell ref="W12:Z12"/>
    <mergeCell ref="AE11:AH11"/>
    <mergeCell ref="AI11:AL11"/>
    <mergeCell ref="AM11:AP11"/>
    <mergeCell ref="AQ11:AT11"/>
    <mergeCell ref="AU11:AX11"/>
    <mergeCell ref="AY11:BB11"/>
    <mergeCell ref="AQ10:AT10"/>
    <mergeCell ref="AU10:AX10"/>
    <mergeCell ref="AY10:BB10"/>
    <mergeCell ref="D11:F11"/>
    <mergeCell ref="G11:J11"/>
    <mergeCell ref="K11:N11"/>
    <mergeCell ref="O11:R11"/>
    <mergeCell ref="S11:V11"/>
    <mergeCell ref="W11:Z11"/>
    <mergeCell ref="AA11:AD11"/>
    <mergeCell ref="S10:V10"/>
    <mergeCell ref="W10:Z10"/>
    <mergeCell ref="AA10:AD10"/>
    <mergeCell ref="AE10:AH10"/>
    <mergeCell ref="AI10:AL10"/>
    <mergeCell ref="AM10:AP10"/>
    <mergeCell ref="AI9:AL9"/>
    <mergeCell ref="AM9:AP9"/>
    <mergeCell ref="AQ9:AT9"/>
    <mergeCell ref="AU9:AX9"/>
    <mergeCell ref="AY9:BB9"/>
    <mergeCell ref="C10:C12"/>
    <mergeCell ref="D10:F10"/>
    <mergeCell ref="G10:J10"/>
    <mergeCell ref="K10:N10"/>
    <mergeCell ref="O10:R10"/>
    <mergeCell ref="AY7:BB7"/>
    <mergeCell ref="B9:B10"/>
    <mergeCell ref="C9:F9"/>
    <mergeCell ref="G9:J9"/>
    <mergeCell ref="K9:N9"/>
    <mergeCell ref="O9:R9"/>
    <mergeCell ref="S9:V9"/>
    <mergeCell ref="W9:Z9"/>
    <mergeCell ref="AA9:AD9"/>
    <mergeCell ref="AE9:AH9"/>
    <mergeCell ref="AA7:AD7"/>
    <mergeCell ref="AE7:AH7"/>
    <mergeCell ref="AI7:AL7"/>
    <mergeCell ref="AM7:AP7"/>
    <mergeCell ref="AQ7:AT7"/>
    <mergeCell ref="AU7:AX7"/>
    <mergeCell ref="AM6:AP6"/>
    <mergeCell ref="AQ6:AT6"/>
    <mergeCell ref="AU6:AX6"/>
    <mergeCell ref="AY6:BB6"/>
    <mergeCell ref="D7:F7"/>
    <mergeCell ref="G7:J7"/>
    <mergeCell ref="K7:N7"/>
    <mergeCell ref="O7:R7"/>
    <mergeCell ref="S7:V7"/>
    <mergeCell ref="W7:Z7"/>
    <mergeCell ref="AY5:BB5"/>
    <mergeCell ref="D6:F6"/>
    <mergeCell ref="G6:J6"/>
    <mergeCell ref="K6:N6"/>
    <mergeCell ref="O6:R6"/>
    <mergeCell ref="S6:V6"/>
    <mergeCell ref="W6:Z6"/>
    <mergeCell ref="AA6:AD6"/>
    <mergeCell ref="AE6:AH6"/>
    <mergeCell ref="AI6:AL6"/>
    <mergeCell ref="AA5:AD5"/>
    <mergeCell ref="AE5:AH5"/>
    <mergeCell ref="AI5:AL5"/>
    <mergeCell ref="AM5:AP5"/>
    <mergeCell ref="AQ5:AT5"/>
    <mergeCell ref="AU5:AX5"/>
    <mergeCell ref="AQ4:AT4"/>
    <mergeCell ref="AU4:AX4"/>
    <mergeCell ref="AY4:BB4"/>
    <mergeCell ref="C5:C7"/>
    <mergeCell ref="D5:F5"/>
    <mergeCell ref="G5:J5"/>
    <mergeCell ref="K5:N5"/>
    <mergeCell ref="O5:R5"/>
    <mergeCell ref="S5:V5"/>
    <mergeCell ref="W5:Z5"/>
    <mergeCell ref="S4:V4"/>
    <mergeCell ref="W4:Z4"/>
    <mergeCell ref="AA4:AD4"/>
    <mergeCell ref="AE4:AH4"/>
    <mergeCell ref="AI4:AL4"/>
    <mergeCell ref="AM4:AP4"/>
    <mergeCell ref="AI3:AL3"/>
    <mergeCell ref="AM3:AP3"/>
    <mergeCell ref="AQ3:AT3"/>
    <mergeCell ref="AU3:AX3"/>
    <mergeCell ref="AY3:BB3"/>
    <mergeCell ref="B4:B5"/>
    <mergeCell ref="C4:F4"/>
    <mergeCell ref="G4:J4"/>
    <mergeCell ref="K4:N4"/>
    <mergeCell ref="O4:R4"/>
    <mergeCell ref="B1:AD1"/>
    <mergeCell ref="AW2:BB2"/>
    <mergeCell ref="B3:F3"/>
    <mergeCell ref="G3:J3"/>
    <mergeCell ref="K3:N3"/>
    <mergeCell ref="O3:R3"/>
    <mergeCell ref="S3:V3"/>
    <mergeCell ref="W3:Z3"/>
    <mergeCell ref="AA3:AD3"/>
    <mergeCell ref="AE3:AH3"/>
  </mergeCells>
  <phoneticPr fontId="2"/>
  <printOptions horizontalCentered="1" verticalCentered="1"/>
  <pageMargins left="0" right="0" top="0" bottom="0" header="0.19685039370078741" footer="0.19685039370078741"/>
  <pageSetup paperSize="9" scale="85" orientation="landscape" horizontalDpi="1200" verticalDpi="1200" r:id="rId1"/>
  <headerFooter alignWithMargins="0">
    <oddHeader xml:space="preserve">&amp;C&amp;"ＭＳ 明朝,太字"&amp;16 &amp;14 &amp;12 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CA8958-3DE9-42DD-81D5-29E0ABAE80DD}">
  <dimension ref="A1:BX52"/>
  <sheetViews>
    <sheetView showGridLines="0" zoomScale="80" zoomScaleNormal="80" workbookViewId="0">
      <pane ySplit="4" topLeftCell="A5" activePane="bottomLeft" state="frozen"/>
      <selection activeCell="T51" sqref="T51"/>
      <selection pane="bottomLeft" sqref="A1:AL1"/>
    </sheetView>
  </sheetViews>
  <sheetFormatPr defaultColWidth="2.5703125" defaultRowHeight="14.25" x14ac:dyDescent="0.15"/>
  <cols>
    <col min="1" max="1" width="2.5703125" style="1" customWidth="1"/>
    <col min="2" max="6" width="3.7109375" style="82" customWidth="1"/>
    <col min="7" max="7" width="1.7109375" style="82" customWidth="1"/>
    <col min="8" max="19" width="3.7109375" style="1" customWidth="1"/>
    <col min="20" max="20" width="1.85546875" style="1" customWidth="1"/>
    <col min="21" max="25" width="3.7109375" style="1" customWidth="1"/>
    <col min="26" max="26" width="1.7109375" style="1" customWidth="1"/>
    <col min="27" max="38" width="3.7109375" style="1" customWidth="1"/>
    <col min="39" max="39" width="1.7109375" style="1" customWidth="1"/>
    <col min="40" max="44" width="3.7109375" style="1" customWidth="1"/>
    <col min="45" max="45" width="1.7109375" style="1" customWidth="1"/>
    <col min="46" max="57" width="3.7109375" style="1" customWidth="1"/>
    <col min="58" max="58" width="1.85546875" style="1" customWidth="1"/>
    <col min="59" max="63" width="3.7109375" style="1" customWidth="1"/>
    <col min="64" max="64" width="1.7109375" style="1" customWidth="1"/>
    <col min="65" max="76" width="3.7109375" style="1" customWidth="1"/>
    <col min="77" max="257" width="2.5703125" style="1"/>
    <col min="258" max="262" width="3.7109375" style="1" customWidth="1"/>
    <col min="263" max="263" width="1.7109375" style="1" customWidth="1"/>
    <col min="264" max="275" width="3.7109375" style="1" customWidth="1"/>
    <col min="276" max="276" width="1.85546875" style="1" customWidth="1"/>
    <col min="277" max="281" width="3.7109375" style="1" customWidth="1"/>
    <col min="282" max="282" width="1.7109375" style="1" customWidth="1"/>
    <col min="283" max="294" width="3.7109375" style="1" customWidth="1"/>
    <col min="295" max="295" width="1.7109375" style="1" customWidth="1"/>
    <col min="296" max="300" width="3.7109375" style="1" customWidth="1"/>
    <col min="301" max="301" width="1.7109375" style="1" customWidth="1"/>
    <col min="302" max="313" width="3.7109375" style="1" customWidth="1"/>
    <col min="314" max="314" width="1.85546875" style="1" customWidth="1"/>
    <col min="315" max="319" width="3.7109375" style="1" customWidth="1"/>
    <col min="320" max="320" width="1.7109375" style="1" customWidth="1"/>
    <col min="321" max="332" width="3.7109375" style="1" customWidth="1"/>
    <col min="333" max="513" width="2.5703125" style="1"/>
    <col min="514" max="518" width="3.7109375" style="1" customWidth="1"/>
    <col min="519" max="519" width="1.7109375" style="1" customWidth="1"/>
    <col min="520" max="531" width="3.7109375" style="1" customWidth="1"/>
    <col min="532" max="532" width="1.85546875" style="1" customWidth="1"/>
    <col min="533" max="537" width="3.7109375" style="1" customWidth="1"/>
    <col min="538" max="538" width="1.7109375" style="1" customWidth="1"/>
    <col min="539" max="550" width="3.7109375" style="1" customWidth="1"/>
    <col min="551" max="551" width="1.7109375" style="1" customWidth="1"/>
    <col min="552" max="556" width="3.7109375" style="1" customWidth="1"/>
    <col min="557" max="557" width="1.7109375" style="1" customWidth="1"/>
    <col min="558" max="569" width="3.7109375" style="1" customWidth="1"/>
    <col min="570" max="570" width="1.85546875" style="1" customWidth="1"/>
    <col min="571" max="575" width="3.7109375" style="1" customWidth="1"/>
    <col min="576" max="576" width="1.7109375" style="1" customWidth="1"/>
    <col min="577" max="588" width="3.7109375" style="1" customWidth="1"/>
    <col min="589" max="769" width="2.5703125" style="1"/>
    <col min="770" max="774" width="3.7109375" style="1" customWidth="1"/>
    <col min="775" max="775" width="1.7109375" style="1" customWidth="1"/>
    <col min="776" max="787" width="3.7109375" style="1" customWidth="1"/>
    <col min="788" max="788" width="1.85546875" style="1" customWidth="1"/>
    <col min="789" max="793" width="3.7109375" style="1" customWidth="1"/>
    <col min="794" max="794" width="1.7109375" style="1" customWidth="1"/>
    <col min="795" max="806" width="3.7109375" style="1" customWidth="1"/>
    <col min="807" max="807" width="1.7109375" style="1" customWidth="1"/>
    <col min="808" max="812" width="3.7109375" style="1" customWidth="1"/>
    <col min="813" max="813" width="1.7109375" style="1" customWidth="1"/>
    <col min="814" max="825" width="3.7109375" style="1" customWidth="1"/>
    <col min="826" max="826" width="1.85546875" style="1" customWidth="1"/>
    <col min="827" max="831" width="3.7109375" style="1" customWidth="1"/>
    <col min="832" max="832" width="1.7109375" style="1" customWidth="1"/>
    <col min="833" max="844" width="3.7109375" style="1" customWidth="1"/>
    <col min="845" max="1025" width="2.5703125" style="1"/>
    <col min="1026" max="1030" width="3.7109375" style="1" customWidth="1"/>
    <col min="1031" max="1031" width="1.7109375" style="1" customWidth="1"/>
    <col min="1032" max="1043" width="3.7109375" style="1" customWidth="1"/>
    <col min="1044" max="1044" width="1.85546875" style="1" customWidth="1"/>
    <col min="1045" max="1049" width="3.7109375" style="1" customWidth="1"/>
    <col min="1050" max="1050" width="1.7109375" style="1" customWidth="1"/>
    <col min="1051" max="1062" width="3.7109375" style="1" customWidth="1"/>
    <col min="1063" max="1063" width="1.7109375" style="1" customWidth="1"/>
    <col min="1064" max="1068" width="3.7109375" style="1" customWidth="1"/>
    <col min="1069" max="1069" width="1.7109375" style="1" customWidth="1"/>
    <col min="1070" max="1081" width="3.7109375" style="1" customWidth="1"/>
    <col min="1082" max="1082" width="1.85546875" style="1" customWidth="1"/>
    <col min="1083" max="1087" width="3.7109375" style="1" customWidth="1"/>
    <col min="1088" max="1088" width="1.7109375" style="1" customWidth="1"/>
    <col min="1089" max="1100" width="3.7109375" style="1" customWidth="1"/>
    <col min="1101" max="1281" width="2.5703125" style="1"/>
    <col min="1282" max="1286" width="3.7109375" style="1" customWidth="1"/>
    <col min="1287" max="1287" width="1.7109375" style="1" customWidth="1"/>
    <col min="1288" max="1299" width="3.7109375" style="1" customWidth="1"/>
    <col min="1300" max="1300" width="1.85546875" style="1" customWidth="1"/>
    <col min="1301" max="1305" width="3.7109375" style="1" customWidth="1"/>
    <col min="1306" max="1306" width="1.7109375" style="1" customWidth="1"/>
    <col min="1307" max="1318" width="3.7109375" style="1" customWidth="1"/>
    <col min="1319" max="1319" width="1.7109375" style="1" customWidth="1"/>
    <col min="1320" max="1324" width="3.7109375" style="1" customWidth="1"/>
    <col min="1325" max="1325" width="1.7109375" style="1" customWidth="1"/>
    <col min="1326" max="1337" width="3.7109375" style="1" customWidth="1"/>
    <col min="1338" max="1338" width="1.85546875" style="1" customWidth="1"/>
    <col min="1339" max="1343" width="3.7109375" style="1" customWidth="1"/>
    <col min="1344" max="1344" width="1.7109375" style="1" customWidth="1"/>
    <col min="1345" max="1356" width="3.7109375" style="1" customWidth="1"/>
    <col min="1357" max="1537" width="2.5703125" style="1"/>
    <col min="1538" max="1542" width="3.7109375" style="1" customWidth="1"/>
    <col min="1543" max="1543" width="1.7109375" style="1" customWidth="1"/>
    <col min="1544" max="1555" width="3.7109375" style="1" customWidth="1"/>
    <col min="1556" max="1556" width="1.85546875" style="1" customWidth="1"/>
    <col min="1557" max="1561" width="3.7109375" style="1" customWidth="1"/>
    <col min="1562" max="1562" width="1.7109375" style="1" customWidth="1"/>
    <col min="1563" max="1574" width="3.7109375" style="1" customWidth="1"/>
    <col min="1575" max="1575" width="1.7109375" style="1" customWidth="1"/>
    <col min="1576" max="1580" width="3.7109375" style="1" customWidth="1"/>
    <col min="1581" max="1581" width="1.7109375" style="1" customWidth="1"/>
    <col min="1582" max="1593" width="3.7109375" style="1" customWidth="1"/>
    <col min="1594" max="1594" width="1.85546875" style="1" customWidth="1"/>
    <col min="1595" max="1599" width="3.7109375" style="1" customWidth="1"/>
    <col min="1600" max="1600" width="1.7109375" style="1" customWidth="1"/>
    <col min="1601" max="1612" width="3.7109375" style="1" customWidth="1"/>
    <col min="1613" max="1793" width="2.5703125" style="1"/>
    <col min="1794" max="1798" width="3.7109375" style="1" customWidth="1"/>
    <col min="1799" max="1799" width="1.7109375" style="1" customWidth="1"/>
    <col min="1800" max="1811" width="3.7109375" style="1" customWidth="1"/>
    <col min="1812" max="1812" width="1.85546875" style="1" customWidth="1"/>
    <col min="1813" max="1817" width="3.7109375" style="1" customWidth="1"/>
    <col min="1818" max="1818" width="1.7109375" style="1" customWidth="1"/>
    <col min="1819" max="1830" width="3.7109375" style="1" customWidth="1"/>
    <col min="1831" max="1831" width="1.7109375" style="1" customWidth="1"/>
    <col min="1832" max="1836" width="3.7109375" style="1" customWidth="1"/>
    <col min="1837" max="1837" width="1.7109375" style="1" customWidth="1"/>
    <col min="1838" max="1849" width="3.7109375" style="1" customWidth="1"/>
    <col min="1850" max="1850" width="1.85546875" style="1" customWidth="1"/>
    <col min="1851" max="1855" width="3.7109375" style="1" customWidth="1"/>
    <col min="1856" max="1856" width="1.7109375" style="1" customWidth="1"/>
    <col min="1857" max="1868" width="3.7109375" style="1" customWidth="1"/>
    <col min="1869" max="2049" width="2.5703125" style="1"/>
    <col min="2050" max="2054" width="3.7109375" style="1" customWidth="1"/>
    <col min="2055" max="2055" width="1.7109375" style="1" customWidth="1"/>
    <col min="2056" max="2067" width="3.7109375" style="1" customWidth="1"/>
    <col min="2068" max="2068" width="1.85546875" style="1" customWidth="1"/>
    <col min="2069" max="2073" width="3.7109375" style="1" customWidth="1"/>
    <col min="2074" max="2074" width="1.7109375" style="1" customWidth="1"/>
    <col min="2075" max="2086" width="3.7109375" style="1" customWidth="1"/>
    <col min="2087" max="2087" width="1.7109375" style="1" customWidth="1"/>
    <col min="2088" max="2092" width="3.7109375" style="1" customWidth="1"/>
    <col min="2093" max="2093" width="1.7109375" style="1" customWidth="1"/>
    <col min="2094" max="2105" width="3.7109375" style="1" customWidth="1"/>
    <col min="2106" max="2106" width="1.85546875" style="1" customWidth="1"/>
    <col min="2107" max="2111" width="3.7109375" style="1" customWidth="1"/>
    <col min="2112" max="2112" width="1.7109375" style="1" customWidth="1"/>
    <col min="2113" max="2124" width="3.7109375" style="1" customWidth="1"/>
    <col min="2125" max="2305" width="2.5703125" style="1"/>
    <col min="2306" max="2310" width="3.7109375" style="1" customWidth="1"/>
    <col min="2311" max="2311" width="1.7109375" style="1" customWidth="1"/>
    <col min="2312" max="2323" width="3.7109375" style="1" customWidth="1"/>
    <col min="2324" max="2324" width="1.85546875" style="1" customWidth="1"/>
    <col min="2325" max="2329" width="3.7109375" style="1" customWidth="1"/>
    <col min="2330" max="2330" width="1.7109375" style="1" customWidth="1"/>
    <col min="2331" max="2342" width="3.7109375" style="1" customWidth="1"/>
    <col min="2343" max="2343" width="1.7109375" style="1" customWidth="1"/>
    <col min="2344" max="2348" width="3.7109375" style="1" customWidth="1"/>
    <col min="2349" max="2349" width="1.7109375" style="1" customWidth="1"/>
    <col min="2350" max="2361" width="3.7109375" style="1" customWidth="1"/>
    <col min="2362" max="2362" width="1.85546875" style="1" customWidth="1"/>
    <col min="2363" max="2367" width="3.7109375" style="1" customWidth="1"/>
    <col min="2368" max="2368" width="1.7109375" style="1" customWidth="1"/>
    <col min="2369" max="2380" width="3.7109375" style="1" customWidth="1"/>
    <col min="2381" max="2561" width="2.5703125" style="1"/>
    <col min="2562" max="2566" width="3.7109375" style="1" customWidth="1"/>
    <col min="2567" max="2567" width="1.7109375" style="1" customWidth="1"/>
    <col min="2568" max="2579" width="3.7109375" style="1" customWidth="1"/>
    <col min="2580" max="2580" width="1.85546875" style="1" customWidth="1"/>
    <col min="2581" max="2585" width="3.7109375" style="1" customWidth="1"/>
    <col min="2586" max="2586" width="1.7109375" style="1" customWidth="1"/>
    <col min="2587" max="2598" width="3.7109375" style="1" customWidth="1"/>
    <col min="2599" max="2599" width="1.7109375" style="1" customWidth="1"/>
    <col min="2600" max="2604" width="3.7109375" style="1" customWidth="1"/>
    <col min="2605" max="2605" width="1.7109375" style="1" customWidth="1"/>
    <col min="2606" max="2617" width="3.7109375" style="1" customWidth="1"/>
    <col min="2618" max="2618" width="1.85546875" style="1" customWidth="1"/>
    <col min="2619" max="2623" width="3.7109375" style="1" customWidth="1"/>
    <col min="2624" max="2624" width="1.7109375" style="1" customWidth="1"/>
    <col min="2625" max="2636" width="3.7109375" style="1" customWidth="1"/>
    <col min="2637" max="2817" width="2.5703125" style="1"/>
    <col min="2818" max="2822" width="3.7109375" style="1" customWidth="1"/>
    <col min="2823" max="2823" width="1.7109375" style="1" customWidth="1"/>
    <col min="2824" max="2835" width="3.7109375" style="1" customWidth="1"/>
    <col min="2836" max="2836" width="1.85546875" style="1" customWidth="1"/>
    <col min="2837" max="2841" width="3.7109375" style="1" customWidth="1"/>
    <col min="2842" max="2842" width="1.7109375" style="1" customWidth="1"/>
    <col min="2843" max="2854" width="3.7109375" style="1" customWidth="1"/>
    <col min="2855" max="2855" width="1.7109375" style="1" customWidth="1"/>
    <col min="2856" max="2860" width="3.7109375" style="1" customWidth="1"/>
    <col min="2861" max="2861" width="1.7109375" style="1" customWidth="1"/>
    <col min="2862" max="2873" width="3.7109375" style="1" customWidth="1"/>
    <col min="2874" max="2874" width="1.85546875" style="1" customWidth="1"/>
    <col min="2875" max="2879" width="3.7109375" style="1" customWidth="1"/>
    <col min="2880" max="2880" width="1.7109375" style="1" customWidth="1"/>
    <col min="2881" max="2892" width="3.7109375" style="1" customWidth="1"/>
    <col min="2893" max="3073" width="2.5703125" style="1"/>
    <col min="3074" max="3078" width="3.7109375" style="1" customWidth="1"/>
    <col min="3079" max="3079" width="1.7109375" style="1" customWidth="1"/>
    <col min="3080" max="3091" width="3.7109375" style="1" customWidth="1"/>
    <col min="3092" max="3092" width="1.85546875" style="1" customWidth="1"/>
    <col min="3093" max="3097" width="3.7109375" style="1" customWidth="1"/>
    <col min="3098" max="3098" width="1.7109375" style="1" customWidth="1"/>
    <col min="3099" max="3110" width="3.7109375" style="1" customWidth="1"/>
    <col min="3111" max="3111" width="1.7109375" style="1" customWidth="1"/>
    <col min="3112" max="3116" width="3.7109375" style="1" customWidth="1"/>
    <col min="3117" max="3117" width="1.7109375" style="1" customWidth="1"/>
    <col min="3118" max="3129" width="3.7109375" style="1" customWidth="1"/>
    <col min="3130" max="3130" width="1.85546875" style="1" customWidth="1"/>
    <col min="3131" max="3135" width="3.7109375" style="1" customWidth="1"/>
    <col min="3136" max="3136" width="1.7109375" style="1" customWidth="1"/>
    <col min="3137" max="3148" width="3.7109375" style="1" customWidth="1"/>
    <col min="3149" max="3329" width="2.5703125" style="1"/>
    <col min="3330" max="3334" width="3.7109375" style="1" customWidth="1"/>
    <col min="3335" max="3335" width="1.7109375" style="1" customWidth="1"/>
    <col min="3336" max="3347" width="3.7109375" style="1" customWidth="1"/>
    <col min="3348" max="3348" width="1.85546875" style="1" customWidth="1"/>
    <col min="3349" max="3353" width="3.7109375" style="1" customWidth="1"/>
    <col min="3354" max="3354" width="1.7109375" style="1" customWidth="1"/>
    <col min="3355" max="3366" width="3.7109375" style="1" customWidth="1"/>
    <col min="3367" max="3367" width="1.7109375" style="1" customWidth="1"/>
    <col min="3368" max="3372" width="3.7109375" style="1" customWidth="1"/>
    <col min="3373" max="3373" width="1.7109375" style="1" customWidth="1"/>
    <col min="3374" max="3385" width="3.7109375" style="1" customWidth="1"/>
    <col min="3386" max="3386" width="1.85546875" style="1" customWidth="1"/>
    <col min="3387" max="3391" width="3.7109375" style="1" customWidth="1"/>
    <col min="3392" max="3392" width="1.7109375" style="1" customWidth="1"/>
    <col min="3393" max="3404" width="3.7109375" style="1" customWidth="1"/>
    <col min="3405" max="3585" width="2.5703125" style="1"/>
    <col min="3586" max="3590" width="3.7109375" style="1" customWidth="1"/>
    <col min="3591" max="3591" width="1.7109375" style="1" customWidth="1"/>
    <col min="3592" max="3603" width="3.7109375" style="1" customWidth="1"/>
    <col min="3604" max="3604" width="1.85546875" style="1" customWidth="1"/>
    <col min="3605" max="3609" width="3.7109375" style="1" customWidth="1"/>
    <col min="3610" max="3610" width="1.7109375" style="1" customWidth="1"/>
    <col min="3611" max="3622" width="3.7109375" style="1" customWidth="1"/>
    <col min="3623" max="3623" width="1.7109375" style="1" customWidth="1"/>
    <col min="3624" max="3628" width="3.7109375" style="1" customWidth="1"/>
    <col min="3629" max="3629" width="1.7109375" style="1" customWidth="1"/>
    <col min="3630" max="3641" width="3.7109375" style="1" customWidth="1"/>
    <col min="3642" max="3642" width="1.85546875" style="1" customWidth="1"/>
    <col min="3643" max="3647" width="3.7109375" style="1" customWidth="1"/>
    <col min="3648" max="3648" width="1.7109375" style="1" customWidth="1"/>
    <col min="3649" max="3660" width="3.7109375" style="1" customWidth="1"/>
    <col min="3661" max="3841" width="2.5703125" style="1"/>
    <col min="3842" max="3846" width="3.7109375" style="1" customWidth="1"/>
    <col min="3847" max="3847" width="1.7109375" style="1" customWidth="1"/>
    <col min="3848" max="3859" width="3.7109375" style="1" customWidth="1"/>
    <col min="3860" max="3860" width="1.85546875" style="1" customWidth="1"/>
    <col min="3861" max="3865" width="3.7109375" style="1" customWidth="1"/>
    <col min="3866" max="3866" width="1.7109375" style="1" customWidth="1"/>
    <col min="3867" max="3878" width="3.7109375" style="1" customWidth="1"/>
    <col min="3879" max="3879" width="1.7109375" style="1" customWidth="1"/>
    <col min="3880" max="3884" width="3.7109375" style="1" customWidth="1"/>
    <col min="3885" max="3885" width="1.7109375" style="1" customWidth="1"/>
    <col min="3886" max="3897" width="3.7109375" style="1" customWidth="1"/>
    <col min="3898" max="3898" width="1.85546875" style="1" customWidth="1"/>
    <col min="3899" max="3903" width="3.7109375" style="1" customWidth="1"/>
    <col min="3904" max="3904" width="1.7109375" style="1" customWidth="1"/>
    <col min="3905" max="3916" width="3.7109375" style="1" customWidth="1"/>
    <col min="3917" max="4097" width="2.5703125" style="1"/>
    <col min="4098" max="4102" width="3.7109375" style="1" customWidth="1"/>
    <col min="4103" max="4103" width="1.7109375" style="1" customWidth="1"/>
    <col min="4104" max="4115" width="3.7109375" style="1" customWidth="1"/>
    <col min="4116" max="4116" width="1.85546875" style="1" customWidth="1"/>
    <col min="4117" max="4121" width="3.7109375" style="1" customWidth="1"/>
    <col min="4122" max="4122" width="1.7109375" style="1" customWidth="1"/>
    <col min="4123" max="4134" width="3.7109375" style="1" customWidth="1"/>
    <col min="4135" max="4135" width="1.7109375" style="1" customWidth="1"/>
    <col min="4136" max="4140" width="3.7109375" style="1" customWidth="1"/>
    <col min="4141" max="4141" width="1.7109375" style="1" customWidth="1"/>
    <col min="4142" max="4153" width="3.7109375" style="1" customWidth="1"/>
    <col min="4154" max="4154" width="1.85546875" style="1" customWidth="1"/>
    <col min="4155" max="4159" width="3.7109375" style="1" customWidth="1"/>
    <col min="4160" max="4160" width="1.7109375" style="1" customWidth="1"/>
    <col min="4161" max="4172" width="3.7109375" style="1" customWidth="1"/>
    <col min="4173" max="4353" width="2.5703125" style="1"/>
    <col min="4354" max="4358" width="3.7109375" style="1" customWidth="1"/>
    <col min="4359" max="4359" width="1.7109375" style="1" customWidth="1"/>
    <col min="4360" max="4371" width="3.7109375" style="1" customWidth="1"/>
    <col min="4372" max="4372" width="1.85546875" style="1" customWidth="1"/>
    <col min="4373" max="4377" width="3.7109375" style="1" customWidth="1"/>
    <col min="4378" max="4378" width="1.7109375" style="1" customWidth="1"/>
    <col min="4379" max="4390" width="3.7109375" style="1" customWidth="1"/>
    <col min="4391" max="4391" width="1.7109375" style="1" customWidth="1"/>
    <col min="4392" max="4396" width="3.7109375" style="1" customWidth="1"/>
    <col min="4397" max="4397" width="1.7109375" style="1" customWidth="1"/>
    <col min="4398" max="4409" width="3.7109375" style="1" customWidth="1"/>
    <col min="4410" max="4410" width="1.85546875" style="1" customWidth="1"/>
    <col min="4411" max="4415" width="3.7109375" style="1" customWidth="1"/>
    <col min="4416" max="4416" width="1.7109375" style="1" customWidth="1"/>
    <col min="4417" max="4428" width="3.7109375" style="1" customWidth="1"/>
    <col min="4429" max="4609" width="2.5703125" style="1"/>
    <col min="4610" max="4614" width="3.7109375" style="1" customWidth="1"/>
    <col min="4615" max="4615" width="1.7109375" style="1" customWidth="1"/>
    <col min="4616" max="4627" width="3.7109375" style="1" customWidth="1"/>
    <col min="4628" max="4628" width="1.85546875" style="1" customWidth="1"/>
    <col min="4629" max="4633" width="3.7109375" style="1" customWidth="1"/>
    <col min="4634" max="4634" width="1.7109375" style="1" customWidth="1"/>
    <col min="4635" max="4646" width="3.7109375" style="1" customWidth="1"/>
    <col min="4647" max="4647" width="1.7109375" style="1" customWidth="1"/>
    <col min="4648" max="4652" width="3.7109375" style="1" customWidth="1"/>
    <col min="4653" max="4653" width="1.7109375" style="1" customWidth="1"/>
    <col min="4654" max="4665" width="3.7109375" style="1" customWidth="1"/>
    <col min="4666" max="4666" width="1.85546875" style="1" customWidth="1"/>
    <col min="4667" max="4671" width="3.7109375" style="1" customWidth="1"/>
    <col min="4672" max="4672" width="1.7109375" style="1" customWidth="1"/>
    <col min="4673" max="4684" width="3.7109375" style="1" customWidth="1"/>
    <col min="4685" max="4865" width="2.5703125" style="1"/>
    <col min="4866" max="4870" width="3.7109375" style="1" customWidth="1"/>
    <col min="4871" max="4871" width="1.7109375" style="1" customWidth="1"/>
    <col min="4872" max="4883" width="3.7109375" style="1" customWidth="1"/>
    <col min="4884" max="4884" width="1.85546875" style="1" customWidth="1"/>
    <col min="4885" max="4889" width="3.7109375" style="1" customWidth="1"/>
    <col min="4890" max="4890" width="1.7109375" style="1" customWidth="1"/>
    <col min="4891" max="4902" width="3.7109375" style="1" customWidth="1"/>
    <col min="4903" max="4903" width="1.7109375" style="1" customWidth="1"/>
    <col min="4904" max="4908" width="3.7109375" style="1" customWidth="1"/>
    <col min="4909" max="4909" width="1.7109375" style="1" customWidth="1"/>
    <col min="4910" max="4921" width="3.7109375" style="1" customWidth="1"/>
    <col min="4922" max="4922" width="1.85546875" style="1" customWidth="1"/>
    <col min="4923" max="4927" width="3.7109375" style="1" customWidth="1"/>
    <col min="4928" max="4928" width="1.7109375" style="1" customWidth="1"/>
    <col min="4929" max="4940" width="3.7109375" style="1" customWidth="1"/>
    <col min="4941" max="5121" width="2.5703125" style="1"/>
    <col min="5122" max="5126" width="3.7109375" style="1" customWidth="1"/>
    <col min="5127" max="5127" width="1.7109375" style="1" customWidth="1"/>
    <col min="5128" max="5139" width="3.7109375" style="1" customWidth="1"/>
    <col min="5140" max="5140" width="1.85546875" style="1" customWidth="1"/>
    <col min="5141" max="5145" width="3.7109375" style="1" customWidth="1"/>
    <col min="5146" max="5146" width="1.7109375" style="1" customWidth="1"/>
    <col min="5147" max="5158" width="3.7109375" style="1" customWidth="1"/>
    <col min="5159" max="5159" width="1.7109375" style="1" customWidth="1"/>
    <col min="5160" max="5164" width="3.7109375" style="1" customWidth="1"/>
    <col min="5165" max="5165" width="1.7109375" style="1" customWidth="1"/>
    <col min="5166" max="5177" width="3.7109375" style="1" customWidth="1"/>
    <col min="5178" max="5178" width="1.85546875" style="1" customWidth="1"/>
    <col min="5179" max="5183" width="3.7109375" style="1" customWidth="1"/>
    <col min="5184" max="5184" width="1.7109375" style="1" customWidth="1"/>
    <col min="5185" max="5196" width="3.7109375" style="1" customWidth="1"/>
    <col min="5197" max="5377" width="2.5703125" style="1"/>
    <col min="5378" max="5382" width="3.7109375" style="1" customWidth="1"/>
    <col min="5383" max="5383" width="1.7109375" style="1" customWidth="1"/>
    <col min="5384" max="5395" width="3.7109375" style="1" customWidth="1"/>
    <col min="5396" max="5396" width="1.85546875" style="1" customWidth="1"/>
    <col min="5397" max="5401" width="3.7109375" style="1" customWidth="1"/>
    <col min="5402" max="5402" width="1.7109375" style="1" customWidth="1"/>
    <col min="5403" max="5414" width="3.7109375" style="1" customWidth="1"/>
    <col min="5415" max="5415" width="1.7109375" style="1" customWidth="1"/>
    <col min="5416" max="5420" width="3.7109375" style="1" customWidth="1"/>
    <col min="5421" max="5421" width="1.7109375" style="1" customWidth="1"/>
    <col min="5422" max="5433" width="3.7109375" style="1" customWidth="1"/>
    <col min="5434" max="5434" width="1.85546875" style="1" customWidth="1"/>
    <col min="5435" max="5439" width="3.7109375" style="1" customWidth="1"/>
    <col min="5440" max="5440" width="1.7109375" style="1" customWidth="1"/>
    <col min="5441" max="5452" width="3.7109375" style="1" customWidth="1"/>
    <col min="5453" max="5633" width="2.5703125" style="1"/>
    <col min="5634" max="5638" width="3.7109375" style="1" customWidth="1"/>
    <col min="5639" max="5639" width="1.7109375" style="1" customWidth="1"/>
    <col min="5640" max="5651" width="3.7109375" style="1" customWidth="1"/>
    <col min="5652" max="5652" width="1.85546875" style="1" customWidth="1"/>
    <col min="5653" max="5657" width="3.7109375" style="1" customWidth="1"/>
    <col min="5658" max="5658" width="1.7109375" style="1" customWidth="1"/>
    <col min="5659" max="5670" width="3.7109375" style="1" customWidth="1"/>
    <col min="5671" max="5671" width="1.7109375" style="1" customWidth="1"/>
    <col min="5672" max="5676" width="3.7109375" style="1" customWidth="1"/>
    <col min="5677" max="5677" width="1.7109375" style="1" customWidth="1"/>
    <col min="5678" max="5689" width="3.7109375" style="1" customWidth="1"/>
    <col min="5690" max="5690" width="1.85546875" style="1" customWidth="1"/>
    <col min="5691" max="5695" width="3.7109375" style="1" customWidth="1"/>
    <col min="5696" max="5696" width="1.7109375" style="1" customWidth="1"/>
    <col min="5697" max="5708" width="3.7109375" style="1" customWidth="1"/>
    <col min="5709" max="5889" width="2.5703125" style="1"/>
    <col min="5890" max="5894" width="3.7109375" style="1" customWidth="1"/>
    <col min="5895" max="5895" width="1.7109375" style="1" customWidth="1"/>
    <col min="5896" max="5907" width="3.7109375" style="1" customWidth="1"/>
    <col min="5908" max="5908" width="1.85546875" style="1" customWidth="1"/>
    <col min="5909" max="5913" width="3.7109375" style="1" customWidth="1"/>
    <col min="5914" max="5914" width="1.7109375" style="1" customWidth="1"/>
    <col min="5915" max="5926" width="3.7109375" style="1" customWidth="1"/>
    <col min="5927" max="5927" width="1.7109375" style="1" customWidth="1"/>
    <col min="5928" max="5932" width="3.7109375" style="1" customWidth="1"/>
    <col min="5933" max="5933" width="1.7109375" style="1" customWidth="1"/>
    <col min="5934" max="5945" width="3.7109375" style="1" customWidth="1"/>
    <col min="5946" max="5946" width="1.85546875" style="1" customWidth="1"/>
    <col min="5947" max="5951" width="3.7109375" style="1" customWidth="1"/>
    <col min="5952" max="5952" width="1.7109375" style="1" customWidth="1"/>
    <col min="5953" max="5964" width="3.7109375" style="1" customWidth="1"/>
    <col min="5965" max="6145" width="2.5703125" style="1"/>
    <col min="6146" max="6150" width="3.7109375" style="1" customWidth="1"/>
    <col min="6151" max="6151" width="1.7109375" style="1" customWidth="1"/>
    <col min="6152" max="6163" width="3.7109375" style="1" customWidth="1"/>
    <col min="6164" max="6164" width="1.85546875" style="1" customWidth="1"/>
    <col min="6165" max="6169" width="3.7109375" style="1" customWidth="1"/>
    <col min="6170" max="6170" width="1.7109375" style="1" customWidth="1"/>
    <col min="6171" max="6182" width="3.7109375" style="1" customWidth="1"/>
    <col min="6183" max="6183" width="1.7109375" style="1" customWidth="1"/>
    <col min="6184" max="6188" width="3.7109375" style="1" customWidth="1"/>
    <col min="6189" max="6189" width="1.7109375" style="1" customWidth="1"/>
    <col min="6190" max="6201" width="3.7109375" style="1" customWidth="1"/>
    <col min="6202" max="6202" width="1.85546875" style="1" customWidth="1"/>
    <col min="6203" max="6207" width="3.7109375" style="1" customWidth="1"/>
    <col min="6208" max="6208" width="1.7109375" style="1" customWidth="1"/>
    <col min="6209" max="6220" width="3.7109375" style="1" customWidth="1"/>
    <col min="6221" max="6401" width="2.5703125" style="1"/>
    <col min="6402" max="6406" width="3.7109375" style="1" customWidth="1"/>
    <col min="6407" max="6407" width="1.7109375" style="1" customWidth="1"/>
    <col min="6408" max="6419" width="3.7109375" style="1" customWidth="1"/>
    <col min="6420" max="6420" width="1.85546875" style="1" customWidth="1"/>
    <col min="6421" max="6425" width="3.7109375" style="1" customWidth="1"/>
    <col min="6426" max="6426" width="1.7109375" style="1" customWidth="1"/>
    <col min="6427" max="6438" width="3.7109375" style="1" customWidth="1"/>
    <col min="6439" max="6439" width="1.7109375" style="1" customWidth="1"/>
    <col min="6440" max="6444" width="3.7109375" style="1" customWidth="1"/>
    <col min="6445" max="6445" width="1.7109375" style="1" customWidth="1"/>
    <col min="6446" max="6457" width="3.7109375" style="1" customWidth="1"/>
    <col min="6458" max="6458" width="1.85546875" style="1" customWidth="1"/>
    <col min="6459" max="6463" width="3.7109375" style="1" customWidth="1"/>
    <col min="6464" max="6464" width="1.7109375" style="1" customWidth="1"/>
    <col min="6465" max="6476" width="3.7109375" style="1" customWidth="1"/>
    <col min="6477" max="6657" width="2.5703125" style="1"/>
    <col min="6658" max="6662" width="3.7109375" style="1" customWidth="1"/>
    <col min="6663" max="6663" width="1.7109375" style="1" customWidth="1"/>
    <col min="6664" max="6675" width="3.7109375" style="1" customWidth="1"/>
    <col min="6676" max="6676" width="1.85546875" style="1" customWidth="1"/>
    <col min="6677" max="6681" width="3.7109375" style="1" customWidth="1"/>
    <col min="6682" max="6682" width="1.7109375" style="1" customWidth="1"/>
    <col min="6683" max="6694" width="3.7109375" style="1" customWidth="1"/>
    <col min="6695" max="6695" width="1.7109375" style="1" customWidth="1"/>
    <col min="6696" max="6700" width="3.7109375" style="1" customWidth="1"/>
    <col min="6701" max="6701" width="1.7109375" style="1" customWidth="1"/>
    <col min="6702" max="6713" width="3.7109375" style="1" customWidth="1"/>
    <col min="6714" max="6714" width="1.85546875" style="1" customWidth="1"/>
    <col min="6715" max="6719" width="3.7109375" style="1" customWidth="1"/>
    <col min="6720" max="6720" width="1.7109375" style="1" customWidth="1"/>
    <col min="6721" max="6732" width="3.7109375" style="1" customWidth="1"/>
    <col min="6733" max="6913" width="2.5703125" style="1"/>
    <col min="6914" max="6918" width="3.7109375" style="1" customWidth="1"/>
    <col min="6919" max="6919" width="1.7109375" style="1" customWidth="1"/>
    <col min="6920" max="6931" width="3.7109375" style="1" customWidth="1"/>
    <col min="6932" max="6932" width="1.85546875" style="1" customWidth="1"/>
    <col min="6933" max="6937" width="3.7109375" style="1" customWidth="1"/>
    <col min="6938" max="6938" width="1.7109375" style="1" customWidth="1"/>
    <col min="6939" max="6950" width="3.7109375" style="1" customWidth="1"/>
    <col min="6951" max="6951" width="1.7109375" style="1" customWidth="1"/>
    <col min="6952" max="6956" width="3.7109375" style="1" customWidth="1"/>
    <col min="6957" max="6957" width="1.7109375" style="1" customWidth="1"/>
    <col min="6958" max="6969" width="3.7109375" style="1" customWidth="1"/>
    <col min="6970" max="6970" width="1.85546875" style="1" customWidth="1"/>
    <col min="6971" max="6975" width="3.7109375" style="1" customWidth="1"/>
    <col min="6976" max="6976" width="1.7109375" style="1" customWidth="1"/>
    <col min="6977" max="6988" width="3.7109375" style="1" customWidth="1"/>
    <col min="6989" max="7169" width="2.5703125" style="1"/>
    <col min="7170" max="7174" width="3.7109375" style="1" customWidth="1"/>
    <col min="7175" max="7175" width="1.7109375" style="1" customWidth="1"/>
    <col min="7176" max="7187" width="3.7109375" style="1" customWidth="1"/>
    <col min="7188" max="7188" width="1.85546875" style="1" customWidth="1"/>
    <col min="7189" max="7193" width="3.7109375" style="1" customWidth="1"/>
    <col min="7194" max="7194" width="1.7109375" style="1" customWidth="1"/>
    <col min="7195" max="7206" width="3.7109375" style="1" customWidth="1"/>
    <col min="7207" max="7207" width="1.7109375" style="1" customWidth="1"/>
    <col min="7208" max="7212" width="3.7109375" style="1" customWidth="1"/>
    <col min="7213" max="7213" width="1.7109375" style="1" customWidth="1"/>
    <col min="7214" max="7225" width="3.7109375" style="1" customWidth="1"/>
    <col min="7226" max="7226" width="1.85546875" style="1" customWidth="1"/>
    <col min="7227" max="7231" width="3.7109375" style="1" customWidth="1"/>
    <col min="7232" max="7232" width="1.7109375" style="1" customWidth="1"/>
    <col min="7233" max="7244" width="3.7109375" style="1" customWidth="1"/>
    <col min="7245" max="7425" width="2.5703125" style="1"/>
    <col min="7426" max="7430" width="3.7109375" style="1" customWidth="1"/>
    <col min="7431" max="7431" width="1.7109375" style="1" customWidth="1"/>
    <col min="7432" max="7443" width="3.7109375" style="1" customWidth="1"/>
    <col min="7444" max="7444" width="1.85546875" style="1" customWidth="1"/>
    <col min="7445" max="7449" width="3.7109375" style="1" customWidth="1"/>
    <col min="7450" max="7450" width="1.7109375" style="1" customWidth="1"/>
    <col min="7451" max="7462" width="3.7109375" style="1" customWidth="1"/>
    <col min="7463" max="7463" width="1.7109375" style="1" customWidth="1"/>
    <col min="7464" max="7468" width="3.7109375" style="1" customWidth="1"/>
    <col min="7469" max="7469" width="1.7109375" style="1" customWidth="1"/>
    <col min="7470" max="7481" width="3.7109375" style="1" customWidth="1"/>
    <col min="7482" max="7482" width="1.85546875" style="1" customWidth="1"/>
    <col min="7483" max="7487" width="3.7109375" style="1" customWidth="1"/>
    <col min="7488" max="7488" width="1.7109375" style="1" customWidth="1"/>
    <col min="7489" max="7500" width="3.7109375" style="1" customWidth="1"/>
    <col min="7501" max="7681" width="2.5703125" style="1"/>
    <col min="7682" max="7686" width="3.7109375" style="1" customWidth="1"/>
    <col min="7687" max="7687" width="1.7109375" style="1" customWidth="1"/>
    <col min="7688" max="7699" width="3.7109375" style="1" customWidth="1"/>
    <col min="7700" max="7700" width="1.85546875" style="1" customWidth="1"/>
    <col min="7701" max="7705" width="3.7109375" style="1" customWidth="1"/>
    <col min="7706" max="7706" width="1.7109375" style="1" customWidth="1"/>
    <col min="7707" max="7718" width="3.7109375" style="1" customWidth="1"/>
    <col min="7719" max="7719" width="1.7109375" style="1" customWidth="1"/>
    <col min="7720" max="7724" width="3.7109375" style="1" customWidth="1"/>
    <col min="7725" max="7725" width="1.7109375" style="1" customWidth="1"/>
    <col min="7726" max="7737" width="3.7109375" style="1" customWidth="1"/>
    <col min="7738" max="7738" width="1.85546875" style="1" customWidth="1"/>
    <col min="7739" max="7743" width="3.7109375" style="1" customWidth="1"/>
    <col min="7744" max="7744" width="1.7109375" style="1" customWidth="1"/>
    <col min="7745" max="7756" width="3.7109375" style="1" customWidth="1"/>
    <col min="7757" max="7937" width="2.5703125" style="1"/>
    <col min="7938" max="7942" width="3.7109375" style="1" customWidth="1"/>
    <col min="7943" max="7943" width="1.7109375" style="1" customWidth="1"/>
    <col min="7944" max="7955" width="3.7109375" style="1" customWidth="1"/>
    <col min="7956" max="7956" width="1.85546875" style="1" customWidth="1"/>
    <col min="7957" max="7961" width="3.7109375" style="1" customWidth="1"/>
    <col min="7962" max="7962" width="1.7109375" style="1" customWidth="1"/>
    <col min="7963" max="7974" width="3.7109375" style="1" customWidth="1"/>
    <col min="7975" max="7975" width="1.7109375" style="1" customWidth="1"/>
    <col min="7976" max="7980" width="3.7109375" style="1" customWidth="1"/>
    <col min="7981" max="7981" width="1.7109375" style="1" customWidth="1"/>
    <col min="7982" max="7993" width="3.7109375" style="1" customWidth="1"/>
    <col min="7994" max="7994" width="1.85546875" style="1" customWidth="1"/>
    <col min="7995" max="7999" width="3.7109375" style="1" customWidth="1"/>
    <col min="8000" max="8000" width="1.7109375" style="1" customWidth="1"/>
    <col min="8001" max="8012" width="3.7109375" style="1" customWidth="1"/>
    <col min="8013" max="8193" width="2.5703125" style="1"/>
    <col min="8194" max="8198" width="3.7109375" style="1" customWidth="1"/>
    <col min="8199" max="8199" width="1.7109375" style="1" customWidth="1"/>
    <col min="8200" max="8211" width="3.7109375" style="1" customWidth="1"/>
    <col min="8212" max="8212" width="1.85546875" style="1" customWidth="1"/>
    <col min="8213" max="8217" width="3.7109375" style="1" customWidth="1"/>
    <col min="8218" max="8218" width="1.7109375" style="1" customWidth="1"/>
    <col min="8219" max="8230" width="3.7109375" style="1" customWidth="1"/>
    <col min="8231" max="8231" width="1.7109375" style="1" customWidth="1"/>
    <col min="8232" max="8236" width="3.7109375" style="1" customWidth="1"/>
    <col min="8237" max="8237" width="1.7109375" style="1" customWidth="1"/>
    <col min="8238" max="8249" width="3.7109375" style="1" customWidth="1"/>
    <col min="8250" max="8250" width="1.85546875" style="1" customWidth="1"/>
    <col min="8251" max="8255" width="3.7109375" style="1" customWidth="1"/>
    <col min="8256" max="8256" width="1.7109375" style="1" customWidth="1"/>
    <col min="8257" max="8268" width="3.7109375" style="1" customWidth="1"/>
    <col min="8269" max="8449" width="2.5703125" style="1"/>
    <col min="8450" max="8454" width="3.7109375" style="1" customWidth="1"/>
    <col min="8455" max="8455" width="1.7109375" style="1" customWidth="1"/>
    <col min="8456" max="8467" width="3.7109375" style="1" customWidth="1"/>
    <col min="8468" max="8468" width="1.85546875" style="1" customWidth="1"/>
    <col min="8469" max="8473" width="3.7109375" style="1" customWidth="1"/>
    <col min="8474" max="8474" width="1.7109375" style="1" customWidth="1"/>
    <col min="8475" max="8486" width="3.7109375" style="1" customWidth="1"/>
    <col min="8487" max="8487" width="1.7109375" style="1" customWidth="1"/>
    <col min="8488" max="8492" width="3.7109375" style="1" customWidth="1"/>
    <col min="8493" max="8493" width="1.7109375" style="1" customWidth="1"/>
    <col min="8494" max="8505" width="3.7109375" style="1" customWidth="1"/>
    <col min="8506" max="8506" width="1.85546875" style="1" customWidth="1"/>
    <col min="8507" max="8511" width="3.7109375" style="1" customWidth="1"/>
    <col min="8512" max="8512" width="1.7109375" style="1" customWidth="1"/>
    <col min="8513" max="8524" width="3.7109375" style="1" customWidth="1"/>
    <col min="8525" max="8705" width="2.5703125" style="1"/>
    <col min="8706" max="8710" width="3.7109375" style="1" customWidth="1"/>
    <col min="8711" max="8711" width="1.7109375" style="1" customWidth="1"/>
    <col min="8712" max="8723" width="3.7109375" style="1" customWidth="1"/>
    <col min="8724" max="8724" width="1.85546875" style="1" customWidth="1"/>
    <col min="8725" max="8729" width="3.7109375" style="1" customWidth="1"/>
    <col min="8730" max="8730" width="1.7109375" style="1" customWidth="1"/>
    <col min="8731" max="8742" width="3.7109375" style="1" customWidth="1"/>
    <col min="8743" max="8743" width="1.7109375" style="1" customWidth="1"/>
    <col min="8744" max="8748" width="3.7109375" style="1" customWidth="1"/>
    <col min="8749" max="8749" width="1.7109375" style="1" customWidth="1"/>
    <col min="8750" max="8761" width="3.7109375" style="1" customWidth="1"/>
    <col min="8762" max="8762" width="1.85546875" style="1" customWidth="1"/>
    <col min="8763" max="8767" width="3.7109375" style="1" customWidth="1"/>
    <col min="8768" max="8768" width="1.7109375" style="1" customWidth="1"/>
    <col min="8769" max="8780" width="3.7109375" style="1" customWidth="1"/>
    <col min="8781" max="8961" width="2.5703125" style="1"/>
    <col min="8962" max="8966" width="3.7109375" style="1" customWidth="1"/>
    <col min="8967" max="8967" width="1.7109375" style="1" customWidth="1"/>
    <col min="8968" max="8979" width="3.7109375" style="1" customWidth="1"/>
    <col min="8980" max="8980" width="1.85546875" style="1" customWidth="1"/>
    <col min="8981" max="8985" width="3.7109375" style="1" customWidth="1"/>
    <col min="8986" max="8986" width="1.7109375" style="1" customWidth="1"/>
    <col min="8987" max="8998" width="3.7109375" style="1" customWidth="1"/>
    <col min="8999" max="8999" width="1.7109375" style="1" customWidth="1"/>
    <col min="9000" max="9004" width="3.7109375" style="1" customWidth="1"/>
    <col min="9005" max="9005" width="1.7109375" style="1" customWidth="1"/>
    <col min="9006" max="9017" width="3.7109375" style="1" customWidth="1"/>
    <col min="9018" max="9018" width="1.85546875" style="1" customWidth="1"/>
    <col min="9019" max="9023" width="3.7109375" style="1" customWidth="1"/>
    <col min="9024" max="9024" width="1.7109375" style="1" customWidth="1"/>
    <col min="9025" max="9036" width="3.7109375" style="1" customWidth="1"/>
    <col min="9037" max="9217" width="2.5703125" style="1"/>
    <col min="9218" max="9222" width="3.7109375" style="1" customWidth="1"/>
    <col min="9223" max="9223" width="1.7109375" style="1" customWidth="1"/>
    <col min="9224" max="9235" width="3.7109375" style="1" customWidth="1"/>
    <col min="9236" max="9236" width="1.85546875" style="1" customWidth="1"/>
    <col min="9237" max="9241" width="3.7109375" style="1" customWidth="1"/>
    <col min="9242" max="9242" width="1.7109375" style="1" customWidth="1"/>
    <col min="9243" max="9254" width="3.7109375" style="1" customWidth="1"/>
    <col min="9255" max="9255" width="1.7109375" style="1" customWidth="1"/>
    <col min="9256" max="9260" width="3.7109375" style="1" customWidth="1"/>
    <col min="9261" max="9261" width="1.7109375" style="1" customWidth="1"/>
    <col min="9262" max="9273" width="3.7109375" style="1" customWidth="1"/>
    <col min="9274" max="9274" width="1.85546875" style="1" customWidth="1"/>
    <col min="9275" max="9279" width="3.7109375" style="1" customWidth="1"/>
    <col min="9280" max="9280" width="1.7109375" style="1" customWidth="1"/>
    <col min="9281" max="9292" width="3.7109375" style="1" customWidth="1"/>
    <col min="9293" max="9473" width="2.5703125" style="1"/>
    <col min="9474" max="9478" width="3.7109375" style="1" customWidth="1"/>
    <col min="9479" max="9479" width="1.7109375" style="1" customWidth="1"/>
    <col min="9480" max="9491" width="3.7109375" style="1" customWidth="1"/>
    <col min="9492" max="9492" width="1.85546875" style="1" customWidth="1"/>
    <col min="9493" max="9497" width="3.7109375" style="1" customWidth="1"/>
    <col min="9498" max="9498" width="1.7109375" style="1" customWidth="1"/>
    <col min="9499" max="9510" width="3.7109375" style="1" customWidth="1"/>
    <col min="9511" max="9511" width="1.7109375" style="1" customWidth="1"/>
    <col min="9512" max="9516" width="3.7109375" style="1" customWidth="1"/>
    <col min="9517" max="9517" width="1.7109375" style="1" customWidth="1"/>
    <col min="9518" max="9529" width="3.7109375" style="1" customWidth="1"/>
    <col min="9530" max="9530" width="1.85546875" style="1" customWidth="1"/>
    <col min="9531" max="9535" width="3.7109375" style="1" customWidth="1"/>
    <col min="9536" max="9536" width="1.7109375" style="1" customWidth="1"/>
    <col min="9537" max="9548" width="3.7109375" style="1" customWidth="1"/>
    <col min="9549" max="9729" width="2.5703125" style="1"/>
    <col min="9730" max="9734" width="3.7109375" style="1" customWidth="1"/>
    <col min="9735" max="9735" width="1.7109375" style="1" customWidth="1"/>
    <col min="9736" max="9747" width="3.7109375" style="1" customWidth="1"/>
    <col min="9748" max="9748" width="1.85546875" style="1" customWidth="1"/>
    <col min="9749" max="9753" width="3.7109375" style="1" customWidth="1"/>
    <col min="9754" max="9754" width="1.7109375" style="1" customWidth="1"/>
    <col min="9755" max="9766" width="3.7109375" style="1" customWidth="1"/>
    <col min="9767" max="9767" width="1.7109375" style="1" customWidth="1"/>
    <col min="9768" max="9772" width="3.7109375" style="1" customWidth="1"/>
    <col min="9773" max="9773" width="1.7109375" style="1" customWidth="1"/>
    <col min="9774" max="9785" width="3.7109375" style="1" customWidth="1"/>
    <col min="9786" max="9786" width="1.85546875" style="1" customWidth="1"/>
    <col min="9787" max="9791" width="3.7109375" style="1" customWidth="1"/>
    <col min="9792" max="9792" width="1.7109375" style="1" customWidth="1"/>
    <col min="9793" max="9804" width="3.7109375" style="1" customWidth="1"/>
    <col min="9805" max="9985" width="2.5703125" style="1"/>
    <col min="9986" max="9990" width="3.7109375" style="1" customWidth="1"/>
    <col min="9991" max="9991" width="1.7109375" style="1" customWidth="1"/>
    <col min="9992" max="10003" width="3.7109375" style="1" customWidth="1"/>
    <col min="10004" max="10004" width="1.85546875" style="1" customWidth="1"/>
    <col min="10005" max="10009" width="3.7109375" style="1" customWidth="1"/>
    <col min="10010" max="10010" width="1.7109375" style="1" customWidth="1"/>
    <col min="10011" max="10022" width="3.7109375" style="1" customWidth="1"/>
    <col min="10023" max="10023" width="1.7109375" style="1" customWidth="1"/>
    <col min="10024" max="10028" width="3.7109375" style="1" customWidth="1"/>
    <col min="10029" max="10029" width="1.7109375" style="1" customWidth="1"/>
    <col min="10030" max="10041" width="3.7109375" style="1" customWidth="1"/>
    <col min="10042" max="10042" width="1.85546875" style="1" customWidth="1"/>
    <col min="10043" max="10047" width="3.7109375" style="1" customWidth="1"/>
    <col min="10048" max="10048" width="1.7109375" style="1" customWidth="1"/>
    <col min="10049" max="10060" width="3.7109375" style="1" customWidth="1"/>
    <col min="10061" max="10241" width="2.5703125" style="1"/>
    <col min="10242" max="10246" width="3.7109375" style="1" customWidth="1"/>
    <col min="10247" max="10247" width="1.7109375" style="1" customWidth="1"/>
    <col min="10248" max="10259" width="3.7109375" style="1" customWidth="1"/>
    <col min="10260" max="10260" width="1.85546875" style="1" customWidth="1"/>
    <col min="10261" max="10265" width="3.7109375" style="1" customWidth="1"/>
    <col min="10266" max="10266" width="1.7109375" style="1" customWidth="1"/>
    <col min="10267" max="10278" width="3.7109375" style="1" customWidth="1"/>
    <col min="10279" max="10279" width="1.7109375" style="1" customWidth="1"/>
    <col min="10280" max="10284" width="3.7109375" style="1" customWidth="1"/>
    <col min="10285" max="10285" width="1.7109375" style="1" customWidth="1"/>
    <col min="10286" max="10297" width="3.7109375" style="1" customWidth="1"/>
    <col min="10298" max="10298" width="1.85546875" style="1" customWidth="1"/>
    <col min="10299" max="10303" width="3.7109375" style="1" customWidth="1"/>
    <col min="10304" max="10304" width="1.7109375" style="1" customWidth="1"/>
    <col min="10305" max="10316" width="3.7109375" style="1" customWidth="1"/>
    <col min="10317" max="10497" width="2.5703125" style="1"/>
    <col min="10498" max="10502" width="3.7109375" style="1" customWidth="1"/>
    <col min="10503" max="10503" width="1.7109375" style="1" customWidth="1"/>
    <col min="10504" max="10515" width="3.7109375" style="1" customWidth="1"/>
    <col min="10516" max="10516" width="1.85546875" style="1" customWidth="1"/>
    <col min="10517" max="10521" width="3.7109375" style="1" customWidth="1"/>
    <col min="10522" max="10522" width="1.7109375" style="1" customWidth="1"/>
    <col min="10523" max="10534" width="3.7109375" style="1" customWidth="1"/>
    <col min="10535" max="10535" width="1.7109375" style="1" customWidth="1"/>
    <col min="10536" max="10540" width="3.7109375" style="1" customWidth="1"/>
    <col min="10541" max="10541" width="1.7109375" style="1" customWidth="1"/>
    <col min="10542" max="10553" width="3.7109375" style="1" customWidth="1"/>
    <col min="10554" max="10554" width="1.85546875" style="1" customWidth="1"/>
    <col min="10555" max="10559" width="3.7109375" style="1" customWidth="1"/>
    <col min="10560" max="10560" width="1.7109375" style="1" customWidth="1"/>
    <col min="10561" max="10572" width="3.7109375" style="1" customWidth="1"/>
    <col min="10573" max="10753" width="2.5703125" style="1"/>
    <col min="10754" max="10758" width="3.7109375" style="1" customWidth="1"/>
    <col min="10759" max="10759" width="1.7109375" style="1" customWidth="1"/>
    <col min="10760" max="10771" width="3.7109375" style="1" customWidth="1"/>
    <col min="10772" max="10772" width="1.85546875" style="1" customWidth="1"/>
    <col min="10773" max="10777" width="3.7109375" style="1" customWidth="1"/>
    <col min="10778" max="10778" width="1.7109375" style="1" customWidth="1"/>
    <col min="10779" max="10790" width="3.7109375" style="1" customWidth="1"/>
    <col min="10791" max="10791" width="1.7109375" style="1" customWidth="1"/>
    <col min="10792" max="10796" width="3.7109375" style="1" customWidth="1"/>
    <col min="10797" max="10797" width="1.7109375" style="1" customWidth="1"/>
    <col min="10798" max="10809" width="3.7109375" style="1" customWidth="1"/>
    <col min="10810" max="10810" width="1.85546875" style="1" customWidth="1"/>
    <col min="10811" max="10815" width="3.7109375" style="1" customWidth="1"/>
    <col min="10816" max="10816" width="1.7109375" style="1" customWidth="1"/>
    <col min="10817" max="10828" width="3.7109375" style="1" customWidth="1"/>
    <col min="10829" max="11009" width="2.5703125" style="1"/>
    <col min="11010" max="11014" width="3.7109375" style="1" customWidth="1"/>
    <col min="11015" max="11015" width="1.7109375" style="1" customWidth="1"/>
    <col min="11016" max="11027" width="3.7109375" style="1" customWidth="1"/>
    <col min="11028" max="11028" width="1.85546875" style="1" customWidth="1"/>
    <col min="11029" max="11033" width="3.7109375" style="1" customWidth="1"/>
    <col min="11034" max="11034" width="1.7109375" style="1" customWidth="1"/>
    <col min="11035" max="11046" width="3.7109375" style="1" customWidth="1"/>
    <col min="11047" max="11047" width="1.7109375" style="1" customWidth="1"/>
    <col min="11048" max="11052" width="3.7109375" style="1" customWidth="1"/>
    <col min="11053" max="11053" width="1.7109375" style="1" customWidth="1"/>
    <col min="11054" max="11065" width="3.7109375" style="1" customWidth="1"/>
    <col min="11066" max="11066" width="1.85546875" style="1" customWidth="1"/>
    <col min="11067" max="11071" width="3.7109375" style="1" customWidth="1"/>
    <col min="11072" max="11072" width="1.7109375" style="1" customWidth="1"/>
    <col min="11073" max="11084" width="3.7109375" style="1" customWidth="1"/>
    <col min="11085" max="11265" width="2.5703125" style="1"/>
    <col min="11266" max="11270" width="3.7109375" style="1" customWidth="1"/>
    <col min="11271" max="11271" width="1.7109375" style="1" customWidth="1"/>
    <col min="11272" max="11283" width="3.7109375" style="1" customWidth="1"/>
    <col min="11284" max="11284" width="1.85546875" style="1" customWidth="1"/>
    <col min="11285" max="11289" width="3.7109375" style="1" customWidth="1"/>
    <col min="11290" max="11290" width="1.7109375" style="1" customWidth="1"/>
    <col min="11291" max="11302" width="3.7109375" style="1" customWidth="1"/>
    <col min="11303" max="11303" width="1.7109375" style="1" customWidth="1"/>
    <col min="11304" max="11308" width="3.7109375" style="1" customWidth="1"/>
    <col min="11309" max="11309" width="1.7109375" style="1" customWidth="1"/>
    <col min="11310" max="11321" width="3.7109375" style="1" customWidth="1"/>
    <col min="11322" max="11322" width="1.85546875" style="1" customWidth="1"/>
    <col min="11323" max="11327" width="3.7109375" style="1" customWidth="1"/>
    <col min="11328" max="11328" width="1.7109375" style="1" customWidth="1"/>
    <col min="11329" max="11340" width="3.7109375" style="1" customWidth="1"/>
    <col min="11341" max="11521" width="2.5703125" style="1"/>
    <col min="11522" max="11526" width="3.7109375" style="1" customWidth="1"/>
    <col min="11527" max="11527" width="1.7109375" style="1" customWidth="1"/>
    <col min="11528" max="11539" width="3.7109375" style="1" customWidth="1"/>
    <col min="11540" max="11540" width="1.85546875" style="1" customWidth="1"/>
    <col min="11541" max="11545" width="3.7109375" style="1" customWidth="1"/>
    <col min="11546" max="11546" width="1.7109375" style="1" customWidth="1"/>
    <col min="11547" max="11558" width="3.7109375" style="1" customWidth="1"/>
    <col min="11559" max="11559" width="1.7109375" style="1" customWidth="1"/>
    <col min="11560" max="11564" width="3.7109375" style="1" customWidth="1"/>
    <col min="11565" max="11565" width="1.7109375" style="1" customWidth="1"/>
    <col min="11566" max="11577" width="3.7109375" style="1" customWidth="1"/>
    <col min="11578" max="11578" width="1.85546875" style="1" customWidth="1"/>
    <col min="11579" max="11583" width="3.7109375" style="1" customWidth="1"/>
    <col min="11584" max="11584" width="1.7109375" style="1" customWidth="1"/>
    <col min="11585" max="11596" width="3.7109375" style="1" customWidth="1"/>
    <col min="11597" max="11777" width="2.5703125" style="1"/>
    <col min="11778" max="11782" width="3.7109375" style="1" customWidth="1"/>
    <col min="11783" max="11783" width="1.7109375" style="1" customWidth="1"/>
    <col min="11784" max="11795" width="3.7109375" style="1" customWidth="1"/>
    <col min="11796" max="11796" width="1.85546875" style="1" customWidth="1"/>
    <col min="11797" max="11801" width="3.7109375" style="1" customWidth="1"/>
    <col min="11802" max="11802" width="1.7109375" style="1" customWidth="1"/>
    <col min="11803" max="11814" width="3.7109375" style="1" customWidth="1"/>
    <col min="11815" max="11815" width="1.7109375" style="1" customWidth="1"/>
    <col min="11816" max="11820" width="3.7109375" style="1" customWidth="1"/>
    <col min="11821" max="11821" width="1.7109375" style="1" customWidth="1"/>
    <col min="11822" max="11833" width="3.7109375" style="1" customWidth="1"/>
    <col min="11834" max="11834" width="1.85546875" style="1" customWidth="1"/>
    <col min="11835" max="11839" width="3.7109375" style="1" customWidth="1"/>
    <col min="11840" max="11840" width="1.7109375" style="1" customWidth="1"/>
    <col min="11841" max="11852" width="3.7109375" style="1" customWidth="1"/>
    <col min="11853" max="12033" width="2.5703125" style="1"/>
    <col min="12034" max="12038" width="3.7109375" style="1" customWidth="1"/>
    <col min="12039" max="12039" width="1.7109375" style="1" customWidth="1"/>
    <col min="12040" max="12051" width="3.7109375" style="1" customWidth="1"/>
    <col min="12052" max="12052" width="1.85546875" style="1" customWidth="1"/>
    <col min="12053" max="12057" width="3.7109375" style="1" customWidth="1"/>
    <col min="12058" max="12058" width="1.7109375" style="1" customWidth="1"/>
    <col min="12059" max="12070" width="3.7109375" style="1" customWidth="1"/>
    <col min="12071" max="12071" width="1.7109375" style="1" customWidth="1"/>
    <col min="12072" max="12076" width="3.7109375" style="1" customWidth="1"/>
    <col min="12077" max="12077" width="1.7109375" style="1" customWidth="1"/>
    <col min="12078" max="12089" width="3.7109375" style="1" customWidth="1"/>
    <col min="12090" max="12090" width="1.85546875" style="1" customWidth="1"/>
    <col min="12091" max="12095" width="3.7109375" style="1" customWidth="1"/>
    <col min="12096" max="12096" width="1.7109375" style="1" customWidth="1"/>
    <col min="12097" max="12108" width="3.7109375" style="1" customWidth="1"/>
    <col min="12109" max="12289" width="2.5703125" style="1"/>
    <col min="12290" max="12294" width="3.7109375" style="1" customWidth="1"/>
    <col min="12295" max="12295" width="1.7109375" style="1" customWidth="1"/>
    <col min="12296" max="12307" width="3.7109375" style="1" customWidth="1"/>
    <col min="12308" max="12308" width="1.85546875" style="1" customWidth="1"/>
    <col min="12309" max="12313" width="3.7109375" style="1" customWidth="1"/>
    <col min="12314" max="12314" width="1.7109375" style="1" customWidth="1"/>
    <col min="12315" max="12326" width="3.7109375" style="1" customWidth="1"/>
    <col min="12327" max="12327" width="1.7109375" style="1" customWidth="1"/>
    <col min="12328" max="12332" width="3.7109375" style="1" customWidth="1"/>
    <col min="12333" max="12333" width="1.7109375" style="1" customWidth="1"/>
    <col min="12334" max="12345" width="3.7109375" style="1" customWidth="1"/>
    <col min="12346" max="12346" width="1.85546875" style="1" customWidth="1"/>
    <col min="12347" max="12351" width="3.7109375" style="1" customWidth="1"/>
    <col min="12352" max="12352" width="1.7109375" style="1" customWidth="1"/>
    <col min="12353" max="12364" width="3.7109375" style="1" customWidth="1"/>
    <col min="12365" max="12545" width="2.5703125" style="1"/>
    <col min="12546" max="12550" width="3.7109375" style="1" customWidth="1"/>
    <col min="12551" max="12551" width="1.7109375" style="1" customWidth="1"/>
    <col min="12552" max="12563" width="3.7109375" style="1" customWidth="1"/>
    <col min="12564" max="12564" width="1.85546875" style="1" customWidth="1"/>
    <col min="12565" max="12569" width="3.7109375" style="1" customWidth="1"/>
    <col min="12570" max="12570" width="1.7109375" style="1" customWidth="1"/>
    <col min="12571" max="12582" width="3.7109375" style="1" customWidth="1"/>
    <col min="12583" max="12583" width="1.7109375" style="1" customWidth="1"/>
    <col min="12584" max="12588" width="3.7109375" style="1" customWidth="1"/>
    <col min="12589" max="12589" width="1.7109375" style="1" customWidth="1"/>
    <col min="12590" max="12601" width="3.7109375" style="1" customWidth="1"/>
    <col min="12602" max="12602" width="1.85546875" style="1" customWidth="1"/>
    <col min="12603" max="12607" width="3.7109375" style="1" customWidth="1"/>
    <col min="12608" max="12608" width="1.7109375" style="1" customWidth="1"/>
    <col min="12609" max="12620" width="3.7109375" style="1" customWidth="1"/>
    <col min="12621" max="12801" width="2.5703125" style="1"/>
    <col min="12802" max="12806" width="3.7109375" style="1" customWidth="1"/>
    <col min="12807" max="12807" width="1.7109375" style="1" customWidth="1"/>
    <col min="12808" max="12819" width="3.7109375" style="1" customWidth="1"/>
    <col min="12820" max="12820" width="1.85546875" style="1" customWidth="1"/>
    <col min="12821" max="12825" width="3.7109375" style="1" customWidth="1"/>
    <col min="12826" max="12826" width="1.7109375" style="1" customWidth="1"/>
    <col min="12827" max="12838" width="3.7109375" style="1" customWidth="1"/>
    <col min="12839" max="12839" width="1.7109375" style="1" customWidth="1"/>
    <col min="12840" max="12844" width="3.7109375" style="1" customWidth="1"/>
    <col min="12845" max="12845" width="1.7109375" style="1" customWidth="1"/>
    <col min="12846" max="12857" width="3.7109375" style="1" customWidth="1"/>
    <col min="12858" max="12858" width="1.85546875" style="1" customWidth="1"/>
    <col min="12859" max="12863" width="3.7109375" style="1" customWidth="1"/>
    <col min="12864" max="12864" width="1.7109375" style="1" customWidth="1"/>
    <col min="12865" max="12876" width="3.7109375" style="1" customWidth="1"/>
    <col min="12877" max="13057" width="2.5703125" style="1"/>
    <col min="13058" max="13062" width="3.7109375" style="1" customWidth="1"/>
    <col min="13063" max="13063" width="1.7109375" style="1" customWidth="1"/>
    <col min="13064" max="13075" width="3.7109375" style="1" customWidth="1"/>
    <col min="13076" max="13076" width="1.85546875" style="1" customWidth="1"/>
    <col min="13077" max="13081" width="3.7109375" style="1" customWidth="1"/>
    <col min="13082" max="13082" width="1.7109375" style="1" customWidth="1"/>
    <col min="13083" max="13094" width="3.7109375" style="1" customWidth="1"/>
    <col min="13095" max="13095" width="1.7109375" style="1" customWidth="1"/>
    <col min="13096" max="13100" width="3.7109375" style="1" customWidth="1"/>
    <col min="13101" max="13101" width="1.7109375" style="1" customWidth="1"/>
    <col min="13102" max="13113" width="3.7109375" style="1" customWidth="1"/>
    <col min="13114" max="13114" width="1.85546875" style="1" customWidth="1"/>
    <col min="13115" max="13119" width="3.7109375" style="1" customWidth="1"/>
    <col min="13120" max="13120" width="1.7109375" style="1" customWidth="1"/>
    <col min="13121" max="13132" width="3.7109375" style="1" customWidth="1"/>
    <col min="13133" max="13313" width="2.5703125" style="1"/>
    <col min="13314" max="13318" width="3.7109375" style="1" customWidth="1"/>
    <col min="13319" max="13319" width="1.7109375" style="1" customWidth="1"/>
    <col min="13320" max="13331" width="3.7109375" style="1" customWidth="1"/>
    <col min="13332" max="13332" width="1.85546875" style="1" customWidth="1"/>
    <col min="13333" max="13337" width="3.7109375" style="1" customWidth="1"/>
    <col min="13338" max="13338" width="1.7109375" style="1" customWidth="1"/>
    <col min="13339" max="13350" width="3.7109375" style="1" customWidth="1"/>
    <col min="13351" max="13351" width="1.7109375" style="1" customWidth="1"/>
    <col min="13352" max="13356" width="3.7109375" style="1" customWidth="1"/>
    <col min="13357" max="13357" width="1.7109375" style="1" customWidth="1"/>
    <col min="13358" max="13369" width="3.7109375" style="1" customWidth="1"/>
    <col min="13370" max="13370" width="1.85546875" style="1" customWidth="1"/>
    <col min="13371" max="13375" width="3.7109375" style="1" customWidth="1"/>
    <col min="13376" max="13376" width="1.7109375" style="1" customWidth="1"/>
    <col min="13377" max="13388" width="3.7109375" style="1" customWidth="1"/>
    <col min="13389" max="13569" width="2.5703125" style="1"/>
    <col min="13570" max="13574" width="3.7109375" style="1" customWidth="1"/>
    <col min="13575" max="13575" width="1.7109375" style="1" customWidth="1"/>
    <col min="13576" max="13587" width="3.7109375" style="1" customWidth="1"/>
    <col min="13588" max="13588" width="1.85546875" style="1" customWidth="1"/>
    <col min="13589" max="13593" width="3.7109375" style="1" customWidth="1"/>
    <col min="13594" max="13594" width="1.7109375" style="1" customWidth="1"/>
    <col min="13595" max="13606" width="3.7109375" style="1" customWidth="1"/>
    <col min="13607" max="13607" width="1.7109375" style="1" customWidth="1"/>
    <col min="13608" max="13612" width="3.7109375" style="1" customWidth="1"/>
    <col min="13613" max="13613" width="1.7109375" style="1" customWidth="1"/>
    <col min="13614" max="13625" width="3.7109375" style="1" customWidth="1"/>
    <col min="13626" max="13626" width="1.85546875" style="1" customWidth="1"/>
    <col min="13627" max="13631" width="3.7109375" style="1" customWidth="1"/>
    <col min="13632" max="13632" width="1.7109375" style="1" customWidth="1"/>
    <col min="13633" max="13644" width="3.7109375" style="1" customWidth="1"/>
    <col min="13645" max="13825" width="2.5703125" style="1"/>
    <col min="13826" max="13830" width="3.7109375" style="1" customWidth="1"/>
    <col min="13831" max="13831" width="1.7109375" style="1" customWidth="1"/>
    <col min="13832" max="13843" width="3.7109375" style="1" customWidth="1"/>
    <col min="13844" max="13844" width="1.85546875" style="1" customWidth="1"/>
    <col min="13845" max="13849" width="3.7109375" style="1" customWidth="1"/>
    <col min="13850" max="13850" width="1.7109375" style="1" customWidth="1"/>
    <col min="13851" max="13862" width="3.7109375" style="1" customWidth="1"/>
    <col min="13863" max="13863" width="1.7109375" style="1" customWidth="1"/>
    <col min="13864" max="13868" width="3.7109375" style="1" customWidth="1"/>
    <col min="13869" max="13869" width="1.7109375" style="1" customWidth="1"/>
    <col min="13870" max="13881" width="3.7109375" style="1" customWidth="1"/>
    <col min="13882" max="13882" width="1.85546875" style="1" customWidth="1"/>
    <col min="13883" max="13887" width="3.7109375" style="1" customWidth="1"/>
    <col min="13888" max="13888" width="1.7109375" style="1" customWidth="1"/>
    <col min="13889" max="13900" width="3.7109375" style="1" customWidth="1"/>
    <col min="13901" max="14081" width="2.5703125" style="1"/>
    <col min="14082" max="14086" width="3.7109375" style="1" customWidth="1"/>
    <col min="14087" max="14087" width="1.7109375" style="1" customWidth="1"/>
    <col min="14088" max="14099" width="3.7109375" style="1" customWidth="1"/>
    <col min="14100" max="14100" width="1.85546875" style="1" customWidth="1"/>
    <col min="14101" max="14105" width="3.7109375" style="1" customWidth="1"/>
    <col min="14106" max="14106" width="1.7109375" style="1" customWidth="1"/>
    <col min="14107" max="14118" width="3.7109375" style="1" customWidth="1"/>
    <col min="14119" max="14119" width="1.7109375" style="1" customWidth="1"/>
    <col min="14120" max="14124" width="3.7109375" style="1" customWidth="1"/>
    <col min="14125" max="14125" width="1.7109375" style="1" customWidth="1"/>
    <col min="14126" max="14137" width="3.7109375" style="1" customWidth="1"/>
    <col min="14138" max="14138" width="1.85546875" style="1" customWidth="1"/>
    <col min="14139" max="14143" width="3.7109375" style="1" customWidth="1"/>
    <col min="14144" max="14144" width="1.7109375" style="1" customWidth="1"/>
    <col min="14145" max="14156" width="3.7109375" style="1" customWidth="1"/>
    <col min="14157" max="14337" width="2.5703125" style="1"/>
    <col min="14338" max="14342" width="3.7109375" style="1" customWidth="1"/>
    <col min="14343" max="14343" width="1.7109375" style="1" customWidth="1"/>
    <col min="14344" max="14355" width="3.7109375" style="1" customWidth="1"/>
    <col min="14356" max="14356" width="1.85546875" style="1" customWidth="1"/>
    <col min="14357" max="14361" width="3.7109375" style="1" customWidth="1"/>
    <col min="14362" max="14362" width="1.7109375" style="1" customWidth="1"/>
    <col min="14363" max="14374" width="3.7109375" style="1" customWidth="1"/>
    <col min="14375" max="14375" width="1.7109375" style="1" customWidth="1"/>
    <col min="14376" max="14380" width="3.7109375" style="1" customWidth="1"/>
    <col min="14381" max="14381" width="1.7109375" style="1" customWidth="1"/>
    <col min="14382" max="14393" width="3.7109375" style="1" customWidth="1"/>
    <col min="14394" max="14394" width="1.85546875" style="1" customWidth="1"/>
    <col min="14395" max="14399" width="3.7109375" style="1" customWidth="1"/>
    <col min="14400" max="14400" width="1.7109375" style="1" customWidth="1"/>
    <col min="14401" max="14412" width="3.7109375" style="1" customWidth="1"/>
    <col min="14413" max="14593" width="2.5703125" style="1"/>
    <col min="14594" max="14598" width="3.7109375" style="1" customWidth="1"/>
    <col min="14599" max="14599" width="1.7109375" style="1" customWidth="1"/>
    <col min="14600" max="14611" width="3.7109375" style="1" customWidth="1"/>
    <col min="14612" max="14612" width="1.85546875" style="1" customWidth="1"/>
    <col min="14613" max="14617" width="3.7109375" style="1" customWidth="1"/>
    <col min="14618" max="14618" width="1.7109375" style="1" customWidth="1"/>
    <col min="14619" max="14630" width="3.7109375" style="1" customWidth="1"/>
    <col min="14631" max="14631" width="1.7109375" style="1" customWidth="1"/>
    <col min="14632" max="14636" width="3.7109375" style="1" customWidth="1"/>
    <col min="14637" max="14637" width="1.7109375" style="1" customWidth="1"/>
    <col min="14638" max="14649" width="3.7109375" style="1" customWidth="1"/>
    <col min="14650" max="14650" width="1.85546875" style="1" customWidth="1"/>
    <col min="14651" max="14655" width="3.7109375" style="1" customWidth="1"/>
    <col min="14656" max="14656" width="1.7109375" style="1" customWidth="1"/>
    <col min="14657" max="14668" width="3.7109375" style="1" customWidth="1"/>
    <col min="14669" max="14849" width="2.5703125" style="1"/>
    <col min="14850" max="14854" width="3.7109375" style="1" customWidth="1"/>
    <col min="14855" max="14855" width="1.7109375" style="1" customWidth="1"/>
    <col min="14856" max="14867" width="3.7109375" style="1" customWidth="1"/>
    <col min="14868" max="14868" width="1.85546875" style="1" customWidth="1"/>
    <col min="14869" max="14873" width="3.7109375" style="1" customWidth="1"/>
    <col min="14874" max="14874" width="1.7109375" style="1" customWidth="1"/>
    <col min="14875" max="14886" width="3.7109375" style="1" customWidth="1"/>
    <col min="14887" max="14887" width="1.7109375" style="1" customWidth="1"/>
    <col min="14888" max="14892" width="3.7109375" style="1" customWidth="1"/>
    <col min="14893" max="14893" width="1.7109375" style="1" customWidth="1"/>
    <col min="14894" max="14905" width="3.7109375" style="1" customWidth="1"/>
    <col min="14906" max="14906" width="1.85546875" style="1" customWidth="1"/>
    <col min="14907" max="14911" width="3.7109375" style="1" customWidth="1"/>
    <col min="14912" max="14912" width="1.7109375" style="1" customWidth="1"/>
    <col min="14913" max="14924" width="3.7109375" style="1" customWidth="1"/>
    <col min="14925" max="15105" width="2.5703125" style="1"/>
    <col min="15106" max="15110" width="3.7109375" style="1" customWidth="1"/>
    <col min="15111" max="15111" width="1.7109375" style="1" customWidth="1"/>
    <col min="15112" max="15123" width="3.7109375" style="1" customWidth="1"/>
    <col min="15124" max="15124" width="1.85546875" style="1" customWidth="1"/>
    <col min="15125" max="15129" width="3.7109375" style="1" customWidth="1"/>
    <col min="15130" max="15130" width="1.7109375" style="1" customWidth="1"/>
    <col min="15131" max="15142" width="3.7109375" style="1" customWidth="1"/>
    <col min="15143" max="15143" width="1.7109375" style="1" customWidth="1"/>
    <col min="15144" max="15148" width="3.7109375" style="1" customWidth="1"/>
    <col min="15149" max="15149" width="1.7109375" style="1" customWidth="1"/>
    <col min="15150" max="15161" width="3.7109375" style="1" customWidth="1"/>
    <col min="15162" max="15162" width="1.85546875" style="1" customWidth="1"/>
    <col min="15163" max="15167" width="3.7109375" style="1" customWidth="1"/>
    <col min="15168" max="15168" width="1.7109375" style="1" customWidth="1"/>
    <col min="15169" max="15180" width="3.7109375" style="1" customWidth="1"/>
    <col min="15181" max="15361" width="2.5703125" style="1"/>
    <col min="15362" max="15366" width="3.7109375" style="1" customWidth="1"/>
    <col min="15367" max="15367" width="1.7109375" style="1" customWidth="1"/>
    <col min="15368" max="15379" width="3.7109375" style="1" customWidth="1"/>
    <col min="15380" max="15380" width="1.85546875" style="1" customWidth="1"/>
    <col min="15381" max="15385" width="3.7109375" style="1" customWidth="1"/>
    <col min="15386" max="15386" width="1.7109375" style="1" customWidth="1"/>
    <col min="15387" max="15398" width="3.7109375" style="1" customWidth="1"/>
    <col min="15399" max="15399" width="1.7109375" style="1" customWidth="1"/>
    <col min="15400" max="15404" width="3.7109375" style="1" customWidth="1"/>
    <col min="15405" max="15405" width="1.7109375" style="1" customWidth="1"/>
    <col min="15406" max="15417" width="3.7109375" style="1" customWidth="1"/>
    <col min="15418" max="15418" width="1.85546875" style="1" customWidth="1"/>
    <col min="15419" max="15423" width="3.7109375" style="1" customWidth="1"/>
    <col min="15424" max="15424" width="1.7109375" style="1" customWidth="1"/>
    <col min="15425" max="15436" width="3.7109375" style="1" customWidth="1"/>
    <col min="15437" max="15617" width="2.5703125" style="1"/>
    <col min="15618" max="15622" width="3.7109375" style="1" customWidth="1"/>
    <col min="15623" max="15623" width="1.7109375" style="1" customWidth="1"/>
    <col min="15624" max="15635" width="3.7109375" style="1" customWidth="1"/>
    <col min="15636" max="15636" width="1.85546875" style="1" customWidth="1"/>
    <col min="15637" max="15641" width="3.7109375" style="1" customWidth="1"/>
    <col min="15642" max="15642" width="1.7109375" style="1" customWidth="1"/>
    <col min="15643" max="15654" width="3.7109375" style="1" customWidth="1"/>
    <col min="15655" max="15655" width="1.7109375" style="1" customWidth="1"/>
    <col min="15656" max="15660" width="3.7109375" style="1" customWidth="1"/>
    <col min="15661" max="15661" width="1.7109375" style="1" customWidth="1"/>
    <col min="15662" max="15673" width="3.7109375" style="1" customWidth="1"/>
    <col min="15674" max="15674" width="1.85546875" style="1" customWidth="1"/>
    <col min="15675" max="15679" width="3.7109375" style="1" customWidth="1"/>
    <col min="15680" max="15680" width="1.7109375" style="1" customWidth="1"/>
    <col min="15681" max="15692" width="3.7109375" style="1" customWidth="1"/>
    <col min="15693" max="15873" width="2.5703125" style="1"/>
    <col min="15874" max="15878" width="3.7109375" style="1" customWidth="1"/>
    <col min="15879" max="15879" width="1.7109375" style="1" customWidth="1"/>
    <col min="15880" max="15891" width="3.7109375" style="1" customWidth="1"/>
    <col min="15892" max="15892" width="1.85546875" style="1" customWidth="1"/>
    <col min="15893" max="15897" width="3.7109375" style="1" customWidth="1"/>
    <col min="15898" max="15898" width="1.7109375" style="1" customWidth="1"/>
    <col min="15899" max="15910" width="3.7109375" style="1" customWidth="1"/>
    <col min="15911" max="15911" width="1.7109375" style="1" customWidth="1"/>
    <col min="15912" max="15916" width="3.7109375" style="1" customWidth="1"/>
    <col min="15917" max="15917" width="1.7109375" style="1" customWidth="1"/>
    <col min="15918" max="15929" width="3.7109375" style="1" customWidth="1"/>
    <col min="15930" max="15930" width="1.85546875" style="1" customWidth="1"/>
    <col min="15931" max="15935" width="3.7109375" style="1" customWidth="1"/>
    <col min="15936" max="15936" width="1.7109375" style="1" customWidth="1"/>
    <col min="15937" max="15948" width="3.7109375" style="1" customWidth="1"/>
    <col min="15949" max="16129" width="2.5703125" style="1"/>
    <col min="16130" max="16134" width="3.7109375" style="1" customWidth="1"/>
    <col min="16135" max="16135" width="1.7109375" style="1" customWidth="1"/>
    <col min="16136" max="16147" width="3.7109375" style="1" customWidth="1"/>
    <col min="16148" max="16148" width="1.85546875" style="1" customWidth="1"/>
    <col min="16149" max="16153" width="3.7109375" style="1" customWidth="1"/>
    <col min="16154" max="16154" width="1.7109375" style="1" customWidth="1"/>
    <col min="16155" max="16166" width="3.7109375" style="1" customWidth="1"/>
    <col min="16167" max="16167" width="1.7109375" style="1" customWidth="1"/>
    <col min="16168" max="16172" width="3.7109375" style="1" customWidth="1"/>
    <col min="16173" max="16173" width="1.7109375" style="1" customWidth="1"/>
    <col min="16174" max="16185" width="3.7109375" style="1" customWidth="1"/>
    <col min="16186" max="16186" width="1.85546875" style="1" customWidth="1"/>
    <col min="16187" max="16191" width="3.7109375" style="1" customWidth="1"/>
    <col min="16192" max="16192" width="1.7109375" style="1" customWidth="1"/>
    <col min="16193" max="16204" width="3.7109375" style="1" customWidth="1"/>
    <col min="16205" max="16384" width="2.5703125" style="1"/>
  </cols>
  <sheetData>
    <row r="1" spans="1:76" ht="24" customHeight="1" x14ac:dyDescent="0.2">
      <c r="A1" s="80" t="s">
        <v>51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80"/>
      <c r="Y1" s="80"/>
      <c r="Z1" s="80"/>
      <c r="AA1" s="80"/>
      <c r="AB1" s="80"/>
      <c r="AC1" s="80"/>
      <c r="AD1" s="80"/>
      <c r="AE1" s="80"/>
      <c r="AF1" s="80"/>
      <c r="AG1" s="80"/>
      <c r="AH1" s="80"/>
      <c r="AI1" s="80"/>
      <c r="AJ1" s="80"/>
      <c r="AK1" s="80"/>
      <c r="AL1" s="80"/>
      <c r="AM1" s="81"/>
    </row>
    <row r="2" spans="1:76" ht="15.75" customHeight="1" thickBot="1" x14ac:dyDescent="0.2">
      <c r="AM2" s="83"/>
      <c r="BP2" s="35" t="s">
        <v>52</v>
      </c>
      <c r="BQ2" s="35"/>
      <c r="BR2" s="35"/>
      <c r="BS2" s="35"/>
      <c r="BT2" s="35"/>
      <c r="BU2" s="35"/>
      <c r="BV2" s="35"/>
      <c r="BW2" s="35"/>
      <c r="BX2" s="35"/>
    </row>
    <row r="3" spans="1:76" ht="22.5" customHeight="1" x14ac:dyDescent="0.15">
      <c r="B3" s="6" t="s">
        <v>53</v>
      </c>
      <c r="C3" s="6"/>
      <c r="D3" s="6"/>
      <c r="E3" s="6"/>
      <c r="F3" s="6"/>
      <c r="G3" s="84"/>
      <c r="H3" s="85" t="s">
        <v>54</v>
      </c>
      <c r="I3" s="85"/>
      <c r="J3" s="85"/>
      <c r="K3" s="86" t="s">
        <v>4</v>
      </c>
      <c r="L3" s="85"/>
      <c r="M3" s="85"/>
      <c r="N3" s="85"/>
      <c r="O3" s="85"/>
      <c r="P3" s="85"/>
      <c r="Q3" s="85"/>
      <c r="R3" s="85"/>
      <c r="S3" s="85"/>
      <c r="T3" s="87"/>
      <c r="U3" s="85" t="s">
        <v>53</v>
      </c>
      <c r="V3" s="85"/>
      <c r="W3" s="85"/>
      <c r="X3" s="85"/>
      <c r="Y3" s="85"/>
      <c r="Z3" s="88"/>
      <c r="AA3" s="85" t="s">
        <v>54</v>
      </c>
      <c r="AB3" s="85"/>
      <c r="AC3" s="88"/>
      <c r="AD3" s="85" t="s">
        <v>4</v>
      </c>
      <c r="AE3" s="85"/>
      <c r="AF3" s="85"/>
      <c r="AG3" s="85"/>
      <c r="AH3" s="85"/>
      <c r="AI3" s="85"/>
      <c r="AJ3" s="85"/>
      <c r="AK3" s="85"/>
      <c r="AL3" s="89"/>
      <c r="AM3" s="90"/>
      <c r="AN3" s="6" t="s">
        <v>55</v>
      </c>
      <c r="AO3" s="6"/>
      <c r="AP3" s="6"/>
      <c r="AQ3" s="6"/>
      <c r="AR3" s="6"/>
      <c r="AS3" s="84"/>
      <c r="AT3" s="85" t="s">
        <v>3</v>
      </c>
      <c r="AU3" s="85"/>
      <c r="AV3" s="85"/>
      <c r="AW3" s="86" t="s">
        <v>4</v>
      </c>
      <c r="AX3" s="85"/>
      <c r="AY3" s="85"/>
      <c r="AZ3" s="85"/>
      <c r="BA3" s="85"/>
      <c r="BB3" s="85"/>
      <c r="BC3" s="85"/>
      <c r="BD3" s="85"/>
      <c r="BE3" s="85"/>
      <c r="BF3" s="87"/>
      <c r="BG3" s="6" t="s">
        <v>55</v>
      </c>
      <c r="BH3" s="6"/>
      <c r="BI3" s="6"/>
      <c r="BJ3" s="6"/>
      <c r="BK3" s="6"/>
      <c r="BL3" s="84"/>
      <c r="BM3" s="86" t="s">
        <v>3</v>
      </c>
      <c r="BN3" s="85"/>
      <c r="BO3" s="88"/>
      <c r="BP3" s="86" t="s">
        <v>4</v>
      </c>
      <c r="BQ3" s="85"/>
      <c r="BR3" s="85"/>
      <c r="BS3" s="85"/>
      <c r="BT3" s="85"/>
      <c r="BU3" s="85"/>
      <c r="BV3" s="85"/>
      <c r="BW3" s="85"/>
      <c r="BX3" s="85"/>
    </row>
    <row r="4" spans="1:76" ht="22.5" customHeight="1" x14ac:dyDescent="0.15">
      <c r="B4" s="11"/>
      <c r="C4" s="11"/>
      <c r="D4" s="11"/>
      <c r="E4" s="11"/>
      <c r="F4" s="11"/>
      <c r="G4" s="91"/>
      <c r="H4" s="92"/>
      <c r="I4" s="92"/>
      <c r="J4" s="92"/>
      <c r="K4" s="93" t="s">
        <v>8</v>
      </c>
      <c r="L4" s="93"/>
      <c r="M4" s="93"/>
      <c r="N4" s="93" t="s">
        <v>9</v>
      </c>
      <c r="O4" s="93"/>
      <c r="P4" s="93"/>
      <c r="Q4" s="92" t="s">
        <v>56</v>
      </c>
      <c r="R4" s="92"/>
      <c r="S4" s="92"/>
      <c r="T4" s="94"/>
      <c r="U4" s="92"/>
      <c r="V4" s="92"/>
      <c r="W4" s="92"/>
      <c r="X4" s="92"/>
      <c r="Y4" s="92"/>
      <c r="Z4" s="95"/>
      <c r="AA4" s="92"/>
      <c r="AB4" s="92"/>
      <c r="AC4" s="95"/>
      <c r="AD4" s="92" t="s">
        <v>8</v>
      </c>
      <c r="AE4" s="92"/>
      <c r="AF4" s="92"/>
      <c r="AG4" s="96" t="s">
        <v>9</v>
      </c>
      <c r="AH4" s="92"/>
      <c r="AI4" s="95"/>
      <c r="AJ4" s="92" t="s">
        <v>56</v>
      </c>
      <c r="AK4" s="92"/>
      <c r="AL4" s="97"/>
      <c r="AM4" s="98"/>
      <c r="AN4" s="11"/>
      <c r="AO4" s="11"/>
      <c r="AP4" s="11"/>
      <c r="AQ4" s="11"/>
      <c r="AR4" s="11"/>
      <c r="AS4" s="91"/>
      <c r="AT4" s="92"/>
      <c r="AU4" s="92"/>
      <c r="AV4" s="92"/>
      <c r="AW4" s="93" t="s">
        <v>8</v>
      </c>
      <c r="AX4" s="93"/>
      <c r="AY4" s="93"/>
      <c r="AZ4" s="93" t="s">
        <v>9</v>
      </c>
      <c r="BA4" s="93"/>
      <c r="BB4" s="93"/>
      <c r="BC4" s="92" t="s">
        <v>56</v>
      </c>
      <c r="BD4" s="92"/>
      <c r="BE4" s="92"/>
      <c r="BF4" s="94"/>
      <c r="BG4" s="11"/>
      <c r="BH4" s="11"/>
      <c r="BI4" s="11"/>
      <c r="BJ4" s="11"/>
      <c r="BK4" s="11"/>
      <c r="BL4" s="91"/>
      <c r="BM4" s="96"/>
      <c r="BN4" s="92"/>
      <c r="BO4" s="95"/>
      <c r="BP4" s="96" t="s">
        <v>8</v>
      </c>
      <c r="BQ4" s="92"/>
      <c r="BR4" s="92"/>
      <c r="BS4" s="96" t="s">
        <v>9</v>
      </c>
      <c r="BT4" s="92"/>
      <c r="BU4" s="95"/>
      <c r="BV4" s="92" t="s">
        <v>56</v>
      </c>
      <c r="BW4" s="92"/>
      <c r="BX4" s="92"/>
    </row>
    <row r="5" spans="1:76" ht="24.95" customHeight="1" x14ac:dyDescent="0.15">
      <c r="B5" s="99" t="s">
        <v>57</v>
      </c>
      <c r="C5" s="99"/>
      <c r="D5" s="99"/>
      <c r="E5" s="99"/>
      <c r="F5" s="99"/>
      <c r="G5" s="100"/>
      <c r="H5" s="101">
        <v>374</v>
      </c>
      <c r="I5" s="101"/>
      <c r="J5" s="101"/>
      <c r="K5" s="101">
        <v>361</v>
      </c>
      <c r="L5" s="101"/>
      <c r="M5" s="101"/>
      <c r="N5" s="101">
        <v>445</v>
      </c>
      <c r="O5" s="101"/>
      <c r="P5" s="101"/>
      <c r="Q5" s="101">
        <f>K5+N5</f>
        <v>806</v>
      </c>
      <c r="R5" s="101"/>
      <c r="S5" s="101"/>
      <c r="T5" s="102"/>
      <c r="U5" s="103" t="s">
        <v>58</v>
      </c>
      <c r="V5" s="103"/>
      <c r="W5" s="103"/>
      <c r="X5" s="103"/>
      <c r="Y5" s="103"/>
      <c r="Z5" s="104"/>
      <c r="AA5" s="101">
        <v>107</v>
      </c>
      <c r="AB5" s="101"/>
      <c r="AC5" s="101"/>
      <c r="AD5" s="105">
        <v>110</v>
      </c>
      <c r="AE5" s="105"/>
      <c r="AF5" s="105"/>
      <c r="AG5" s="105">
        <v>127</v>
      </c>
      <c r="AH5" s="105"/>
      <c r="AI5" s="105"/>
      <c r="AJ5" s="101">
        <f>AD5+AG5</f>
        <v>237</v>
      </c>
      <c r="AK5" s="101"/>
      <c r="AL5" s="106"/>
      <c r="AM5" s="107"/>
      <c r="AN5" s="103" t="s">
        <v>59</v>
      </c>
      <c r="AO5" s="103"/>
      <c r="AP5" s="103"/>
      <c r="AQ5" s="103"/>
      <c r="AR5" s="103"/>
      <c r="AS5" s="104"/>
      <c r="AT5" s="108" t="s">
        <v>60</v>
      </c>
      <c r="AU5" s="108"/>
      <c r="AV5" s="108"/>
      <c r="AW5" s="108" t="s">
        <v>60</v>
      </c>
      <c r="AX5" s="108"/>
      <c r="AY5" s="108"/>
      <c r="AZ5" s="108" t="s">
        <v>60</v>
      </c>
      <c r="BA5" s="108"/>
      <c r="BB5" s="108"/>
      <c r="BC5" s="108" t="s">
        <v>60</v>
      </c>
      <c r="BD5" s="108"/>
      <c r="BE5" s="108"/>
      <c r="BF5" s="102"/>
      <c r="BG5" s="103" t="s">
        <v>61</v>
      </c>
      <c r="BH5" s="103"/>
      <c r="BI5" s="103"/>
      <c r="BJ5" s="103"/>
      <c r="BK5" s="103"/>
      <c r="BL5" s="104"/>
      <c r="BM5" s="101">
        <v>12</v>
      </c>
      <c r="BN5" s="101"/>
      <c r="BO5" s="101"/>
      <c r="BP5" s="101">
        <v>17</v>
      </c>
      <c r="BQ5" s="101"/>
      <c r="BR5" s="101"/>
      <c r="BS5" s="101">
        <v>14</v>
      </c>
      <c r="BT5" s="101"/>
      <c r="BU5" s="101"/>
      <c r="BV5" s="101">
        <f>BP5+BS5</f>
        <v>31</v>
      </c>
      <c r="BW5" s="101"/>
      <c r="BX5" s="101"/>
    </row>
    <row r="6" spans="1:76" ht="24.95" customHeight="1" x14ac:dyDescent="0.15">
      <c r="B6" s="109" t="s">
        <v>62</v>
      </c>
      <c r="C6" s="109"/>
      <c r="D6" s="109"/>
      <c r="E6" s="109"/>
      <c r="F6" s="109"/>
      <c r="G6" s="110"/>
      <c r="H6" s="101">
        <v>200</v>
      </c>
      <c r="I6" s="101"/>
      <c r="J6" s="101"/>
      <c r="K6" s="101">
        <v>258</v>
      </c>
      <c r="L6" s="101"/>
      <c r="M6" s="101"/>
      <c r="N6" s="101">
        <v>282</v>
      </c>
      <c r="O6" s="101"/>
      <c r="P6" s="101"/>
      <c r="Q6" s="101">
        <f>K6+N6</f>
        <v>540</v>
      </c>
      <c r="R6" s="101"/>
      <c r="S6" s="101"/>
      <c r="T6" s="102"/>
      <c r="U6" s="103" t="s">
        <v>63</v>
      </c>
      <c r="V6" s="103"/>
      <c r="W6" s="103"/>
      <c r="X6" s="103"/>
      <c r="Y6" s="103"/>
      <c r="Z6" s="104"/>
      <c r="AA6" s="101">
        <v>65</v>
      </c>
      <c r="AB6" s="101"/>
      <c r="AC6" s="101"/>
      <c r="AD6" s="101">
        <v>84</v>
      </c>
      <c r="AE6" s="101"/>
      <c r="AF6" s="101"/>
      <c r="AG6" s="101">
        <v>91</v>
      </c>
      <c r="AH6" s="101"/>
      <c r="AI6" s="101"/>
      <c r="AJ6" s="101">
        <f>AD6+AG6</f>
        <v>175</v>
      </c>
      <c r="AK6" s="101"/>
      <c r="AL6" s="106"/>
      <c r="AM6" s="107"/>
      <c r="AN6" s="103" t="s">
        <v>64</v>
      </c>
      <c r="AO6" s="103"/>
      <c r="AP6" s="103"/>
      <c r="AQ6" s="103"/>
      <c r="AR6" s="103"/>
      <c r="AS6" s="104"/>
      <c r="AT6" s="101">
        <v>95</v>
      </c>
      <c r="AU6" s="101"/>
      <c r="AV6" s="101"/>
      <c r="AW6" s="101">
        <v>107</v>
      </c>
      <c r="AX6" s="101"/>
      <c r="AY6" s="101"/>
      <c r="AZ6" s="101">
        <v>112</v>
      </c>
      <c r="BA6" s="101"/>
      <c r="BB6" s="101"/>
      <c r="BC6" s="101">
        <f>AW6+AZ6</f>
        <v>219</v>
      </c>
      <c r="BD6" s="101"/>
      <c r="BE6" s="101"/>
      <c r="BF6" s="102"/>
      <c r="BG6" s="103" t="s">
        <v>65</v>
      </c>
      <c r="BH6" s="103"/>
      <c r="BI6" s="103"/>
      <c r="BJ6" s="103"/>
      <c r="BK6" s="103"/>
      <c r="BL6" s="104"/>
      <c r="BM6" s="111">
        <v>13</v>
      </c>
      <c r="BN6" s="101"/>
      <c r="BO6" s="101"/>
      <c r="BP6" s="101">
        <v>17</v>
      </c>
      <c r="BQ6" s="101"/>
      <c r="BR6" s="101"/>
      <c r="BS6" s="101">
        <v>15</v>
      </c>
      <c r="BT6" s="101"/>
      <c r="BU6" s="101"/>
      <c r="BV6" s="101">
        <f t="shared" ref="BV6:BV24" si="0">BP6+BS6</f>
        <v>32</v>
      </c>
      <c r="BW6" s="101"/>
      <c r="BX6" s="101"/>
    </row>
    <row r="7" spans="1:76" ht="24.95" customHeight="1" x14ac:dyDescent="0.15">
      <c r="B7" s="103" t="s">
        <v>66</v>
      </c>
      <c r="C7" s="103"/>
      <c r="D7" s="103"/>
      <c r="E7" s="103"/>
      <c r="F7" s="103"/>
      <c r="G7" s="104"/>
      <c r="H7" s="101">
        <v>160</v>
      </c>
      <c r="I7" s="101"/>
      <c r="J7" s="101"/>
      <c r="K7" s="101">
        <v>180</v>
      </c>
      <c r="L7" s="101"/>
      <c r="M7" s="101"/>
      <c r="N7" s="101">
        <v>174</v>
      </c>
      <c r="O7" s="101"/>
      <c r="P7" s="101"/>
      <c r="Q7" s="101">
        <f>K7+N7</f>
        <v>354</v>
      </c>
      <c r="R7" s="101"/>
      <c r="S7" s="101"/>
      <c r="T7" s="102"/>
      <c r="U7" s="103" t="s">
        <v>67</v>
      </c>
      <c r="V7" s="103"/>
      <c r="W7" s="103"/>
      <c r="X7" s="103"/>
      <c r="Y7" s="103"/>
      <c r="Z7" s="104"/>
      <c r="AA7" s="101">
        <v>92</v>
      </c>
      <c r="AB7" s="101"/>
      <c r="AC7" s="101"/>
      <c r="AD7" s="101">
        <v>93</v>
      </c>
      <c r="AE7" s="101"/>
      <c r="AF7" s="101"/>
      <c r="AG7" s="101">
        <v>109</v>
      </c>
      <c r="AH7" s="101"/>
      <c r="AI7" s="101"/>
      <c r="AJ7" s="101">
        <f t="shared" ref="AJ7:AJ49" si="1">AD7+AG7</f>
        <v>202</v>
      </c>
      <c r="AK7" s="101"/>
      <c r="AL7" s="106"/>
      <c r="AM7" s="107"/>
      <c r="AN7" s="103" t="s">
        <v>68</v>
      </c>
      <c r="AO7" s="103"/>
      <c r="AP7" s="103"/>
      <c r="AQ7" s="103"/>
      <c r="AR7" s="103"/>
      <c r="AS7" s="104"/>
      <c r="AT7" s="101">
        <v>108</v>
      </c>
      <c r="AU7" s="101"/>
      <c r="AV7" s="101"/>
      <c r="AW7" s="101">
        <v>119</v>
      </c>
      <c r="AX7" s="101"/>
      <c r="AY7" s="101"/>
      <c r="AZ7" s="101">
        <v>138</v>
      </c>
      <c r="BA7" s="101"/>
      <c r="BB7" s="101"/>
      <c r="BC7" s="101">
        <f t="shared" ref="BC7:BC39" si="2">AW7+AZ7</f>
        <v>257</v>
      </c>
      <c r="BD7" s="101"/>
      <c r="BE7" s="101"/>
      <c r="BF7" s="112"/>
      <c r="BG7" s="103" t="s">
        <v>69</v>
      </c>
      <c r="BH7" s="103"/>
      <c r="BI7" s="103"/>
      <c r="BJ7" s="103"/>
      <c r="BK7" s="103"/>
      <c r="BL7" s="104"/>
      <c r="BM7" s="111">
        <v>43</v>
      </c>
      <c r="BN7" s="101"/>
      <c r="BO7" s="101"/>
      <c r="BP7" s="101">
        <v>79</v>
      </c>
      <c r="BQ7" s="101"/>
      <c r="BR7" s="101"/>
      <c r="BS7" s="101">
        <v>85</v>
      </c>
      <c r="BT7" s="101"/>
      <c r="BU7" s="101"/>
      <c r="BV7" s="101">
        <f t="shared" si="0"/>
        <v>164</v>
      </c>
      <c r="BW7" s="101"/>
      <c r="BX7" s="101"/>
    </row>
    <row r="8" spans="1:76" ht="24.95" customHeight="1" x14ac:dyDescent="0.15">
      <c r="B8" s="103" t="s">
        <v>70</v>
      </c>
      <c r="C8" s="103"/>
      <c r="D8" s="103"/>
      <c r="E8" s="103"/>
      <c r="F8" s="103"/>
      <c r="G8" s="104"/>
      <c r="H8" s="101">
        <v>280</v>
      </c>
      <c r="I8" s="101"/>
      <c r="J8" s="101"/>
      <c r="K8" s="101">
        <v>319</v>
      </c>
      <c r="L8" s="101"/>
      <c r="M8" s="101"/>
      <c r="N8" s="101">
        <v>331</v>
      </c>
      <c r="O8" s="101"/>
      <c r="P8" s="101"/>
      <c r="Q8" s="101">
        <f>K8+N8</f>
        <v>650</v>
      </c>
      <c r="R8" s="101"/>
      <c r="S8" s="101"/>
      <c r="T8" s="102"/>
      <c r="U8" s="103" t="s">
        <v>71</v>
      </c>
      <c r="V8" s="103"/>
      <c r="W8" s="103"/>
      <c r="X8" s="103"/>
      <c r="Y8" s="103"/>
      <c r="Z8" s="104"/>
      <c r="AA8" s="101">
        <v>46</v>
      </c>
      <c r="AB8" s="101"/>
      <c r="AC8" s="101"/>
      <c r="AD8" s="101">
        <v>51</v>
      </c>
      <c r="AE8" s="101"/>
      <c r="AF8" s="101"/>
      <c r="AG8" s="101">
        <v>62</v>
      </c>
      <c r="AH8" s="101"/>
      <c r="AI8" s="101"/>
      <c r="AJ8" s="101">
        <f t="shared" si="1"/>
        <v>113</v>
      </c>
      <c r="AK8" s="101"/>
      <c r="AL8" s="106"/>
      <c r="AM8" s="107"/>
      <c r="AN8" s="103" t="s">
        <v>72</v>
      </c>
      <c r="AO8" s="103"/>
      <c r="AP8" s="103"/>
      <c r="AQ8" s="103"/>
      <c r="AR8" s="103"/>
      <c r="AS8" s="104"/>
      <c r="AT8" s="101">
        <v>242</v>
      </c>
      <c r="AU8" s="101"/>
      <c r="AV8" s="101"/>
      <c r="AW8" s="101">
        <v>335</v>
      </c>
      <c r="AX8" s="101"/>
      <c r="AY8" s="101"/>
      <c r="AZ8" s="101">
        <v>330</v>
      </c>
      <c r="BA8" s="101"/>
      <c r="BB8" s="101"/>
      <c r="BC8" s="101">
        <f t="shared" si="2"/>
        <v>665</v>
      </c>
      <c r="BD8" s="101"/>
      <c r="BE8" s="101"/>
      <c r="BF8" s="102"/>
      <c r="BG8" s="103" t="s">
        <v>73</v>
      </c>
      <c r="BH8" s="103"/>
      <c r="BI8" s="103"/>
      <c r="BJ8" s="103"/>
      <c r="BK8" s="103"/>
      <c r="BL8" s="104"/>
      <c r="BM8" s="111">
        <v>2</v>
      </c>
      <c r="BN8" s="101"/>
      <c r="BO8" s="101"/>
      <c r="BP8" s="101">
        <v>2</v>
      </c>
      <c r="BQ8" s="101"/>
      <c r="BR8" s="101"/>
      <c r="BS8" s="101">
        <v>1</v>
      </c>
      <c r="BT8" s="101"/>
      <c r="BU8" s="101"/>
      <c r="BV8" s="101">
        <f t="shared" si="0"/>
        <v>3</v>
      </c>
      <c r="BW8" s="101"/>
      <c r="BX8" s="101"/>
    </row>
    <row r="9" spans="1:76" ht="24.95" customHeight="1" x14ac:dyDescent="0.15">
      <c r="B9" s="103" t="s">
        <v>74</v>
      </c>
      <c r="C9" s="103"/>
      <c r="D9" s="103"/>
      <c r="E9" s="103"/>
      <c r="F9" s="103"/>
      <c r="G9" s="104"/>
      <c r="H9" s="108" t="s">
        <v>60</v>
      </c>
      <c r="I9" s="108"/>
      <c r="J9" s="108"/>
      <c r="K9" s="108" t="s">
        <v>60</v>
      </c>
      <c r="L9" s="108"/>
      <c r="M9" s="108"/>
      <c r="N9" s="108" t="s">
        <v>60</v>
      </c>
      <c r="O9" s="108"/>
      <c r="P9" s="108"/>
      <c r="Q9" s="108" t="s">
        <v>60</v>
      </c>
      <c r="R9" s="108"/>
      <c r="S9" s="108"/>
      <c r="T9" s="112"/>
      <c r="U9" s="103" t="s">
        <v>75</v>
      </c>
      <c r="V9" s="103"/>
      <c r="W9" s="103"/>
      <c r="X9" s="103"/>
      <c r="Y9" s="103"/>
      <c r="Z9" s="104"/>
      <c r="AA9" s="101">
        <v>137</v>
      </c>
      <c r="AB9" s="101"/>
      <c r="AC9" s="101"/>
      <c r="AD9" s="101">
        <v>148</v>
      </c>
      <c r="AE9" s="101"/>
      <c r="AF9" s="101"/>
      <c r="AG9" s="101">
        <v>161</v>
      </c>
      <c r="AH9" s="101"/>
      <c r="AI9" s="101"/>
      <c r="AJ9" s="101">
        <f t="shared" si="1"/>
        <v>309</v>
      </c>
      <c r="AK9" s="101"/>
      <c r="AL9" s="106"/>
      <c r="AM9" s="107"/>
      <c r="AN9" s="103" t="s">
        <v>76</v>
      </c>
      <c r="AO9" s="103"/>
      <c r="AP9" s="103"/>
      <c r="AQ9" s="103"/>
      <c r="AR9" s="103"/>
      <c r="AS9" s="104"/>
      <c r="AT9" s="101">
        <v>269</v>
      </c>
      <c r="AU9" s="101"/>
      <c r="AV9" s="101"/>
      <c r="AW9" s="101">
        <v>325</v>
      </c>
      <c r="AX9" s="101"/>
      <c r="AY9" s="101"/>
      <c r="AZ9" s="101">
        <v>354</v>
      </c>
      <c r="BA9" s="101"/>
      <c r="BB9" s="101"/>
      <c r="BC9" s="101">
        <f t="shared" si="2"/>
        <v>679</v>
      </c>
      <c r="BD9" s="101"/>
      <c r="BE9" s="101"/>
      <c r="BF9" s="112"/>
      <c r="BG9" s="103" t="s">
        <v>77</v>
      </c>
      <c r="BH9" s="103"/>
      <c r="BI9" s="103"/>
      <c r="BJ9" s="103"/>
      <c r="BK9" s="103"/>
      <c r="BL9" s="104"/>
      <c r="BM9" s="113" t="s">
        <v>60</v>
      </c>
      <c r="BN9" s="114"/>
      <c r="BO9" s="114"/>
      <c r="BP9" s="114" t="s">
        <v>60</v>
      </c>
      <c r="BQ9" s="114"/>
      <c r="BR9" s="114"/>
      <c r="BS9" s="114" t="s">
        <v>60</v>
      </c>
      <c r="BT9" s="114"/>
      <c r="BU9" s="114"/>
      <c r="BV9" s="108" t="s">
        <v>60</v>
      </c>
      <c r="BW9" s="108"/>
      <c r="BX9" s="108"/>
    </row>
    <row r="10" spans="1:76" ht="24.95" customHeight="1" x14ac:dyDescent="0.15">
      <c r="B10" s="103" t="s">
        <v>78</v>
      </c>
      <c r="C10" s="103"/>
      <c r="D10" s="103"/>
      <c r="E10" s="103"/>
      <c r="F10" s="103"/>
      <c r="G10" s="104"/>
      <c r="H10" s="111">
        <v>102</v>
      </c>
      <c r="I10" s="101"/>
      <c r="J10" s="101"/>
      <c r="K10" s="101">
        <v>108</v>
      </c>
      <c r="L10" s="101"/>
      <c r="M10" s="101"/>
      <c r="N10" s="101">
        <v>115</v>
      </c>
      <c r="O10" s="101"/>
      <c r="P10" s="101"/>
      <c r="Q10" s="101">
        <f>K10+N10</f>
        <v>223</v>
      </c>
      <c r="R10" s="101"/>
      <c r="S10" s="101"/>
      <c r="T10" s="102"/>
      <c r="U10" s="103" t="s">
        <v>79</v>
      </c>
      <c r="V10" s="103"/>
      <c r="W10" s="103"/>
      <c r="X10" s="103"/>
      <c r="Y10" s="103"/>
      <c r="Z10" s="104"/>
      <c r="AA10" s="101">
        <v>112</v>
      </c>
      <c r="AB10" s="101"/>
      <c r="AC10" s="101"/>
      <c r="AD10" s="101">
        <v>113</v>
      </c>
      <c r="AE10" s="101"/>
      <c r="AF10" s="101"/>
      <c r="AG10" s="101">
        <v>149</v>
      </c>
      <c r="AH10" s="101"/>
      <c r="AI10" s="101"/>
      <c r="AJ10" s="101">
        <f t="shared" si="1"/>
        <v>262</v>
      </c>
      <c r="AK10" s="101"/>
      <c r="AL10" s="106"/>
      <c r="AM10" s="107"/>
      <c r="AN10" s="103" t="s">
        <v>80</v>
      </c>
      <c r="AO10" s="103"/>
      <c r="AP10" s="103"/>
      <c r="AQ10" s="103"/>
      <c r="AR10" s="103"/>
      <c r="AS10" s="104"/>
      <c r="AT10" s="101">
        <v>1</v>
      </c>
      <c r="AU10" s="101"/>
      <c r="AV10" s="101"/>
      <c r="AW10" s="108">
        <v>0</v>
      </c>
      <c r="AX10" s="108"/>
      <c r="AY10" s="108"/>
      <c r="AZ10" s="101">
        <v>3</v>
      </c>
      <c r="BA10" s="101"/>
      <c r="BB10" s="101"/>
      <c r="BC10" s="101">
        <f t="shared" si="2"/>
        <v>3</v>
      </c>
      <c r="BD10" s="101"/>
      <c r="BE10" s="101"/>
      <c r="BF10" s="102"/>
      <c r="BG10" s="103" t="s">
        <v>81</v>
      </c>
      <c r="BH10" s="103"/>
      <c r="BI10" s="103"/>
      <c r="BJ10" s="103"/>
      <c r="BK10" s="103"/>
      <c r="BL10" s="104"/>
      <c r="BM10" s="111">
        <v>33</v>
      </c>
      <c r="BN10" s="101"/>
      <c r="BO10" s="101"/>
      <c r="BP10" s="101">
        <v>54</v>
      </c>
      <c r="BQ10" s="101"/>
      <c r="BR10" s="101"/>
      <c r="BS10" s="101">
        <v>53</v>
      </c>
      <c r="BT10" s="101"/>
      <c r="BU10" s="101"/>
      <c r="BV10" s="101">
        <f t="shared" si="0"/>
        <v>107</v>
      </c>
      <c r="BW10" s="101"/>
      <c r="BX10" s="101"/>
    </row>
    <row r="11" spans="1:76" ht="24.95" customHeight="1" x14ac:dyDescent="0.15">
      <c r="B11" s="103" t="s">
        <v>82</v>
      </c>
      <c r="C11" s="103"/>
      <c r="D11" s="103"/>
      <c r="E11" s="103"/>
      <c r="F11" s="103"/>
      <c r="G11" s="104"/>
      <c r="H11" s="111">
        <v>282</v>
      </c>
      <c r="I11" s="101"/>
      <c r="J11" s="101"/>
      <c r="K11" s="101">
        <v>296</v>
      </c>
      <c r="L11" s="101"/>
      <c r="M11" s="101"/>
      <c r="N11" s="101">
        <v>297</v>
      </c>
      <c r="O11" s="101"/>
      <c r="P11" s="101"/>
      <c r="Q11" s="101">
        <f>K11+N11</f>
        <v>593</v>
      </c>
      <c r="R11" s="101"/>
      <c r="S11" s="101"/>
      <c r="T11" s="102"/>
      <c r="U11" s="103" t="s">
        <v>83</v>
      </c>
      <c r="V11" s="103"/>
      <c r="W11" s="103"/>
      <c r="X11" s="103"/>
      <c r="Y11" s="103"/>
      <c r="Z11" s="104"/>
      <c r="AA11" s="101">
        <v>418</v>
      </c>
      <c r="AB11" s="101"/>
      <c r="AC11" s="101"/>
      <c r="AD11" s="101">
        <v>470</v>
      </c>
      <c r="AE11" s="101"/>
      <c r="AF11" s="101"/>
      <c r="AG11" s="101">
        <v>486</v>
      </c>
      <c r="AH11" s="101"/>
      <c r="AI11" s="101"/>
      <c r="AJ11" s="101">
        <f t="shared" si="1"/>
        <v>956</v>
      </c>
      <c r="AK11" s="101"/>
      <c r="AL11" s="106"/>
      <c r="AM11" s="107"/>
      <c r="AN11" s="103" t="s">
        <v>84</v>
      </c>
      <c r="AO11" s="103"/>
      <c r="AP11" s="103"/>
      <c r="AQ11" s="103"/>
      <c r="AR11" s="103"/>
      <c r="AS11" s="104"/>
      <c r="AT11" s="101">
        <v>95</v>
      </c>
      <c r="AU11" s="101"/>
      <c r="AV11" s="101"/>
      <c r="AW11" s="101">
        <v>74</v>
      </c>
      <c r="AX11" s="101"/>
      <c r="AY11" s="101"/>
      <c r="AZ11" s="101">
        <v>73</v>
      </c>
      <c r="BA11" s="101"/>
      <c r="BB11" s="101"/>
      <c r="BC11" s="101">
        <f t="shared" si="2"/>
        <v>147</v>
      </c>
      <c r="BD11" s="101"/>
      <c r="BE11" s="101"/>
      <c r="BF11" s="102"/>
      <c r="BG11" s="103" t="s">
        <v>85</v>
      </c>
      <c r="BH11" s="103"/>
      <c r="BI11" s="103"/>
      <c r="BJ11" s="103"/>
      <c r="BK11" s="103"/>
      <c r="BL11" s="104"/>
      <c r="BM11" s="113" t="s">
        <v>60</v>
      </c>
      <c r="BN11" s="114"/>
      <c r="BO11" s="114"/>
      <c r="BP11" s="114" t="s">
        <v>60</v>
      </c>
      <c r="BQ11" s="114"/>
      <c r="BR11" s="114"/>
      <c r="BS11" s="114" t="s">
        <v>60</v>
      </c>
      <c r="BT11" s="114"/>
      <c r="BU11" s="114"/>
      <c r="BV11" s="108" t="s">
        <v>60</v>
      </c>
      <c r="BW11" s="108"/>
      <c r="BX11" s="108"/>
    </row>
    <row r="12" spans="1:76" ht="24.95" customHeight="1" x14ac:dyDescent="0.15">
      <c r="B12" s="103" t="s">
        <v>86</v>
      </c>
      <c r="C12" s="103"/>
      <c r="D12" s="103"/>
      <c r="E12" s="103"/>
      <c r="F12" s="103"/>
      <c r="G12" s="104"/>
      <c r="H12" s="111">
        <v>320</v>
      </c>
      <c r="I12" s="101"/>
      <c r="J12" s="101"/>
      <c r="K12" s="101">
        <v>317</v>
      </c>
      <c r="L12" s="101"/>
      <c r="M12" s="101"/>
      <c r="N12" s="101">
        <v>377</v>
      </c>
      <c r="O12" s="101"/>
      <c r="P12" s="101"/>
      <c r="Q12" s="101">
        <f>K12+N12</f>
        <v>694</v>
      </c>
      <c r="R12" s="101"/>
      <c r="S12" s="101"/>
      <c r="T12" s="102"/>
      <c r="U12" s="103" t="s">
        <v>87</v>
      </c>
      <c r="V12" s="103"/>
      <c r="W12" s="103"/>
      <c r="X12" s="103"/>
      <c r="Y12" s="103"/>
      <c r="Z12" s="104"/>
      <c r="AA12" s="101">
        <v>297</v>
      </c>
      <c r="AB12" s="101"/>
      <c r="AC12" s="101"/>
      <c r="AD12" s="101">
        <v>332</v>
      </c>
      <c r="AE12" s="101"/>
      <c r="AF12" s="101"/>
      <c r="AG12" s="101">
        <v>355</v>
      </c>
      <c r="AH12" s="101"/>
      <c r="AI12" s="101"/>
      <c r="AJ12" s="101">
        <f t="shared" si="1"/>
        <v>687</v>
      </c>
      <c r="AK12" s="101"/>
      <c r="AL12" s="106"/>
      <c r="AM12" s="107"/>
      <c r="AN12" s="103" t="s">
        <v>88</v>
      </c>
      <c r="AO12" s="103"/>
      <c r="AP12" s="103"/>
      <c r="AQ12" s="103"/>
      <c r="AR12" s="103"/>
      <c r="AS12" s="104"/>
      <c r="AT12" s="101">
        <v>181</v>
      </c>
      <c r="AU12" s="101"/>
      <c r="AV12" s="101"/>
      <c r="AW12" s="101">
        <v>235</v>
      </c>
      <c r="AX12" s="101"/>
      <c r="AY12" s="101"/>
      <c r="AZ12" s="101">
        <v>257</v>
      </c>
      <c r="BA12" s="101"/>
      <c r="BB12" s="101"/>
      <c r="BC12" s="101">
        <f t="shared" si="2"/>
        <v>492</v>
      </c>
      <c r="BD12" s="101"/>
      <c r="BE12" s="101"/>
      <c r="BF12" s="102"/>
      <c r="BG12" s="103" t="s">
        <v>89</v>
      </c>
      <c r="BH12" s="103"/>
      <c r="BI12" s="103"/>
      <c r="BJ12" s="103"/>
      <c r="BK12" s="103"/>
      <c r="BL12" s="104"/>
      <c r="BM12" s="111">
        <v>26</v>
      </c>
      <c r="BN12" s="101"/>
      <c r="BO12" s="101"/>
      <c r="BP12" s="101">
        <v>42</v>
      </c>
      <c r="BQ12" s="101"/>
      <c r="BR12" s="101"/>
      <c r="BS12" s="101">
        <v>43</v>
      </c>
      <c r="BT12" s="101"/>
      <c r="BU12" s="101"/>
      <c r="BV12" s="101">
        <f t="shared" si="0"/>
        <v>85</v>
      </c>
      <c r="BW12" s="101"/>
      <c r="BX12" s="101"/>
    </row>
    <row r="13" spans="1:76" ht="24.95" customHeight="1" x14ac:dyDescent="0.15">
      <c r="B13" s="103" t="s">
        <v>90</v>
      </c>
      <c r="C13" s="103"/>
      <c r="D13" s="103"/>
      <c r="E13" s="103"/>
      <c r="F13" s="103"/>
      <c r="G13" s="104"/>
      <c r="H13" s="111">
        <v>43</v>
      </c>
      <c r="I13" s="101"/>
      <c r="J13" s="101"/>
      <c r="K13" s="101">
        <v>59</v>
      </c>
      <c r="L13" s="101"/>
      <c r="M13" s="101"/>
      <c r="N13" s="101">
        <v>55</v>
      </c>
      <c r="O13" s="101"/>
      <c r="P13" s="101"/>
      <c r="Q13" s="101">
        <f>K13+N13</f>
        <v>114</v>
      </c>
      <c r="R13" s="101"/>
      <c r="S13" s="101"/>
      <c r="T13" s="102"/>
      <c r="U13" s="103" t="s">
        <v>62</v>
      </c>
      <c r="V13" s="103"/>
      <c r="W13" s="103"/>
      <c r="X13" s="103"/>
      <c r="Y13" s="103"/>
      <c r="Z13" s="104"/>
      <c r="AA13" s="101">
        <v>220</v>
      </c>
      <c r="AB13" s="101"/>
      <c r="AC13" s="101"/>
      <c r="AD13" s="101">
        <v>227</v>
      </c>
      <c r="AE13" s="101"/>
      <c r="AF13" s="101"/>
      <c r="AG13" s="101">
        <v>251</v>
      </c>
      <c r="AH13" s="101"/>
      <c r="AI13" s="101"/>
      <c r="AJ13" s="101">
        <f t="shared" si="1"/>
        <v>478</v>
      </c>
      <c r="AK13" s="101"/>
      <c r="AL13" s="106"/>
      <c r="AM13" s="107"/>
      <c r="AN13" s="103" t="s">
        <v>68</v>
      </c>
      <c r="AO13" s="103"/>
      <c r="AP13" s="103"/>
      <c r="AQ13" s="103"/>
      <c r="AR13" s="103"/>
      <c r="AS13" s="104"/>
      <c r="AT13" s="101">
        <v>235</v>
      </c>
      <c r="AU13" s="101"/>
      <c r="AV13" s="101"/>
      <c r="AW13" s="101">
        <v>307</v>
      </c>
      <c r="AX13" s="101"/>
      <c r="AY13" s="101"/>
      <c r="AZ13" s="101">
        <v>342</v>
      </c>
      <c r="BA13" s="101"/>
      <c r="BB13" s="101"/>
      <c r="BC13" s="101">
        <f t="shared" si="2"/>
        <v>649</v>
      </c>
      <c r="BD13" s="101"/>
      <c r="BE13" s="101"/>
      <c r="BF13" s="102"/>
      <c r="BG13" s="103" t="s">
        <v>91</v>
      </c>
      <c r="BH13" s="103"/>
      <c r="BI13" s="103"/>
      <c r="BJ13" s="103"/>
      <c r="BK13" s="103"/>
      <c r="BL13" s="104"/>
      <c r="BM13" s="111">
        <v>21</v>
      </c>
      <c r="BN13" s="101"/>
      <c r="BO13" s="101"/>
      <c r="BP13" s="101">
        <v>36</v>
      </c>
      <c r="BQ13" s="101"/>
      <c r="BR13" s="101"/>
      <c r="BS13" s="101">
        <v>34</v>
      </c>
      <c r="BT13" s="101"/>
      <c r="BU13" s="101"/>
      <c r="BV13" s="101">
        <f t="shared" si="0"/>
        <v>70</v>
      </c>
      <c r="BW13" s="101"/>
      <c r="BX13" s="101"/>
    </row>
    <row r="14" spans="1:76" ht="24.95" customHeight="1" x14ac:dyDescent="0.15">
      <c r="B14" s="103" t="s">
        <v>92</v>
      </c>
      <c r="C14" s="103"/>
      <c r="D14" s="103"/>
      <c r="E14" s="103"/>
      <c r="F14" s="103"/>
      <c r="G14" s="104"/>
      <c r="H14" s="111">
        <v>121</v>
      </c>
      <c r="I14" s="101"/>
      <c r="J14" s="101"/>
      <c r="K14" s="101">
        <v>150</v>
      </c>
      <c r="L14" s="101"/>
      <c r="M14" s="101"/>
      <c r="N14" s="101">
        <v>177</v>
      </c>
      <c r="O14" s="101"/>
      <c r="P14" s="101"/>
      <c r="Q14" s="101">
        <f>K14+N14</f>
        <v>327</v>
      </c>
      <c r="R14" s="101"/>
      <c r="S14" s="101"/>
      <c r="T14" s="102"/>
      <c r="U14" s="103" t="s">
        <v>93</v>
      </c>
      <c r="V14" s="103"/>
      <c r="W14" s="103"/>
      <c r="X14" s="103"/>
      <c r="Y14" s="103"/>
      <c r="Z14" s="104"/>
      <c r="AA14" s="101">
        <v>161</v>
      </c>
      <c r="AB14" s="101"/>
      <c r="AC14" s="101"/>
      <c r="AD14" s="101">
        <v>185</v>
      </c>
      <c r="AE14" s="101"/>
      <c r="AF14" s="101"/>
      <c r="AG14" s="101">
        <v>203</v>
      </c>
      <c r="AH14" s="101"/>
      <c r="AI14" s="101"/>
      <c r="AJ14" s="101">
        <f t="shared" si="1"/>
        <v>388</v>
      </c>
      <c r="AK14" s="101"/>
      <c r="AL14" s="106"/>
      <c r="AM14" s="107"/>
      <c r="AN14" s="103" t="s">
        <v>72</v>
      </c>
      <c r="AO14" s="103"/>
      <c r="AP14" s="103"/>
      <c r="AQ14" s="103"/>
      <c r="AR14" s="103"/>
      <c r="AS14" s="104"/>
      <c r="AT14" s="101">
        <v>451</v>
      </c>
      <c r="AU14" s="101"/>
      <c r="AV14" s="101"/>
      <c r="AW14" s="101">
        <v>558</v>
      </c>
      <c r="AX14" s="101"/>
      <c r="AY14" s="101"/>
      <c r="AZ14" s="101">
        <v>610</v>
      </c>
      <c r="BA14" s="101"/>
      <c r="BB14" s="101"/>
      <c r="BC14" s="101">
        <f t="shared" si="2"/>
        <v>1168</v>
      </c>
      <c r="BD14" s="101"/>
      <c r="BE14" s="101"/>
      <c r="BF14" s="102"/>
      <c r="BG14" s="103" t="s">
        <v>94</v>
      </c>
      <c r="BH14" s="103"/>
      <c r="BI14" s="103"/>
      <c r="BJ14" s="103"/>
      <c r="BK14" s="103"/>
      <c r="BL14" s="104"/>
      <c r="BM14" s="111">
        <v>31</v>
      </c>
      <c r="BN14" s="101"/>
      <c r="BO14" s="101"/>
      <c r="BP14" s="101">
        <v>48</v>
      </c>
      <c r="BQ14" s="101"/>
      <c r="BR14" s="101"/>
      <c r="BS14" s="101">
        <v>57</v>
      </c>
      <c r="BT14" s="101"/>
      <c r="BU14" s="101"/>
      <c r="BV14" s="101">
        <f t="shared" si="0"/>
        <v>105</v>
      </c>
      <c r="BW14" s="101"/>
      <c r="BX14" s="101"/>
    </row>
    <row r="15" spans="1:76" ht="24.95" customHeight="1" x14ac:dyDescent="0.15">
      <c r="B15" s="103" t="s">
        <v>95</v>
      </c>
      <c r="C15" s="103"/>
      <c r="D15" s="103"/>
      <c r="E15" s="103"/>
      <c r="F15" s="103"/>
      <c r="G15" s="104"/>
      <c r="H15" s="115">
        <v>1</v>
      </c>
      <c r="I15" s="108"/>
      <c r="J15" s="108"/>
      <c r="K15" s="108">
        <v>1</v>
      </c>
      <c r="L15" s="108"/>
      <c r="M15" s="108"/>
      <c r="N15" s="108" t="s">
        <v>60</v>
      </c>
      <c r="O15" s="108"/>
      <c r="P15" s="108"/>
      <c r="Q15" s="108">
        <v>1</v>
      </c>
      <c r="R15" s="108"/>
      <c r="S15" s="108"/>
      <c r="T15" s="102"/>
      <c r="U15" s="103" t="s">
        <v>96</v>
      </c>
      <c r="V15" s="103"/>
      <c r="W15" s="103"/>
      <c r="X15" s="103"/>
      <c r="Y15" s="103"/>
      <c r="Z15" s="104"/>
      <c r="AA15" s="101">
        <v>95</v>
      </c>
      <c r="AB15" s="101"/>
      <c r="AC15" s="101"/>
      <c r="AD15" s="101">
        <v>92</v>
      </c>
      <c r="AE15" s="101"/>
      <c r="AF15" s="101"/>
      <c r="AG15" s="101">
        <v>99</v>
      </c>
      <c r="AH15" s="101"/>
      <c r="AI15" s="101"/>
      <c r="AJ15" s="101">
        <f t="shared" si="1"/>
        <v>191</v>
      </c>
      <c r="AK15" s="101"/>
      <c r="AL15" s="106"/>
      <c r="AM15" s="107"/>
      <c r="AN15" s="103" t="s">
        <v>76</v>
      </c>
      <c r="AO15" s="103"/>
      <c r="AP15" s="103"/>
      <c r="AQ15" s="103"/>
      <c r="AR15" s="103"/>
      <c r="AS15" s="104"/>
      <c r="AT15" s="101">
        <v>162</v>
      </c>
      <c r="AU15" s="101"/>
      <c r="AV15" s="101"/>
      <c r="AW15" s="101">
        <v>198</v>
      </c>
      <c r="AX15" s="101"/>
      <c r="AY15" s="101"/>
      <c r="AZ15" s="101">
        <v>205</v>
      </c>
      <c r="BA15" s="101"/>
      <c r="BB15" s="101"/>
      <c r="BC15" s="101">
        <f t="shared" si="2"/>
        <v>403</v>
      </c>
      <c r="BD15" s="101"/>
      <c r="BE15" s="101"/>
      <c r="BF15" s="102"/>
      <c r="BG15" s="103" t="s">
        <v>97</v>
      </c>
      <c r="BH15" s="103"/>
      <c r="BI15" s="103"/>
      <c r="BJ15" s="103"/>
      <c r="BK15" s="103"/>
      <c r="BL15" s="104"/>
      <c r="BM15" s="111">
        <v>26</v>
      </c>
      <c r="BN15" s="101"/>
      <c r="BO15" s="101"/>
      <c r="BP15" s="101">
        <v>36</v>
      </c>
      <c r="BQ15" s="101"/>
      <c r="BR15" s="101"/>
      <c r="BS15" s="101">
        <v>41</v>
      </c>
      <c r="BT15" s="101"/>
      <c r="BU15" s="101"/>
      <c r="BV15" s="101">
        <f t="shared" si="0"/>
        <v>77</v>
      </c>
      <c r="BW15" s="101"/>
      <c r="BX15" s="101"/>
    </row>
    <row r="16" spans="1:76" ht="24.95" customHeight="1" x14ac:dyDescent="0.15">
      <c r="B16" s="103" t="s">
        <v>98</v>
      </c>
      <c r="C16" s="103"/>
      <c r="D16" s="103"/>
      <c r="E16" s="103"/>
      <c r="F16" s="103"/>
      <c r="G16" s="104"/>
      <c r="H16" s="111">
        <v>97</v>
      </c>
      <c r="I16" s="101"/>
      <c r="J16" s="101"/>
      <c r="K16" s="101">
        <v>165</v>
      </c>
      <c r="L16" s="101"/>
      <c r="M16" s="101"/>
      <c r="N16" s="101">
        <v>146</v>
      </c>
      <c r="O16" s="101"/>
      <c r="P16" s="101"/>
      <c r="Q16" s="101">
        <f>K16+N16</f>
        <v>311</v>
      </c>
      <c r="R16" s="101"/>
      <c r="S16" s="101"/>
      <c r="T16" s="102"/>
      <c r="U16" s="103" t="s">
        <v>99</v>
      </c>
      <c r="V16" s="103"/>
      <c r="W16" s="103"/>
      <c r="X16" s="103"/>
      <c r="Y16" s="103"/>
      <c r="Z16" s="104"/>
      <c r="AA16" s="101">
        <v>64</v>
      </c>
      <c r="AB16" s="101"/>
      <c r="AC16" s="101"/>
      <c r="AD16" s="101">
        <v>74</v>
      </c>
      <c r="AE16" s="101"/>
      <c r="AF16" s="101"/>
      <c r="AG16" s="101">
        <v>78</v>
      </c>
      <c r="AH16" s="101"/>
      <c r="AI16" s="101"/>
      <c r="AJ16" s="101">
        <f t="shared" si="1"/>
        <v>152</v>
      </c>
      <c r="AK16" s="101"/>
      <c r="AL16" s="106"/>
      <c r="AM16" s="107"/>
      <c r="AN16" s="103" t="s">
        <v>80</v>
      </c>
      <c r="AO16" s="103"/>
      <c r="AP16" s="103"/>
      <c r="AQ16" s="103"/>
      <c r="AR16" s="103"/>
      <c r="AS16" s="104"/>
      <c r="AT16" s="101">
        <v>278</v>
      </c>
      <c r="AU16" s="101"/>
      <c r="AV16" s="101"/>
      <c r="AW16" s="101">
        <v>332</v>
      </c>
      <c r="AX16" s="101"/>
      <c r="AY16" s="101"/>
      <c r="AZ16" s="101">
        <v>359</v>
      </c>
      <c r="BA16" s="101"/>
      <c r="BB16" s="101"/>
      <c r="BC16" s="101">
        <f t="shared" si="2"/>
        <v>691</v>
      </c>
      <c r="BD16" s="101"/>
      <c r="BE16" s="101"/>
      <c r="BF16" s="102"/>
      <c r="BG16" s="103" t="s">
        <v>100</v>
      </c>
      <c r="BH16" s="103"/>
      <c r="BI16" s="103"/>
      <c r="BJ16" s="103"/>
      <c r="BK16" s="103"/>
      <c r="BL16" s="104"/>
      <c r="BM16" s="111">
        <v>54</v>
      </c>
      <c r="BN16" s="101"/>
      <c r="BO16" s="101"/>
      <c r="BP16" s="101">
        <v>17</v>
      </c>
      <c r="BQ16" s="101"/>
      <c r="BR16" s="101"/>
      <c r="BS16" s="101">
        <v>41</v>
      </c>
      <c r="BT16" s="101"/>
      <c r="BU16" s="101"/>
      <c r="BV16" s="101">
        <f t="shared" si="0"/>
        <v>58</v>
      </c>
      <c r="BW16" s="101"/>
      <c r="BX16" s="101"/>
    </row>
    <row r="17" spans="2:76" ht="24.95" customHeight="1" x14ac:dyDescent="0.15">
      <c r="B17" s="103" t="s">
        <v>101</v>
      </c>
      <c r="C17" s="103"/>
      <c r="D17" s="103"/>
      <c r="E17" s="103"/>
      <c r="F17" s="103"/>
      <c r="G17" s="104"/>
      <c r="H17" s="111">
        <v>154</v>
      </c>
      <c r="I17" s="101"/>
      <c r="J17" s="101"/>
      <c r="K17" s="101">
        <v>223</v>
      </c>
      <c r="L17" s="101"/>
      <c r="M17" s="101"/>
      <c r="N17" s="101">
        <v>240</v>
      </c>
      <c r="O17" s="101"/>
      <c r="P17" s="101"/>
      <c r="Q17" s="101">
        <f t="shared" ref="Q17:Q28" si="3">K17+N17</f>
        <v>463</v>
      </c>
      <c r="R17" s="101"/>
      <c r="S17" s="101"/>
      <c r="T17" s="102"/>
      <c r="U17" s="103" t="s">
        <v>102</v>
      </c>
      <c r="V17" s="103"/>
      <c r="W17" s="103"/>
      <c r="X17" s="103"/>
      <c r="Y17" s="103"/>
      <c r="Z17" s="104"/>
      <c r="AA17" s="101">
        <v>108</v>
      </c>
      <c r="AB17" s="101"/>
      <c r="AC17" s="101"/>
      <c r="AD17" s="101">
        <v>106</v>
      </c>
      <c r="AE17" s="101"/>
      <c r="AF17" s="101"/>
      <c r="AG17" s="101">
        <v>125</v>
      </c>
      <c r="AH17" s="101"/>
      <c r="AI17" s="101"/>
      <c r="AJ17" s="101">
        <f t="shared" si="1"/>
        <v>231</v>
      </c>
      <c r="AK17" s="101"/>
      <c r="AL17" s="106"/>
      <c r="AM17" s="107"/>
      <c r="AN17" s="103" t="s">
        <v>84</v>
      </c>
      <c r="AO17" s="103"/>
      <c r="AP17" s="103"/>
      <c r="AQ17" s="103"/>
      <c r="AR17" s="103"/>
      <c r="AS17" s="104"/>
      <c r="AT17" s="101">
        <v>35</v>
      </c>
      <c r="AU17" s="101"/>
      <c r="AV17" s="101"/>
      <c r="AW17" s="101">
        <v>42</v>
      </c>
      <c r="AX17" s="101"/>
      <c r="AY17" s="101"/>
      <c r="AZ17" s="101">
        <v>46</v>
      </c>
      <c r="BA17" s="101"/>
      <c r="BB17" s="101"/>
      <c r="BC17" s="101">
        <f t="shared" si="2"/>
        <v>88</v>
      </c>
      <c r="BD17" s="101"/>
      <c r="BE17" s="101"/>
      <c r="BF17" s="102"/>
      <c r="BG17" s="103" t="s">
        <v>103</v>
      </c>
      <c r="BH17" s="103"/>
      <c r="BI17" s="103"/>
      <c r="BJ17" s="103"/>
      <c r="BK17" s="103"/>
      <c r="BL17" s="104"/>
      <c r="BM17" s="111">
        <v>329</v>
      </c>
      <c r="BN17" s="101"/>
      <c r="BO17" s="101"/>
      <c r="BP17" s="101">
        <v>476</v>
      </c>
      <c r="BQ17" s="101"/>
      <c r="BR17" s="101"/>
      <c r="BS17" s="101">
        <v>509</v>
      </c>
      <c r="BT17" s="101"/>
      <c r="BU17" s="101"/>
      <c r="BV17" s="101">
        <f t="shared" si="0"/>
        <v>985</v>
      </c>
      <c r="BW17" s="101"/>
      <c r="BX17" s="101"/>
    </row>
    <row r="18" spans="2:76" ht="24.95" customHeight="1" x14ac:dyDescent="0.15">
      <c r="B18" s="103" t="s">
        <v>104</v>
      </c>
      <c r="C18" s="103"/>
      <c r="D18" s="103"/>
      <c r="E18" s="103"/>
      <c r="F18" s="103"/>
      <c r="G18" s="104"/>
      <c r="H18" s="111">
        <v>132</v>
      </c>
      <c r="I18" s="101"/>
      <c r="J18" s="101"/>
      <c r="K18" s="101">
        <v>156</v>
      </c>
      <c r="L18" s="101"/>
      <c r="M18" s="101"/>
      <c r="N18" s="101">
        <v>160</v>
      </c>
      <c r="O18" s="101"/>
      <c r="P18" s="101"/>
      <c r="Q18" s="101">
        <f t="shared" si="3"/>
        <v>316</v>
      </c>
      <c r="R18" s="101"/>
      <c r="S18" s="101"/>
      <c r="T18" s="102"/>
      <c r="U18" s="103" t="s">
        <v>105</v>
      </c>
      <c r="V18" s="103"/>
      <c r="W18" s="103"/>
      <c r="X18" s="103"/>
      <c r="Y18" s="103"/>
      <c r="Z18" s="104"/>
      <c r="AA18" s="101">
        <v>119</v>
      </c>
      <c r="AB18" s="101"/>
      <c r="AC18" s="101"/>
      <c r="AD18" s="101">
        <v>128</v>
      </c>
      <c r="AE18" s="101"/>
      <c r="AF18" s="101"/>
      <c r="AG18" s="101">
        <v>129</v>
      </c>
      <c r="AH18" s="101"/>
      <c r="AI18" s="101"/>
      <c r="AJ18" s="101">
        <f t="shared" si="1"/>
        <v>257</v>
      </c>
      <c r="AK18" s="101"/>
      <c r="AL18" s="106"/>
      <c r="AM18" s="107"/>
      <c r="AN18" s="103" t="s">
        <v>106</v>
      </c>
      <c r="AO18" s="103"/>
      <c r="AP18" s="103"/>
      <c r="AQ18" s="103"/>
      <c r="AR18" s="103"/>
      <c r="AS18" s="104"/>
      <c r="AT18" s="101">
        <v>1</v>
      </c>
      <c r="AU18" s="101"/>
      <c r="AV18" s="101"/>
      <c r="AW18" s="101">
        <v>5</v>
      </c>
      <c r="AX18" s="101"/>
      <c r="AY18" s="101"/>
      <c r="AZ18" s="101">
        <v>5</v>
      </c>
      <c r="BA18" s="101"/>
      <c r="BB18" s="101"/>
      <c r="BC18" s="101">
        <f t="shared" si="2"/>
        <v>10</v>
      </c>
      <c r="BD18" s="101"/>
      <c r="BE18" s="101"/>
      <c r="BF18" s="102"/>
      <c r="BG18" s="103" t="s">
        <v>107</v>
      </c>
      <c r="BH18" s="103"/>
      <c r="BI18" s="103"/>
      <c r="BJ18" s="103"/>
      <c r="BK18" s="103"/>
      <c r="BL18" s="104"/>
      <c r="BM18" s="111">
        <v>113</v>
      </c>
      <c r="BN18" s="101"/>
      <c r="BO18" s="101"/>
      <c r="BP18" s="101">
        <v>185</v>
      </c>
      <c r="BQ18" s="101"/>
      <c r="BR18" s="101"/>
      <c r="BS18" s="101">
        <v>187</v>
      </c>
      <c r="BT18" s="101"/>
      <c r="BU18" s="101"/>
      <c r="BV18" s="101">
        <f t="shared" si="0"/>
        <v>372</v>
      </c>
      <c r="BW18" s="101"/>
      <c r="BX18" s="101"/>
    </row>
    <row r="19" spans="2:76" ht="24.95" customHeight="1" x14ac:dyDescent="0.15">
      <c r="B19" s="103" t="s">
        <v>108</v>
      </c>
      <c r="C19" s="103"/>
      <c r="D19" s="103"/>
      <c r="E19" s="103"/>
      <c r="F19" s="103"/>
      <c r="G19" s="104"/>
      <c r="H19" s="111">
        <v>44</v>
      </c>
      <c r="I19" s="101"/>
      <c r="J19" s="101"/>
      <c r="K19" s="101">
        <v>55</v>
      </c>
      <c r="L19" s="101"/>
      <c r="M19" s="101"/>
      <c r="N19" s="101">
        <v>62</v>
      </c>
      <c r="O19" s="101"/>
      <c r="P19" s="101"/>
      <c r="Q19" s="101">
        <f t="shared" si="3"/>
        <v>117</v>
      </c>
      <c r="R19" s="101"/>
      <c r="S19" s="101"/>
      <c r="T19" s="102"/>
      <c r="U19" s="103" t="s">
        <v>109</v>
      </c>
      <c r="V19" s="103"/>
      <c r="W19" s="103"/>
      <c r="X19" s="103"/>
      <c r="Y19" s="103"/>
      <c r="Z19" s="104"/>
      <c r="AA19" s="101">
        <v>125</v>
      </c>
      <c r="AB19" s="101"/>
      <c r="AC19" s="101"/>
      <c r="AD19" s="101">
        <v>132</v>
      </c>
      <c r="AE19" s="101"/>
      <c r="AF19" s="101"/>
      <c r="AG19" s="101">
        <v>158</v>
      </c>
      <c r="AH19" s="101"/>
      <c r="AI19" s="101"/>
      <c r="AJ19" s="101">
        <f t="shared" si="1"/>
        <v>290</v>
      </c>
      <c r="AK19" s="101"/>
      <c r="AL19" s="106"/>
      <c r="AM19" s="107"/>
      <c r="AN19" s="103" t="s">
        <v>110</v>
      </c>
      <c r="AO19" s="103"/>
      <c r="AP19" s="103"/>
      <c r="AQ19" s="103"/>
      <c r="AR19" s="103"/>
      <c r="AS19" s="104"/>
      <c r="AT19" s="101">
        <v>119</v>
      </c>
      <c r="AU19" s="101"/>
      <c r="AV19" s="101"/>
      <c r="AW19" s="101">
        <v>151</v>
      </c>
      <c r="AX19" s="101"/>
      <c r="AY19" s="101"/>
      <c r="AZ19" s="101">
        <v>178</v>
      </c>
      <c r="BA19" s="101"/>
      <c r="BB19" s="101"/>
      <c r="BC19" s="101">
        <f t="shared" si="2"/>
        <v>329</v>
      </c>
      <c r="BD19" s="101"/>
      <c r="BE19" s="101"/>
      <c r="BF19" s="102"/>
      <c r="BG19" s="103" t="s">
        <v>111</v>
      </c>
      <c r="BH19" s="103"/>
      <c r="BI19" s="103"/>
      <c r="BJ19" s="103"/>
      <c r="BK19" s="103"/>
      <c r="BL19" s="104"/>
      <c r="BM19" s="111">
        <v>15</v>
      </c>
      <c r="BN19" s="101"/>
      <c r="BO19" s="101"/>
      <c r="BP19" s="101">
        <v>23</v>
      </c>
      <c r="BQ19" s="101"/>
      <c r="BR19" s="101"/>
      <c r="BS19" s="101">
        <v>23</v>
      </c>
      <c r="BT19" s="101"/>
      <c r="BU19" s="101"/>
      <c r="BV19" s="101">
        <f t="shared" si="0"/>
        <v>46</v>
      </c>
      <c r="BW19" s="101"/>
      <c r="BX19" s="101"/>
    </row>
    <row r="20" spans="2:76" ht="24.95" customHeight="1" x14ac:dyDescent="0.15">
      <c r="B20" s="103" t="s">
        <v>112</v>
      </c>
      <c r="C20" s="103"/>
      <c r="D20" s="103"/>
      <c r="E20" s="103"/>
      <c r="F20" s="103"/>
      <c r="G20" s="104"/>
      <c r="H20" s="111">
        <v>300</v>
      </c>
      <c r="I20" s="101"/>
      <c r="J20" s="101"/>
      <c r="K20" s="101">
        <v>422</v>
      </c>
      <c r="L20" s="101"/>
      <c r="M20" s="101"/>
      <c r="N20" s="101">
        <v>464</v>
      </c>
      <c r="O20" s="101"/>
      <c r="P20" s="101"/>
      <c r="Q20" s="101">
        <f t="shared" si="3"/>
        <v>886</v>
      </c>
      <c r="R20" s="101"/>
      <c r="S20" s="101"/>
      <c r="T20" s="102"/>
      <c r="U20" s="103" t="s">
        <v>113</v>
      </c>
      <c r="V20" s="103"/>
      <c r="W20" s="103"/>
      <c r="X20" s="103"/>
      <c r="Y20" s="103"/>
      <c r="Z20" s="104"/>
      <c r="AA20" s="101">
        <v>188</v>
      </c>
      <c r="AB20" s="101"/>
      <c r="AC20" s="101"/>
      <c r="AD20" s="101">
        <v>221</v>
      </c>
      <c r="AE20" s="101"/>
      <c r="AF20" s="101"/>
      <c r="AG20" s="101">
        <v>242</v>
      </c>
      <c r="AH20" s="101"/>
      <c r="AI20" s="101"/>
      <c r="AJ20" s="101">
        <f t="shared" si="1"/>
        <v>463</v>
      </c>
      <c r="AK20" s="101"/>
      <c r="AL20" s="106"/>
      <c r="AM20" s="107"/>
      <c r="AN20" s="103" t="s">
        <v>68</v>
      </c>
      <c r="AO20" s="103"/>
      <c r="AP20" s="103"/>
      <c r="AQ20" s="103"/>
      <c r="AR20" s="103"/>
      <c r="AS20" s="104"/>
      <c r="AT20" s="101">
        <v>208</v>
      </c>
      <c r="AU20" s="101"/>
      <c r="AV20" s="101"/>
      <c r="AW20" s="101">
        <v>255</v>
      </c>
      <c r="AX20" s="101"/>
      <c r="AY20" s="101"/>
      <c r="AZ20" s="101">
        <v>274</v>
      </c>
      <c r="BA20" s="101"/>
      <c r="BB20" s="101"/>
      <c r="BC20" s="101">
        <f t="shared" si="2"/>
        <v>529</v>
      </c>
      <c r="BD20" s="101"/>
      <c r="BE20" s="101"/>
      <c r="BF20" s="102"/>
      <c r="BG20" s="103" t="s">
        <v>114</v>
      </c>
      <c r="BH20" s="103"/>
      <c r="BI20" s="103"/>
      <c r="BJ20" s="103"/>
      <c r="BK20" s="103"/>
      <c r="BL20" s="104"/>
      <c r="BM20" s="111">
        <v>87</v>
      </c>
      <c r="BN20" s="101"/>
      <c r="BO20" s="101"/>
      <c r="BP20" s="101">
        <v>125</v>
      </c>
      <c r="BQ20" s="101"/>
      <c r="BR20" s="101"/>
      <c r="BS20" s="101">
        <v>148</v>
      </c>
      <c r="BT20" s="101"/>
      <c r="BU20" s="101"/>
      <c r="BV20" s="101">
        <f t="shared" si="0"/>
        <v>273</v>
      </c>
      <c r="BW20" s="101"/>
      <c r="BX20" s="101"/>
    </row>
    <row r="21" spans="2:76" ht="24.95" customHeight="1" x14ac:dyDescent="0.15">
      <c r="B21" s="103" t="s">
        <v>115</v>
      </c>
      <c r="C21" s="103"/>
      <c r="D21" s="103"/>
      <c r="E21" s="103"/>
      <c r="F21" s="103"/>
      <c r="G21" s="104"/>
      <c r="H21" s="101">
        <v>577</v>
      </c>
      <c r="I21" s="101"/>
      <c r="J21" s="101"/>
      <c r="K21" s="101">
        <v>681</v>
      </c>
      <c r="L21" s="101"/>
      <c r="M21" s="101"/>
      <c r="N21" s="101">
        <v>761</v>
      </c>
      <c r="O21" s="101"/>
      <c r="P21" s="101"/>
      <c r="Q21" s="101">
        <f t="shared" si="3"/>
        <v>1442</v>
      </c>
      <c r="R21" s="101"/>
      <c r="S21" s="101"/>
      <c r="T21" s="102"/>
      <c r="U21" s="103" t="s">
        <v>116</v>
      </c>
      <c r="V21" s="103"/>
      <c r="W21" s="103"/>
      <c r="X21" s="103"/>
      <c r="Y21" s="103"/>
      <c r="Z21" s="104"/>
      <c r="AA21" s="101">
        <v>59</v>
      </c>
      <c r="AB21" s="101"/>
      <c r="AC21" s="101"/>
      <c r="AD21" s="101">
        <v>61</v>
      </c>
      <c r="AE21" s="101"/>
      <c r="AF21" s="101"/>
      <c r="AG21" s="101">
        <v>66</v>
      </c>
      <c r="AH21" s="101"/>
      <c r="AI21" s="101"/>
      <c r="AJ21" s="101">
        <f t="shared" si="1"/>
        <v>127</v>
      </c>
      <c r="AK21" s="101"/>
      <c r="AL21" s="106"/>
      <c r="AM21" s="107"/>
      <c r="AN21" s="103" t="s">
        <v>72</v>
      </c>
      <c r="AO21" s="103"/>
      <c r="AP21" s="103"/>
      <c r="AQ21" s="103"/>
      <c r="AR21" s="103"/>
      <c r="AS21" s="104"/>
      <c r="AT21" s="101">
        <v>268</v>
      </c>
      <c r="AU21" s="101"/>
      <c r="AV21" s="101"/>
      <c r="AW21" s="101">
        <v>347</v>
      </c>
      <c r="AX21" s="101"/>
      <c r="AY21" s="101"/>
      <c r="AZ21" s="101">
        <v>375</v>
      </c>
      <c r="BA21" s="101"/>
      <c r="BB21" s="101"/>
      <c r="BC21" s="101">
        <f t="shared" si="2"/>
        <v>722</v>
      </c>
      <c r="BD21" s="101"/>
      <c r="BE21" s="101"/>
      <c r="BF21" s="102"/>
      <c r="BG21" s="103" t="s">
        <v>117</v>
      </c>
      <c r="BH21" s="103"/>
      <c r="BI21" s="103"/>
      <c r="BJ21" s="103"/>
      <c r="BK21" s="103"/>
      <c r="BL21" s="104"/>
      <c r="BM21" s="111">
        <v>101</v>
      </c>
      <c r="BN21" s="101"/>
      <c r="BO21" s="101"/>
      <c r="BP21" s="101">
        <v>168</v>
      </c>
      <c r="BQ21" s="101"/>
      <c r="BR21" s="101"/>
      <c r="BS21" s="101">
        <v>183</v>
      </c>
      <c r="BT21" s="101"/>
      <c r="BU21" s="101"/>
      <c r="BV21" s="101">
        <f t="shared" si="0"/>
        <v>351</v>
      </c>
      <c r="BW21" s="101"/>
      <c r="BX21" s="101"/>
    </row>
    <row r="22" spans="2:76" ht="24.95" customHeight="1" x14ac:dyDescent="0.15">
      <c r="B22" s="103" t="s">
        <v>118</v>
      </c>
      <c r="C22" s="103"/>
      <c r="D22" s="103"/>
      <c r="E22" s="103"/>
      <c r="F22" s="103"/>
      <c r="G22" s="104"/>
      <c r="H22" s="101">
        <v>130</v>
      </c>
      <c r="I22" s="101"/>
      <c r="J22" s="101"/>
      <c r="K22" s="101">
        <v>149</v>
      </c>
      <c r="L22" s="101"/>
      <c r="M22" s="101"/>
      <c r="N22" s="101">
        <v>167</v>
      </c>
      <c r="O22" s="101"/>
      <c r="P22" s="101"/>
      <c r="Q22" s="101">
        <f t="shared" si="3"/>
        <v>316</v>
      </c>
      <c r="R22" s="101"/>
      <c r="S22" s="101"/>
      <c r="T22" s="102"/>
      <c r="U22" s="103" t="s">
        <v>62</v>
      </c>
      <c r="V22" s="103"/>
      <c r="W22" s="103"/>
      <c r="X22" s="103"/>
      <c r="Y22" s="103"/>
      <c r="Z22" s="104"/>
      <c r="AA22" s="101">
        <v>120</v>
      </c>
      <c r="AB22" s="101"/>
      <c r="AC22" s="101"/>
      <c r="AD22" s="101">
        <v>137</v>
      </c>
      <c r="AE22" s="101"/>
      <c r="AF22" s="101"/>
      <c r="AG22" s="101">
        <v>124</v>
      </c>
      <c r="AH22" s="101"/>
      <c r="AI22" s="101"/>
      <c r="AJ22" s="101">
        <f t="shared" si="1"/>
        <v>261</v>
      </c>
      <c r="AK22" s="101"/>
      <c r="AL22" s="106"/>
      <c r="AM22" s="107"/>
      <c r="AN22" s="103" t="s">
        <v>76</v>
      </c>
      <c r="AO22" s="103"/>
      <c r="AP22" s="103"/>
      <c r="AQ22" s="103"/>
      <c r="AR22" s="103"/>
      <c r="AS22" s="104"/>
      <c r="AT22" s="101">
        <v>170</v>
      </c>
      <c r="AU22" s="101"/>
      <c r="AV22" s="101"/>
      <c r="AW22" s="101">
        <v>228</v>
      </c>
      <c r="AX22" s="101"/>
      <c r="AY22" s="101"/>
      <c r="AZ22" s="101">
        <v>232</v>
      </c>
      <c r="BA22" s="101"/>
      <c r="BB22" s="101"/>
      <c r="BC22" s="101">
        <f t="shared" si="2"/>
        <v>460</v>
      </c>
      <c r="BD22" s="101"/>
      <c r="BE22" s="101"/>
      <c r="BF22" s="102"/>
      <c r="BG22" s="103" t="s">
        <v>119</v>
      </c>
      <c r="BH22" s="103"/>
      <c r="BI22" s="103"/>
      <c r="BJ22" s="103"/>
      <c r="BK22" s="103"/>
      <c r="BL22" s="104"/>
      <c r="BM22" s="111">
        <v>271</v>
      </c>
      <c r="BN22" s="101"/>
      <c r="BO22" s="101"/>
      <c r="BP22" s="101">
        <v>334</v>
      </c>
      <c r="BQ22" s="101"/>
      <c r="BR22" s="101"/>
      <c r="BS22" s="101">
        <v>340</v>
      </c>
      <c r="BT22" s="101"/>
      <c r="BU22" s="101"/>
      <c r="BV22" s="101">
        <f t="shared" si="0"/>
        <v>674</v>
      </c>
      <c r="BW22" s="101"/>
      <c r="BX22" s="101"/>
    </row>
    <row r="23" spans="2:76" ht="24.95" customHeight="1" x14ac:dyDescent="0.15">
      <c r="B23" s="103" t="s">
        <v>120</v>
      </c>
      <c r="C23" s="103"/>
      <c r="D23" s="103"/>
      <c r="E23" s="103"/>
      <c r="F23" s="103"/>
      <c r="G23" s="104"/>
      <c r="H23" s="101">
        <v>137</v>
      </c>
      <c r="I23" s="101"/>
      <c r="J23" s="101"/>
      <c r="K23" s="101">
        <v>137</v>
      </c>
      <c r="L23" s="101"/>
      <c r="M23" s="101"/>
      <c r="N23" s="101">
        <v>176</v>
      </c>
      <c r="O23" s="101"/>
      <c r="P23" s="101"/>
      <c r="Q23" s="101">
        <f t="shared" si="3"/>
        <v>313</v>
      </c>
      <c r="R23" s="101"/>
      <c r="S23" s="101"/>
      <c r="T23" s="102"/>
      <c r="U23" s="103" t="s">
        <v>66</v>
      </c>
      <c r="V23" s="103"/>
      <c r="W23" s="103"/>
      <c r="X23" s="103"/>
      <c r="Y23" s="103"/>
      <c r="Z23" s="104"/>
      <c r="AA23" s="101">
        <v>125</v>
      </c>
      <c r="AB23" s="101"/>
      <c r="AC23" s="101"/>
      <c r="AD23" s="101">
        <v>137</v>
      </c>
      <c r="AE23" s="101"/>
      <c r="AF23" s="101"/>
      <c r="AG23" s="101">
        <v>138</v>
      </c>
      <c r="AH23" s="101"/>
      <c r="AI23" s="101"/>
      <c r="AJ23" s="101">
        <f t="shared" si="1"/>
        <v>275</v>
      </c>
      <c r="AK23" s="101"/>
      <c r="AL23" s="106"/>
      <c r="AM23" s="107"/>
      <c r="AN23" s="103" t="s">
        <v>121</v>
      </c>
      <c r="AO23" s="103"/>
      <c r="AP23" s="103"/>
      <c r="AQ23" s="103"/>
      <c r="AR23" s="103"/>
      <c r="AS23" s="104"/>
      <c r="AT23" s="101">
        <v>15</v>
      </c>
      <c r="AU23" s="101"/>
      <c r="AV23" s="101"/>
      <c r="AW23" s="101">
        <v>21</v>
      </c>
      <c r="AX23" s="101"/>
      <c r="AY23" s="101"/>
      <c r="AZ23" s="101">
        <v>19</v>
      </c>
      <c r="BA23" s="101"/>
      <c r="BB23" s="101"/>
      <c r="BC23" s="101">
        <f t="shared" si="2"/>
        <v>40</v>
      </c>
      <c r="BD23" s="101"/>
      <c r="BE23" s="101"/>
      <c r="BF23" s="102"/>
      <c r="BG23" s="103" t="s">
        <v>122</v>
      </c>
      <c r="BH23" s="103"/>
      <c r="BI23" s="103"/>
      <c r="BJ23" s="103"/>
      <c r="BK23" s="103"/>
      <c r="BL23" s="104"/>
      <c r="BM23" s="111">
        <v>27</v>
      </c>
      <c r="BN23" s="101"/>
      <c r="BO23" s="101"/>
      <c r="BP23" s="101">
        <v>39</v>
      </c>
      <c r="BQ23" s="101"/>
      <c r="BR23" s="101"/>
      <c r="BS23" s="101">
        <v>38</v>
      </c>
      <c r="BT23" s="101"/>
      <c r="BU23" s="101"/>
      <c r="BV23" s="101">
        <f t="shared" si="0"/>
        <v>77</v>
      </c>
      <c r="BW23" s="101"/>
      <c r="BX23" s="101"/>
    </row>
    <row r="24" spans="2:76" ht="24.95" customHeight="1" x14ac:dyDescent="0.15">
      <c r="B24" s="103" t="s">
        <v>62</v>
      </c>
      <c r="C24" s="103"/>
      <c r="D24" s="103"/>
      <c r="E24" s="103"/>
      <c r="F24" s="103"/>
      <c r="G24" s="104"/>
      <c r="H24" s="101">
        <v>361</v>
      </c>
      <c r="I24" s="101"/>
      <c r="J24" s="101"/>
      <c r="K24" s="101">
        <v>443</v>
      </c>
      <c r="L24" s="101"/>
      <c r="M24" s="101"/>
      <c r="N24" s="101">
        <v>465</v>
      </c>
      <c r="O24" s="101"/>
      <c r="P24" s="101"/>
      <c r="Q24" s="101">
        <f t="shared" si="3"/>
        <v>908</v>
      </c>
      <c r="R24" s="101"/>
      <c r="S24" s="101"/>
      <c r="T24" s="102"/>
      <c r="U24" s="103" t="s">
        <v>70</v>
      </c>
      <c r="V24" s="103"/>
      <c r="W24" s="103"/>
      <c r="X24" s="103"/>
      <c r="Y24" s="103"/>
      <c r="Z24" s="104"/>
      <c r="AA24" s="101">
        <v>121</v>
      </c>
      <c r="AB24" s="101"/>
      <c r="AC24" s="101"/>
      <c r="AD24" s="101">
        <v>133</v>
      </c>
      <c r="AE24" s="101"/>
      <c r="AF24" s="101"/>
      <c r="AG24" s="101">
        <v>127</v>
      </c>
      <c r="AH24" s="101"/>
      <c r="AI24" s="101"/>
      <c r="AJ24" s="101">
        <f t="shared" si="1"/>
        <v>260</v>
      </c>
      <c r="AK24" s="101"/>
      <c r="AL24" s="106"/>
      <c r="AM24" s="107"/>
      <c r="AN24" s="103" t="s">
        <v>123</v>
      </c>
      <c r="AO24" s="103"/>
      <c r="AP24" s="103"/>
      <c r="AQ24" s="103"/>
      <c r="AR24" s="103"/>
      <c r="AS24" s="104"/>
      <c r="AT24" s="101">
        <v>121</v>
      </c>
      <c r="AU24" s="101"/>
      <c r="AV24" s="101"/>
      <c r="AW24" s="101">
        <v>167</v>
      </c>
      <c r="AX24" s="101"/>
      <c r="AY24" s="101"/>
      <c r="AZ24" s="101">
        <v>177</v>
      </c>
      <c r="BA24" s="101"/>
      <c r="BB24" s="101"/>
      <c r="BC24" s="101">
        <f t="shared" si="2"/>
        <v>344</v>
      </c>
      <c r="BD24" s="101"/>
      <c r="BE24" s="101"/>
      <c r="BF24" s="102"/>
      <c r="BG24" s="103" t="s">
        <v>124</v>
      </c>
      <c r="BH24" s="103"/>
      <c r="BI24" s="103"/>
      <c r="BJ24" s="103"/>
      <c r="BK24" s="103"/>
      <c r="BL24" s="104"/>
      <c r="BM24" s="111">
        <v>88</v>
      </c>
      <c r="BN24" s="101"/>
      <c r="BO24" s="101"/>
      <c r="BP24" s="101">
        <v>164</v>
      </c>
      <c r="BQ24" s="101"/>
      <c r="BR24" s="101"/>
      <c r="BS24" s="101">
        <v>140</v>
      </c>
      <c r="BT24" s="101"/>
      <c r="BU24" s="101"/>
      <c r="BV24" s="101">
        <f t="shared" si="0"/>
        <v>304</v>
      </c>
      <c r="BW24" s="101"/>
      <c r="BX24" s="101"/>
    </row>
    <row r="25" spans="2:76" ht="24.95" customHeight="1" x14ac:dyDescent="0.15">
      <c r="B25" s="103" t="s">
        <v>125</v>
      </c>
      <c r="C25" s="103"/>
      <c r="D25" s="103"/>
      <c r="E25" s="103"/>
      <c r="F25" s="103"/>
      <c r="G25" s="104"/>
      <c r="H25" s="101">
        <v>311</v>
      </c>
      <c r="I25" s="101"/>
      <c r="J25" s="101"/>
      <c r="K25" s="101">
        <v>342</v>
      </c>
      <c r="L25" s="101"/>
      <c r="M25" s="101"/>
      <c r="N25" s="101">
        <v>373</v>
      </c>
      <c r="O25" s="101"/>
      <c r="P25" s="101"/>
      <c r="Q25" s="101">
        <f t="shared" si="3"/>
        <v>715</v>
      </c>
      <c r="R25" s="101"/>
      <c r="S25" s="101"/>
      <c r="T25" s="102"/>
      <c r="U25" s="103" t="s">
        <v>126</v>
      </c>
      <c r="V25" s="103"/>
      <c r="W25" s="103"/>
      <c r="X25" s="103"/>
      <c r="Y25" s="103"/>
      <c r="Z25" s="104"/>
      <c r="AA25" s="101">
        <v>73</v>
      </c>
      <c r="AB25" s="101"/>
      <c r="AC25" s="101"/>
      <c r="AD25" s="101">
        <v>80</v>
      </c>
      <c r="AE25" s="101"/>
      <c r="AF25" s="101"/>
      <c r="AG25" s="101">
        <v>92</v>
      </c>
      <c r="AH25" s="101"/>
      <c r="AI25" s="101"/>
      <c r="AJ25" s="101">
        <f t="shared" si="1"/>
        <v>172</v>
      </c>
      <c r="AK25" s="101"/>
      <c r="AL25" s="106"/>
      <c r="AM25" s="107"/>
      <c r="AN25" s="103" t="s">
        <v>68</v>
      </c>
      <c r="AO25" s="103"/>
      <c r="AP25" s="103"/>
      <c r="AQ25" s="103"/>
      <c r="AR25" s="103"/>
      <c r="AS25" s="104"/>
      <c r="AT25" s="101">
        <v>36</v>
      </c>
      <c r="AU25" s="101"/>
      <c r="AV25" s="101"/>
      <c r="AW25" s="101">
        <v>47</v>
      </c>
      <c r="AX25" s="101"/>
      <c r="AY25" s="101"/>
      <c r="AZ25" s="101">
        <v>67</v>
      </c>
      <c r="BA25" s="101"/>
      <c r="BB25" s="101"/>
      <c r="BC25" s="101">
        <f t="shared" si="2"/>
        <v>114</v>
      </c>
      <c r="BD25" s="101"/>
      <c r="BE25" s="101"/>
      <c r="BF25" s="102"/>
      <c r="BG25" s="103" t="s">
        <v>127</v>
      </c>
      <c r="BH25" s="103"/>
      <c r="BI25" s="103"/>
      <c r="BJ25" s="103"/>
      <c r="BK25" s="103"/>
      <c r="BL25" s="104"/>
      <c r="BM25" s="111">
        <v>58</v>
      </c>
      <c r="BN25" s="101"/>
      <c r="BO25" s="101"/>
      <c r="BP25" s="101">
        <v>101</v>
      </c>
      <c r="BQ25" s="101"/>
      <c r="BR25" s="101"/>
      <c r="BS25" s="101">
        <v>99</v>
      </c>
      <c r="BT25" s="101"/>
      <c r="BU25" s="101"/>
      <c r="BV25" s="101">
        <f>BP25+BS25</f>
        <v>200</v>
      </c>
      <c r="BW25" s="101"/>
      <c r="BX25" s="101"/>
    </row>
    <row r="26" spans="2:76" ht="24.95" customHeight="1" x14ac:dyDescent="0.15">
      <c r="B26" s="103" t="s">
        <v>128</v>
      </c>
      <c r="C26" s="103"/>
      <c r="D26" s="103"/>
      <c r="E26" s="103"/>
      <c r="F26" s="103"/>
      <c r="G26" s="104"/>
      <c r="H26" s="101">
        <v>344</v>
      </c>
      <c r="I26" s="101"/>
      <c r="J26" s="101"/>
      <c r="K26" s="101">
        <v>421</v>
      </c>
      <c r="L26" s="101"/>
      <c r="M26" s="101"/>
      <c r="N26" s="101">
        <v>453</v>
      </c>
      <c r="O26" s="101"/>
      <c r="P26" s="101"/>
      <c r="Q26" s="101">
        <f t="shared" si="3"/>
        <v>874</v>
      </c>
      <c r="R26" s="101"/>
      <c r="S26" s="101"/>
      <c r="T26" s="102"/>
      <c r="U26" s="103" t="s">
        <v>129</v>
      </c>
      <c r="V26" s="103"/>
      <c r="W26" s="103"/>
      <c r="X26" s="103"/>
      <c r="Y26" s="103"/>
      <c r="Z26" s="104"/>
      <c r="AA26" s="101">
        <v>98</v>
      </c>
      <c r="AB26" s="101"/>
      <c r="AC26" s="101"/>
      <c r="AD26" s="101">
        <v>107</v>
      </c>
      <c r="AE26" s="101"/>
      <c r="AF26" s="101"/>
      <c r="AG26" s="101">
        <v>100</v>
      </c>
      <c r="AH26" s="101"/>
      <c r="AI26" s="101"/>
      <c r="AJ26" s="101">
        <f t="shared" si="1"/>
        <v>207</v>
      </c>
      <c r="AK26" s="101"/>
      <c r="AL26" s="106"/>
      <c r="AM26" s="107"/>
      <c r="AN26" s="103" t="s">
        <v>130</v>
      </c>
      <c r="AO26" s="103"/>
      <c r="AP26" s="103"/>
      <c r="AQ26" s="103"/>
      <c r="AR26" s="103"/>
      <c r="AS26" s="104"/>
      <c r="AT26" s="101">
        <v>1</v>
      </c>
      <c r="AU26" s="101"/>
      <c r="AV26" s="101"/>
      <c r="AW26" s="101">
        <v>1</v>
      </c>
      <c r="AX26" s="101"/>
      <c r="AY26" s="101"/>
      <c r="AZ26" s="101">
        <v>2</v>
      </c>
      <c r="BA26" s="101"/>
      <c r="BB26" s="101"/>
      <c r="BC26" s="101">
        <f t="shared" si="2"/>
        <v>3</v>
      </c>
      <c r="BD26" s="101"/>
      <c r="BE26" s="101"/>
      <c r="BF26" s="102"/>
      <c r="BL26" s="116"/>
      <c r="BM26" s="117"/>
      <c r="BN26" s="117"/>
      <c r="BO26" s="117"/>
      <c r="BP26" s="117"/>
      <c r="BQ26" s="117"/>
      <c r="BR26" s="117"/>
      <c r="BS26" s="117"/>
      <c r="BT26" s="117"/>
      <c r="BU26" s="117"/>
      <c r="BV26" s="117"/>
      <c r="BW26" s="117"/>
      <c r="BX26" s="117"/>
    </row>
    <row r="27" spans="2:76" ht="24.95" customHeight="1" x14ac:dyDescent="0.15">
      <c r="B27" s="103" t="s">
        <v>62</v>
      </c>
      <c r="C27" s="103"/>
      <c r="D27" s="103"/>
      <c r="E27" s="103"/>
      <c r="F27" s="103"/>
      <c r="G27" s="104"/>
      <c r="H27" s="101">
        <v>200</v>
      </c>
      <c r="I27" s="101"/>
      <c r="J27" s="101"/>
      <c r="K27" s="101">
        <v>217</v>
      </c>
      <c r="L27" s="101"/>
      <c r="M27" s="101"/>
      <c r="N27" s="101">
        <v>236</v>
      </c>
      <c r="O27" s="101"/>
      <c r="P27" s="101"/>
      <c r="Q27" s="101">
        <f t="shared" si="3"/>
        <v>453</v>
      </c>
      <c r="R27" s="101"/>
      <c r="S27" s="101"/>
      <c r="T27" s="102"/>
      <c r="U27" s="103" t="s">
        <v>131</v>
      </c>
      <c r="V27" s="103"/>
      <c r="W27" s="103"/>
      <c r="X27" s="103"/>
      <c r="Y27" s="103"/>
      <c r="Z27" s="104"/>
      <c r="AA27" s="101">
        <v>135</v>
      </c>
      <c r="AB27" s="101"/>
      <c r="AC27" s="101"/>
      <c r="AD27" s="101">
        <v>149</v>
      </c>
      <c r="AE27" s="101"/>
      <c r="AF27" s="101"/>
      <c r="AG27" s="101">
        <v>181</v>
      </c>
      <c r="AH27" s="101"/>
      <c r="AI27" s="101"/>
      <c r="AJ27" s="101">
        <f t="shared" si="1"/>
        <v>330</v>
      </c>
      <c r="AK27" s="101"/>
      <c r="AL27" s="106"/>
      <c r="AM27" s="107"/>
      <c r="AN27" s="103" t="s">
        <v>132</v>
      </c>
      <c r="AO27" s="103"/>
      <c r="AP27" s="103"/>
      <c r="AQ27" s="103"/>
      <c r="AR27" s="103"/>
      <c r="AS27" s="104"/>
      <c r="AT27" s="101">
        <v>428</v>
      </c>
      <c r="AU27" s="101"/>
      <c r="AV27" s="101"/>
      <c r="AW27" s="101">
        <v>603</v>
      </c>
      <c r="AX27" s="101"/>
      <c r="AY27" s="101"/>
      <c r="AZ27" s="101">
        <v>593</v>
      </c>
      <c r="BA27" s="101"/>
      <c r="BB27" s="101"/>
      <c r="BC27" s="101">
        <f t="shared" si="2"/>
        <v>1196</v>
      </c>
      <c r="BD27" s="101"/>
      <c r="BE27" s="101"/>
      <c r="BF27" s="102"/>
      <c r="BG27" s="118" t="s">
        <v>133</v>
      </c>
      <c r="BH27" s="118"/>
      <c r="BI27" s="118"/>
      <c r="BJ27" s="118"/>
      <c r="BK27" s="118"/>
      <c r="BL27" s="119"/>
      <c r="BM27" s="111">
        <f>SUM(BM5:BO25)+SUM(AT43:AV49)</f>
        <v>1968</v>
      </c>
      <c r="BN27" s="101"/>
      <c r="BO27" s="101"/>
      <c r="BP27" s="101">
        <f>SUM(BP5:BR25)+SUM(AW43:AY49)</f>
        <v>2870</v>
      </c>
      <c r="BQ27" s="101"/>
      <c r="BR27" s="101"/>
      <c r="BS27" s="101">
        <f>SUM(BS5:BU25)+SUM(AZ43:BB49)</f>
        <v>2999</v>
      </c>
      <c r="BT27" s="101"/>
      <c r="BU27" s="101"/>
      <c r="BV27" s="101">
        <f>SUM(BC43:BE49)+SUM(BV5:BX25)</f>
        <v>5869</v>
      </c>
      <c r="BW27" s="101"/>
      <c r="BX27" s="101"/>
    </row>
    <row r="28" spans="2:76" ht="24.95" customHeight="1" x14ac:dyDescent="0.15">
      <c r="B28" s="103" t="s">
        <v>134</v>
      </c>
      <c r="C28" s="103"/>
      <c r="D28" s="103"/>
      <c r="E28" s="103"/>
      <c r="F28" s="103"/>
      <c r="G28" s="104"/>
      <c r="H28" s="101">
        <v>791</v>
      </c>
      <c r="I28" s="101"/>
      <c r="J28" s="101"/>
      <c r="K28" s="101">
        <v>1005</v>
      </c>
      <c r="L28" s="101"/>
      <c r="M28" s="101"/>
      <c r="N28" s="101">
        <v>1057</v>
      </c>
      <c r="O28" s="101"/>
      <c r="P28" s="101"/>
      <c r="Q28" s="101">
        <f t="shared" si="3"/>
        <v>2062</v>
      </c>
      <c r="R28" s="101"/>
      <c r="S28" s="101"/>
      <c r="T28" s="102"/>
      <c r="U28" s="103" t="s">
        <v>135</v>
      </c>
      <c r="V28" s="103"/>
      <c r="W28" s="103"/>
      <c r="X28" s="103"/>
      <c r="Y28" s="103"/>
      <c r="Z28" s="104"/>
      <c r="AA28" s="101">
        <v>219</v>
      </c>
      <c r="AB28" s="101"/>
      <c r="AC28" s="101"/>
      <c r="AD28" s="101">
        <v>252</v>
      </c>
      <c r="AE28" s="101"/>
      <c r="AF28" s="101"/>
      <c r="AG28" s="101">
        <v>290</v>
      </c>
      <c r="AH28" s="101"/>
      <c r="AI28" s="101"/>
      <c r="AJ28" s="101">
        <f t="shared" si="1"/>
        <v>542</v>
      </c>
      <c r="AK28" s="101"/>
      <c r="AL28" s="106"/>
      <c r="AM28" s="107"/>
      <c r="AN28" s="103" t="s">
        <v>68</v>
      </c>
      <c r="AO28" s="103"/>
      <c r="AP28" s="103"/>
      <c r="AQ28" s="103"/>
      <c r="AR28" s="103"/>
      <c r="AS28" s="104"/>
      <c r="AT28" s="101">
        <v>50</v>
      </c>
      <c r="AU28" s="101"/>
      <c r="AV28" s="101"/>
      <c r="AW28" s="101">
        <v>68</v>
      </c>
      <c r="AX28" s="101"/>
      <c r="AY28" s="101"/>
      <c r="AZ28" s="101">
        <v>71</v>
      </c>
      <c r="BA28" s="101"/>
      <c r="BB28" s="101"/>
      <c r="BC28" s="101">
        <f t="shared" si="2"/>
        <v>139</v>
      </c>
      <c r="BD28" s="101"/>
      <c r="BE28" s="101"/>
      <c r="BF28" s="102"/>
      <c r="BL28" s="116"/>
      <c r="BM28" s="117"/>
      <c r="BN28" s="117"/>
      <c r="BO28" s="117"/>
      <c r="BP28" s="117"/>
      <c r="BQ28" s="117"/>
      <c r="BR28" s="117"/>
      <c r="BS28" s="117"/>
      <c r="BT28" s="117"/>
      <c r="BU28" s="117"/>
      <c r="BV28" s="117"/>
      <c r="BW28" s="117"/>
      <c r="BX28" s="117"/>
    </row>
    <row r="29" spans="2:76" ht="24.95" customHeight="1" x14ac:dyDescent="0.15">
      <c r="B29" s="103" t="s">
        <v>136</v>
      </c>
      <c r="C29" s="103"/>
      <c r="D29" s="103"/>
      <c r="E29" s="103"/>
      <c r="F29" s="103"/>
      <c r="G29" s="104"/>
      <c r="H29" s="101">
        <v>518</v>
      </c>
      <c r="I29" s="101"/>
      <c r="J29" s="101"/>
      <c r="K29" s="101">
        <v>675</v>
      </c>
      <c r="L29" s="101"/>
      <c r="M29" s="101"/>
      <c r="N29" s="101">
        <v>691</v>
      </c>
      <c r="O29" s="101"/>
      <c r="P29" s="101"/>
      <c r="Q29" s="101">
        <f>K29+N29</f>
        <v>1366</v>
      </c>
      <c r="R29" s="101"/>
      <c r="S29" s="101"/>
      <c r="T29" s="102"/>
      <c r="U29" s="103" t="s">
        <v>137</v>
      </c>
      <c r="V29" s="103"/>
      <c r="W29" s="103"/>
      <c r="X29" s="103"/>
      <c r="Y29" s="103"/>
      <c r="Z29" s="103"/>
      <c r="AA29" s="120">
        <v>47</v>
      </c>
      <c r="AB29" s="121"/>
      <c r="AC29" s="121"/>
      <c r="AD29" s="121">
        <v>63</v>
      </c>
      <c r="AE29" s="121"/>
      <c r="AF29" s="121"/>
      <c r="AG29" s="121">
        <v>60</v>
      </c>
      <c r="AH29" s="121"/>
      <c r="AI29" s="121"/>
      <c r="AJ29" s="101">
        <f>AD29+AG29</f>
        <v>123</v>
      </c>
      <c r="AK29" s="101"/>
      <c r="AL29" s="106"/>
      <c r="AM29" s="107"/>
      <c r="AN29" s="103" t="s">
        <v>72</v>
      </c>
      <c r="AO29" s="103"/>
      <c r="AP29" s="103"/>
      <c r="AQ29" s="103"/>
      <c r="AR29" s="103"/>
      <c r="AS29" s="104"/>
      <c r="AT29" s="108" t="s">
        <v>60</v>
      </c>
      <c r="AU29" s="108"/>
      <c r="AV29" s="108"/>
      <c r="AW29" s="108" t="s">
        <v>60</v>
      </c>
      <c r="AX29" s="108"/>
      <c r="AY29" s="108"/>
      <c r="AZ29" s="108" t="s">
        <v>60</v>
      </c>
      <c r="BA29" s="108"/>
      <c r="BB29" s="108"/>
      <c r="BC29" s="108" t="s">
        <v>60</v>
      </c>
      <c r="BD29" s="108"/>
      <c r="BE29" s="108"/>
      <c r="BF29" s="102"/>
      <c r="BG29" s="103" t="s">
        <v>138</v>
      </c>
      <c r="BH29" s="103"/>
      <c r="BI29" s="103"/>
      <c r="BJ29" s="103"/>
      <c r="BK29" s="103"/>
      <c r="BL29" s="104"/>
      <c r="BM29" s="111">
        <v>42</v>
      </c>
      <c r="BN29" s="101"/>
      <c r="BO29" s="101"/>
      <c r="BP29" s="101">
        <v>59</v>
      </c>
      <c r="BQ29" s="101"/>
      <c r="BR29" s="101"/>
      <c r="BS29" s="101">
        <v>76</v>
      </c>
      <c r="BT29" s="101"/>
      <c r="BU29" s="101"/>
      <c r="BV29" s="101">
        <f>BP29+BS29</f>
        <v>135</v>
      </c>
      <c r="BW29" s="101"/>
      <c r="BX29" s="101"/>
    </row>
    <row r="30" spans="2:76" ht="24.95" customHeight="1" x14ac:dyDescent="0.15">
      <c r="B30" s="103" t="s">
        <v>139</v>
      </c>
      <c r="C30" s="103"/>
      <c r="D30" s="103"/>
      <c r="E30" s="103"/>
      <c r="F30" s="103"/>
      <c r="G30" s="104"/>
      <c r="H30" s="101">
        <v>624</v>
      </c>
      <c r="I30" s="101"/>
      <c r="J30" s="101"/>
      <c r="K30" s="101">
        <v>663</v>
      </c>
      <c r="L30" s="101"/>
      <c r="M30" s="101"/>
      <c r="N30" s="101">
        <v>779</v>
      </c>
      <c r="O30" s="101"/>
      <c r="P30" s="101"/>
      <c r="Q30" s="101">
        <f>K30+N30</f>
        <v>1442</v>
      </c>
      <c r="R30" s="101"/>
      <c r="S30" s="101"/>
      <c r="T30" s="102"/>
      <c r="U30" s="103" t="s">
        <v>140</v>
      </c>
      <c r="V30" s="103"/>
      <c r="W30" s="103"/>
      <c r="X30" s="103"/>
      <c r="Y30" s="103"/>
      <c r="Z30" s="103"/>
      <c r="AA30" s="120">
        <v>165</v>
      </c>
      <c r="AB30" s="121"/>
      <c r="AC30" s="121"/>
      <c r="AD30" s="121">
        <v>184</v>
      </c>
      <c r="AE30" s="121"/>
      <c r="AF30" s="121"/>
      <c r="AG30" s="121">
        <v>211</v>
      </c>
      <c r="AH30" s="121"/>
      <c r="AI30" s="121"/>
      <c r="AJ30" s="101">
        <f t="shared" si="1"/>
        <v>395</v>
      </c>
      <c r="AK30" s="101"/>
      <c r="AL30" s="106"/>
      <c r="AM30" s="107"/>
      <c r="AN30" s="103" t="s">
        <v>76</v>
      </c>
      <c r="AO30" s="103"/>
      <c r="AP30" s="103"/>
      <c r="AQ30" s="103"/>
      <c r="AR30" s="103"/>
      <c r="AS30" s="104"/>
      <c r="AT30" s="101">
        <v>1</v>
      </c>
      <c r="AU30" s="101"/>
      <c r="AV30" s="101"/>
      <c r="AW30" s="101">
        <v>1</v>
      </c>
      <c r="AX30" s="101"/>
      <c r="AY30" s="101"/>
      <c r="AZ30" s="108">
        <v>0</v>
      </c>
      <c r="BA30" s="108"/>
      <c r="BB30" s="108"/>
      <c r="BC30" s="101">
        <f t="shared" si="2"/>
        <v>1</v>
      </c>
      <c r="BD30" s="101"/>
      <c r="BE30" s="101"/>
      <c r="BF30" s="102"/>
      <c r="BG30" s="103" t="s">
        <v>141</v>
      </c>
      <c r="BH30" s="103"/>
      <c r="BI30" s="103"/>
      <c r="BJ30" s="103"/>
      <c r="BK30" s="103"/>
      <c r="BL30" s="104"/>
      <c r="BM30" s="111">
        <v>185</v>
      </c>
      <c r="BN30" s="101"/>
      <c r="BO30" s="101"/>
      <c r="BP30" s="101">
        <v>278</v>
      </c>
      <c r="BQ30" s="101"/>
      <c r="BR30" s="101"/>
      <c r="BS30" s="101">
        <v>280</v>
      </c>
      <c r="BT30" s="101"/>
      <c r="BU30" s="101"/>
      <c r="BV30" s="101">
        <f t="shared" ref="BV30:BV36" si="4">BP30+BS30</f>
        <v>558</v>
      </c>
      <c r="BW30" s="101"/>
      <c r="BX30" s="101"/>
    </row>
    <row r="31" spans="2:76" ht="24.95" customHeight="1" x14ac:dyDescent="0.15">
      <c r="B31" s="103" t="s">
        <v>142</v>
      </c>
      <c r="C31" s="103"/>
      <c r="D31" s="103"/>
      <c r="E31" s="103"/>
      <c r="F31" s="103"/>
      <c r="G31" s="104"/>
      <c r="H31" s="101">
        <v>308</v>
      </c>
      <c r="I31" s="101"/>
      <c r="J31" s="101"/>
      <c r="K31" s="101">
        <v>383</v>
      </c>
      <c r="L31" s="101"/>
      <c r="M31" s="101"/>
      <c r="N31" s="101">
        <v>360</v>
      </c>
      <c r="O31" s="101"/>
      <c r="P31" s="101"/>
      <c r="Q31" s="101">
        <f>K31+N31</f>
        <v>743</v>
      </c>
      <c r="R31" s="101"/>
      <c r="S31" s="101"/>
      <c r="T31" s="102"/>
      <c r="U31" s="103" t="s">
        <v>62</v>
      </c>
      <c r="V31" s="103"/>
      <c r="W31" s="103"/>
      <c r="X31" s="103"/>
      <c r="Y31" s="103"/>
      <c r="Z31" s="103"/>
      <c r="AA31" s="120">
        <v>97</v>
      </c>
      <c r="AB31" s="121"/>
      <c r="AC31" s="121"/>
      <c r="AD31" s="121">
        <v>101</v>
      </c>
      <c r="AE31" s="121"/>
      <c r="AF31" s="121"/>
      <c r="AG31" s="121">
        <v>116</v>
      </c>
      <c r="AH31" s="121"/>
      <c r="AI31" s="121"/>
      <c r="AJ31" s="101">
        <f t="shared" si="1"/>
        <v>217</v>
      </c>
      <c r="AK31" s="101"/>
      <c r="AL31" s="106"/>
      <c r="AM31" s="122"/>
      <c r="AN31" s="103" t="s">
        <v>143</v>
      </c>
      <c r="AO31" s="103"/>
      <c r="AP31" s="103"/>
      <c r="AQ31" s="103"/>
      <c r="AR31" s="103"/>
      <c r="AS31" s="104"/>
      <c r="AT31" s="108" t="s">
        <v>60</v>
      </c>
      <c r="AU31" s="108"/>
      <c r="AV31" s="108"/>
      <c r="AW31" s="108" t="s">
        <v>60</v>
      </c>
      <c r="AX31" s="108"/>
      <c r="AY31" s="108"/>
      <c r="AZ31" s="108" t="s">
        <v>60</v>
      </c>
      <c r="BA31" s="108"/>
      <c r="BB31" s="108"/>
      <c r="BC31" s="108" t="s">
        <v>60</v>
      </c>
      <c r="BD31" s="108"/>
      <c r="BE31" s="108"/>
      <c r="BF31" s="102"/>
      <c r="BG31" s="103" t="s">
        <v>144</v>
      </c>
      <c r="BH31" s="103"/>
      <c r="BI31" s="103"/>
      <c r="BJ31" s="103"/>
      <c r="BK31" s="103"/>
      <c r="BL31" s="104"/>
      <c r="BM31" s="111">
        <v>137</v>
      </c>
      <c r="BN31" s="101"/>
      <c r="BO31" s="101"/>
      <c r="BP31" s="101">
        <v>219</v>
      </c>
      <c r="BQ31" s="101"/>
      <c r="BR31" s="101"/>
      <c r="BS31" s="101">
        <v>205</v>
      </c>
      <c r="BT31" s="101"/>
      <c r="BU31" s="101"/>
      <c r="BV31" s="101">
        <f t="shared" si="4"/>
        <v>424</v>
      </c>
      <c r="BW31" s="101"/>
      <c r="BX31" s="101"/>
    </row>
    <row r="32" spans="2:76" ht="24.95" customHeight="1" x14ac:dyDescent="0.15">
      <c r="B32" s="103" t="s">
        <v>145</v>
      </c>
      <c r="C32" s="103"/>
      <c r="D32" s="103"/>
      <c r="E32" s="103"/>
      <c r="F32" s="103"/>
      <c r="G32" s="104"/>
      <c r="H32" s="101">
        <v>821</v>
      </c>
      <c r="I32" s="101"/>
      <c r="J32" s="101"/>
      <c r="K32" s="101">
        <v>960</v>
      </c>
      <c r="L32" s="101"/>
      <c r="M32" s="101"/>
      <c r="N32" s="101">
        <v>1036</v>
      </c>
      <c r="O32" s="101"/>
      <c r="P32" s="101"/>
      <c r="Q32" s="101">
        <f>K32+N32</f>
        <v>1996</v>
      </c>
      <c r="R32" s="101"/>
      <c r="S32" s="101"/>
      <c r="T32" s="102"/>
      <c r="U32" s="103" t="s">
        <v>66</v>
      </c>
      <c r="V32" s="103"/>
      <c r="W32" s="103"/>
      <c r="X32" s="103"/>
      <c r="Y32" s="103"/>
      <c r="Z32" s="103"/>
      <c r="AA32" s="120">
        <v>114</v>
      </c>
      <c r="AB32" s="121"/>
      <c r="AC32" s="121"/>
      <c r="AD32" s="121">
        <v>127</v>
      </c>
      <c r="AE32" s="121"/>
      <c r="AF32" s="121"/>
      <c r="AG32" s="121">
        <v>131</v>
      </c>
      <c r="AH32" s="121"/>
      <c r="AI32" s="121"/>
      <c r="AJ32" s="101">
        <f t="shared" si="1"/>
        <v>258</v>
      </c>
      <c r="AK32" s="101"/>
      <c r="AL32" s="106"/>
      <c r="AM32" s="122"/>
      <c r="AN32" s="103" t="s">
        <v>146</v>
      </c>
      <c r="AO32" s="103"/>
      <c r="AP32" s="103"/>
      <c r="AQ32" s="103"/>
      <c r="AR32" s="103"/>
      <c r="AS32" s="104"/>
      <c r="AT32" s="101">
        <v>228</v>
      </c>
      <c r="AU32" s="101"/>
      <c r="AV32" s="101"/>
      <c r="AW32" s="101">
        <v>329</v>
      </c>
      <c r="AX32" s="101"/>
      <c r="AY32" s="101"/>
      <c r="AZ32" s="101">
        <v>358</v>
      </c>
      <c r="BA32" s="101"/>
      <c r="BB32" s="101"/>
      <c r="BC32" s="101">
        <f t="shared" si="2"/>
        <v>687</v>
      </c>
      <c r="BD32" s="101"/>
      <c r="BE32" s="101"/>
      <c r="BF32" s="102"/>
      <c r="BG32" s="103" t="s">
        <v>147</v>
      </c>
      <c r="BH32" s="103"/>
      <c r="BI32" s="103"/>
      <c r="BJ32" s="103"/>
      <c r="BK32" s="103"/>
      <c r="BL32" s="104"/>
      <c r="BM32" s="111">
        <v>355</v>
      </c>
      <c r="BN32" s="101"/>
      <c r="BO32" s="101"/>
      <c r="BP32" s="101">
        <v>470</v>
      </c>
      <c r="BQ32" s="101"/>
      <c r="BR32" s="101"/>
      <c r="BS32" s="101">
        <v>491</v>
      </c>
      <c r="BT32" s="101"/>
      <c r="BU32" s="101"/>
      <c r="BV32" s="101">
        <f t="shared" si="4"/>
        <v>961</v>
      </c>
      <c r="BW32" s="101"/>
      <c r="BX32" s="101"/>
    </row>
    <row r="33" spans="2:76" ht="24.95" customHeight="1" x14ac:dyDescent="0.15">
      <c r="B33" s="103" t="s">
        <v>148</v>
      </c>
      <c r="C33" s="103"/>
      <c r="D33" s="103"/>
      <c r="E33" s="103"/>
      <c r="F33" s="103"/>
      <c r="G33" s="104"/>
      <c r="H33" s="108" t="s">
        <v>60</v>
      </c>
      <c r="I33" s="108"/>
      <c r="J33" s="108"/>
      <c r="K33" s="108" t="s">
        <v>60</v>
      </c>
      <c r="L33" s="108"/>
      <c r="M33" s="108"/>
      <c r="N33" s="108" t="s">
        <v>60</v>
      </c>
      <c r="O33" s="108"/>
      <c r="P33" s="108"/>
      <c r="Q33" s="108" t="s">
        <v>60</v>
      </c>
      <c r="R33" s="108"/>
      <c r="S33" s="123"/>
      <c r="T33" s="112"/>
      <c r="U33" s="103" t="s">
        <v>70</v>
      </c>
      <c r="V33" s="103"/>
      <c r="W33" s="103"/>
      <c r="X33" s="103"/>
      <c r="Y33" s="103"/>
      <c r="Z33" s="104"/>
      <c r="AA33" s="101">
        <v>160</v>
      </c>
      <c r="AB33" s="101"/>
      <c r="AC33" s="101"/>
      <c r="AD33" s="101">
        <v>193</v>
      </c>
      <c r="AE33" s="101"/>
      <c r="AF33" s="101"/>
      <c r="AG33" s="101">
        <v>207</v>
      </c>
      <c r="AH33" s="101"/>
      <c r="AI33" s="101"/>
      <c r="AJ33" s="101">
        <f t="shared" si="1"/>
        <v>400</v>
      </c>
      <c r="AK33" s="101"/>
      <c r="AL33" s="106"/>
      <c r="AM33" s="122"/>
      <c r="AN33" s="103" t="s">
        <v>149</v>
      </c>
      <c r="AO33" s="103"/>
      <c r="AP33" s="103"/>
      <c r="AQ33" s="103"/>
      <c r="AR33" s="103"/>
      <c r="AS33" s="104"/>
      <c r="AT33" s="108" t="s">
        <v>60</v>
      </c>
      <c r="AU33" s="108"/>
      <c r="AV33" s="108"/>
      <c r="AW33" s="108" t="s">
        <v>60</v>
      </c>
      <c r="AX33" s="108"/>
      <c r="AY33" s="108"/>
      <c r="AZ33" s="108" t="s">
        <v>60</v>
      </c>
      <c r="BA33" s="108"/>
      <c r="BB33" s="108"/>
      <c r="BC33" s="108" t="s">
        <v>60</v>
      </c>
      <c r="BD33" s="108"/>
      <c r="BE33" s="108"/>
      <c r="BF33" s="112"/>
      <c r="BG33" s="103" t="s">
        <v>150</v>
      </c>
      <c r="BH33" s="103"/>
      <c r="BI33" s="103"/>
      <c r="BJ33" s="103"/>
      <c r="BK33" s="103"/>
      <c r="BL33" s="104"/>
      <c r="BM33" s="111">
        <v>147</v>
      </c>
      <c r="BN33" s="101"/>
      <c r="BO33" s="101"/>
      <c r="BP33" s="101">
        <v>205</v>
      </c>
      <c r="BQ33" s="101"/>
      <c r="BR33" s="101"/>
      <c r="BS33" s="101">
        <v>215</v>
      </c>
      <c r="BT33" s="101"/>
      <c r="BU33" s="101"/>
      <c r="BV33" s="101">
        <f t="shared" si="4"/>
        <v>420</v>
      </c>
      <c r="BW33" s="101"/>
      <c r="BX33" s="101"/>
    </row>
    <row r="34" spans="2:76" ht="24.95" customHeight="1" x14ac:dyDescent="0.15">
      <c r="B34" s="103" t="s">
        <v>151</v>
      </c>
      <c r="C34" s="103"/>
      <c r="D34" s="103"/>
      <c r="E34" s="103"/>
      <c r="F34" s="103"/>
      <c r="G34" s="104"/>
      <c r="H34" s="101">
        <v>359</v>
      </c>
      <c r="I34" s="101"/>
      <c r="J34" s="101"/>
      <c r="K34" s="101">
        <v>401</v>
      </c>
      <c r="L34" s="101"/>
      <c r="M34" s="101"/>
      <c r="N34" s="101">
        <v>408</v>
      </c>
      <c r="O34" s="101"/>
      <c r="P34" s="101"/>
      <c r="Q34" s="101">
        <f t="shared" ref="Q34:Q49" si="5">K34+N34</f>
        <v>809</v>
      </c>
      <c r="R34" s="101"/>
      <c r="S34" s="101"/>
      <c r="T34" s="102"/>
      <c r="U34" s="103" t="s">
        <v>152</v>
      </c>
      <c r="V34" s="103"/>
      <c r="W34" s="103"/>
      <c r="X34" s="103"/>
      <c r="Y34" s="103"/>
      <c r="Z34" s="104"/>
      <c r="AA34" s="108" t="s">
        <v>60</v>
      </c>
      <c r="AB34" s="108"/>
      <c r="AC34" s="108"/>
      <c r="AD34" s="108" t="s">
        <v>60</v>
      </c>
      <c r="AE34" s="108"/>
      <c r="AF34" s="108"/>
      <c r="AG34" s="108" t="s">
        <v>60</v>
      </c>
      <c r="AH34" s="108"/>
      <c r="AI34" s="108"/>
      <c r="AJ34" s="108" t="s">
        <v>60</v>
      </c>
      <c r="AK34" s="108"/>
      <c r="AL34" s="123"/>
      <c r="AM34" s="122"/>
      <c r="AN34" s="103" t="s">
        <v>153</v>
      </c>
      <c r="AO34" s="103"/>
      <c r="AP34" s="103"/>
      <c r="AQ34" s="103"/>
      <c r="AR34" s="103"/>
      <c r="AS34" s="104"/>
      <c r="AT34" s="101">
        <v>94</v>
      </c>
      <c r="AU34" s="101"/>
      <c r="AV34" s="101"/>
      <c r="AW34" s="101">
        <v>150</v>
      </c>
      <c r="AX34" s="101"/>
      <c r="AY34" s="101"/>
      <c r="AZ34" s="101">
        <v>147</v>
      </c>
      <c r="BA34" s="101"/>
      <c r="BB34" s="101"/>
      <c r="BC34" s="101">
        <f t="shared" si="2"/>
        <v>297</v>
      </c>
      <c r="BD34" s="101"/>
      <c r="BE34" s="101"/>
      <c r="BF34" s="102"/>
      <c r="BG34" s="103" t="s">
        <v>154</v>
      </c>
      <c r="BH34" s="103"/>
      <c r="BI34" s="103"/>
      <c r="BJ34" s="103"/>
      <c r="BK34" s="103"/>
      <c r="BL34" s="104"/>
      <c r="BM34" s="111">
        <v>292</v>
      </c>
      <c r="BN34" s="101"/>
      <c r="BO34" s="101"/>
      <c r="BP34" s="101">
        <v>431</v>
      </c>
      <c r="BQ34" s="101"/>
      <c r="BR34" s="101"/>
      <c r="BS34" s="101">
        <v>448</v>
      </c>
      <c r="BT34" s="101"/>
      <c r="BU34" s="101"/>
      <c r="BV34" s="101">
        <f t="shared" si="4"/>
        <v>879</v>
      </c>
      <c r="BW34" s="101"/>
      <c r="BX34" s="101"/>
    </row>
    <row r="35" spans="2:76" ht="24.95" customHeight="1" x14ac:dyDescent="0.15">
      <c r="B35" s="103" t="s">
        <v>155</v>
      </c>
      <c r="C35" s="103"/>
      <c r="D35" s="103"/>
      <c r="E35" s="103"/>
      <c r="F35" s="103"/>
      <c r="G35" s="104"/>
      <c r="H35" s="101">
        <v>57</v>
      </c>
      <c r="I35" s="101"/>
      <c r="J35" s="101"/>
      <c r="K35" s="101">
        <v>73</v>
      </c>
      <c r="L35" s="101"/>
      <c r="M35" s="101"/>
      <c r="N35" s="101">
        <v>76</v>
      </c>
      <c r="O35" s="101"/>
      <c r="P35" s="101"/>
      <c r="Q35" s="101">
        <f t="shared" si="5"/>
        <v>149</v>
      </c>
      <c r="R35" s="101"/>
      <c r="S35" s="101"/>
      <c r="T35" s="102"/>
      <c r="U35" s="103" t="s">
        <v>156</v>
      </c>
      <c r="V35" s="103"/>
      <c r="W35" s="103"/>
      <c r="X35" s="103"/>
      <c r="Y35" s="103"/>
      <c r="Z35" s="104"/>
      <c r="AA35" s="101">
        <v>246</v>
      </c>
      <c r="AB35" s="101"/>
      <c r="AC35" s="101"/>
      <c r="AD35" s="101">
        <v>309</v>
      </c>
      <c r="AE35" s="101"/>
      <c r="AF35" s="101"/>
      <c r="AG35" s="101">
        <v>332</v>
      </c>
      <c r="AH35" s="101"/>
      <c r="AI35" s="101"/>
      <c r="AJ35" s="101">
        <f t="shared" si="1"/>
        <v>641</v>
      </c>
      <c r="AK35" s="101"/>
      <c r="AL35" s="106"/>
      <c r="AM35" s="107"/>
      <c r="AN35" s="103" t="s">
        <v>157</v>
      </c>
      <c r="AO35" s="103"/>
      <c r="AP35" s="103"/>
      <c r="AQ35" s="103"/>
      <c r="AR35" s="103"/>
      <c r="AS35" s="104"/>
      <c r="AT35" s="101">
        <v>12</v>
      </c>
      <c r="AU35" s="101"/>
      <c r="AV35" s="101"/>
      <c r="AW35" s="101">
        <v>22</v>
      </c>
      <c r="AX35" s="101"/>
      <c r="AY35" s="101"/>
      <c r="AZ35" s="101">
        <v>20</v>
      </c>
      <c r="BA35" s="101"/>
      <c r="BB35" s="101"/>
      <c r="BC35" s="101">
        <f t="shared" si="2"/>
        <v>42</v>
      </c>
      <c r="BD35" s="101"/>
      <c r="BE35" s="101"/>
      <c r="BF35" s="112"/>
      <c r="BG35" s="103" t="s">
        <v>158</v>
      </c>
      <c r="BH35" s="103"/>
      <c r="BI35" s="103"/>
      <c r="BJ35" s="103"/>
      <c r="BK35" s="103"/>
      <c r="BL35" s="104"/>
      <c r="BM35" s="111">
        <v>117</v>
      </c>
      <c r="BN35" s="101"/>
      <c r="BO35" s="101"/>
      <c r="BP35" s="101">
        <v>174</v>
      </c>
      <c r="BQ35" s="101"/>
      <c r="BR35" s="101"/>
      <c r="BS35" s="101">
        <v>169</v>
      </c>
      <c r="BT35" s="101"/>
      <c r="BU35" s="101"/>
      <c r="BV35" s="101">
        <f t="shared" si="4"/>
        <v>343</v>
      </c>
      <c r="BW35" s="101"/>
      <c r="BX35" s="101"/>
    </row>
    <row r="36" spans="2:76" ht="24.95" customHeight="1" x14ac:dyDescent="0.15">
      <c r="B36" s="103" t="s">
        <v>62</v>
      </c>
      <c r="C36" s="103"/>
      <c r="D36" s="103"/>
      <c r="E36" s="103"/>
      <c r="F36" s="103"/>
      <c r="G36" s="104"/>
      <c r="H36" s="101">
        <v>84</v>
      </c>
      <c r="I36" s="101"/>
      <c r="J36" s="101"/>
      <c r="K36" s="101">
        <v>92</v>
      </c>
      <c r="L36" s="101"/>
      <c r="M36" s="101"/>
      <c r="N36" s="101">
        <v>113</v>
      </c>
      <c r="O36" s="101"/>
      <c r="P36" s="101"/>
      <c r="Q36" s="101">
        <f t="shared" si="5"/>
        <v>205</v>
      </c>
      <c r="R36" s="101"/>
      <c r="S36" s="101"/>
      <c r="T36" s="102"/>
      <c r="U36" s="103" t="s">
        <v>159</v>
      </c>
      <c r="V36" s="103"/>
      <c r="W36" s="103"/>
      <c r="X36" s="103"/>
      <c r="Y36" s="103"/>
      <c r="Z36" s="104"/>
      <c r="AA36" s="101">
        <v>515</v>
      </c>
      <c r="AB36" s="101"/>
      <c r="AC36" s="101"/>
      <c r="AD36" s="101">
        <v>545</v>
      </c>
      <c r="AE36" s="101"/>
      <c r="AF36" s="101"/>
      <c r="AG36" s="101">
        <v>610</v>
      </c>
      <c r="AH36" s="101"/>
      <c r="AI36" s="101"/>
      <c r="AJ36" s="101">
        <f t="shared" si="1"/>
        <v>1155</v>
      </c>
      <c r="AK36" s="101"/>
      <c r="AL36" s="106"/>
      <c r="AM36" s="107"/>
      <c r="AN36" s="103" t="s">
        <v>68</v>
      </c>
      <c r="AO36" s="103"/>
      <c r="AP36" s="103"/>
      <c r="AQ36" s="103"/>
      <c r="AR36" s="103"/>
      <c r="AS36" s="104"/>
      <c r="AT36" s="101">
        <v>103</v>
      </c>
      <c r="AU36" s="101"/>
      <c r="AV36" s="101"/>
      <c r="AW36" s="101">
        <v>182</v>
      </c>
      <c r="AX36" s="101"/>
      <c r="AY36" s="101"/>
      <c r="AZ36" s="101">
        <v>192</v>
      </c>
      <c r="BA36" s="101"/>
      <c r="BB36" s="101"/>
      <c r="BC36" s="101">
        <f t="shared" si="2"/>
        <v>374</v>
      </c>
      <c r="BD36" s="101"/>
      <c r="BE36" s="101"/>
      <c r="BF36" s="102"/>
      <c r="BG36" s="103" t="s">
        <v>160</v>
      </c>
      <c r="BH36" s="103"/>
      <c r="BI36" s="103"/>
      <c r="BJ36" s="103"/>
      <c r="BK36" s="103"/>
      <c r="BL36" s="104"/>
      <c r="BM36" s="111">
        <v>111</v>
      </c>
      <c r="BN36" s="101"/>
      <c r="BO36" s="101"/>
      <c r="BP36" s="101">
        <v>173</v>
      </c>
      <c r="BQ36" s="101"/>
      <c r="BR36" s="101"/>
      <c r="BS36" s="101">
        <v>157</v>
      </c>
      <c r="BT36" s="101"/>
      <c r="BU36" s="101"/>
      <c r="BV36" s="101">
        <f t="shared" si="4"/>
        <v>330</v>
      </c>
      <c r="BW36" s="101"/>
      <c r="BX36" s="101"/>
    </row>
    <row r="37" spans="2:76" ht="24.95" customHeight="1" x14ac:dyDescent="0.15">
      <c r="B37" s="103" t="s">
        <v>161</v>
      </c>
      <c r="C37" s="103"/>
      <c r="D37" s="103"/>
      <c r="E37" s="103"/>
      <c r="F37" s="103"/>
      <c r="G37" s="104"/>
      <c r="H37" s="101">
        <v>28</v>
      </c>
      <c r="I37" s="101"/>
      <c r="J37" s="101"/>
      <c r="K37" s="101">
        <v>24</v>
      </c>
      <c r="L37" s="101"/>
      <c r="M37" s="101"/>
      <c r="N37" s="101">
        <v>27</v>
      </c>
      <c r="O37" s="101"/>
      <c r="P37" s="101"/>
      <c r="Q37" s="101">
        <f t="shared" si="5"/>
        <v>51</v>
      </c>
      <c r="R37" s="101"/>
      <c r="S37" s="101"/>
      <c r="T37" s="102"/>
      <c r="U37" s="103" t="s">
        <v>162</v>
      </c>
      <c r="V37" s="103"/>
      <c r="W37" s="103"/>
      <c r="X37" s="103"/>
      <c r="Y37" s="103"/>
      <c r="Z37" s="104"/>
      <c r="AA37" s="101">
        <v>324</v>
      </c>
      <c r="AB37" s="101"/>
      <c r="AC37" s="101"/>
      <c r="AD37" s="101">
        <v>410</v>
      </c>
      <c r="AE37" s="101"/>
      <c r="AF37" s="101"/>
      <c r="AG37" s="101">
        <v>394</v>
      </c>
      <c r="AH37" s="101"/>
      <c r="AI37" s="101"/>
      <c r="AJ37" s="101">
        <f t="shared" si="1"/>
        <v>804</v>
      </c>
      <c r="AK37" s="101"/>
      <c r="AL37" s="106"/>
      <c r="AM37" s="107"/>
      <c r="AN37" s="103" t="s">
        <v>72</v>
      </c>
      <c r="AO37" s="103"/>
      <c r="AP37" s="103"/>
      <c r="AQ37" s="103"/>
      <c r="AR37" s="103"/>
      <c r="AS37" s="104"/>
      <c r="AT37" s="101">
        <v>2</v>
      </c>
      <c r="AU37" s="101"/>
      <c r="AV37" s="101"/>
      <c r="AW37" s="101">
        <v>2</v>
      </c>
      <c r="AX37" s="101"/>
      <c r="AY37" s="101"/>
      <c r="AZ37" s="101">
        <v>2</v>
      </c>
      <c r="BA37" s="101"/>
      <c r="BB37" s="101"/>
      <c r="BC37" s="101">
        <f t="shared" si="2"/>
        <v>4</v>
      </c>
      <c r="BD37" s="101"/>
      <c r="BE37" s="101"/>
      <c r="BF37" s="112"/>
      <c r="BG37" s="103" t="s">
        <v>163</v>
      </c>
      <c r="BH37" s="103"/>
      <c r="BI37" s="103"/>
      <c r="BJ37" s="103"/>
      <c r="BK37" s="103"/>
      <c r="BL37" s="104"/>
      <c r="BM37" s="111">
        <v>140</v>
      </c>
      <c r="BN37" s="101"/>
      <c r="BO37" s="101"/>
      <c r="BP37" s="101">
        <v>205</v>
      </c>
      <c r="BQ37" s="101"/>
      <c r="BR37" s="101"/>
      <c r="BS37" s="101">
        <v>228</v>
      </c>
      <c r="BT37" s="101"/>
      <c r="BU37" s="101"/>
      <c r="BV37" s="101">
        <f>BP37+BS37</f>
        <v>433</v>
      </c>
      <c r="BW37" s="101"/>
      <c r="BX37" s="101"/>
    </row>
    <row r="38" spans="2:76" ht="24.95" customHeight="1" x14ac:dyDescent="0.15">
      <c r="B38" s="103" t="s">
        <v>62</v>
      </c>
      <c r="C38" s="103"/>
      <c r="D38" s="103"/>
      <c r="E38" s="103"/>
      <c r="F38" s="103"/>
      <c r="G38" s="104"/>
      <c r="H38" s="101">
        <v>13</v>
      </c>
      <c r="I38" s="101"/>
      <c r="J38" s="101"/>
      <c r="K38" s="101">
        <v>19</v>
      </c>
      <c r="L38" s="101"/>
      <c r="M38" s="101"/>
      <c r="N38" s="101">
        <v>15</v>
      </c>
      <c r="O38" s="101"/>
      <c r="P38" s="101"/>
      <c r="Q38" s="101">
        <f t="shared" si="5"/>
        <v>34</v>
      </c>
      <c r="R38" s="101"/>
      <c r="S38" s="101"/>
      <c r="T38" s="102"/>
      <c r="U38" s="103" t="s">
        <v>164</v>
      </c>
      <c r="V38" s="103"/>
      <c r="W38" s="103"/>
      <c r="X38" s="103"/>
      <c r="Y38" s="103"/>
      <c r="Z38" s="104"/>
      <c r="AA38" s="101">
        <v>145</v>
      </c>
      <c r="AB38" s="101"/>
      <c r="AC38" s="101"/>
      <c r="AD38" s="101">
        <v>172</v>
      </c>
      <c r="AE38" s="101"/>
      <c r="AF38" s="101"/>
      <c r="AG38" s="101">
        <v>201</v>
      </c>
      <c r="AH38" s="101"/>
      <c r="AI38" s="101"/>
      <c r="AJ38" s="101">
        <f t="shared" si="1"/>
        <v>373</v>
      </c>
      <c r="AK38" s="101"/>
      <c r="AL38" s="106"/>
      <c r="AM38" s="107"/>
      <c r="AN38" s="103" t="s">
        <v>165</v>
      </c>
      <c r="AO38" s="103"/>
      <c r="AP38" s="103"/>
      <c r="AQ38" s="103"/>
      <c r="AR38" s="103"/>
      <c r="AS38" s="104"/>
      <c r="AT38" s="101">
        <v>16</v>
      </c>
      <c r="AU38" s="101"/>
      <c r="AV38" s="101"/>
      <c r="AW38" s="101">
        <v>32</v>
      </c>
      <c r="AX38" s="101"/>
      <c r="AY38" s="101"/>
      <c r="AZ38" s="101">
        <v>26</v>
      </c>
      <c r="BA38" s="101"/>
      <c r="BB38" s="101"/>
      <c r="BC38" s="101">
        <f t="shared" si="2"/>
        <v>58</v>
      </c>
      <c r="BD38" s="101"/>
      <c r="BE38" s="101"/>
      <c r="BF38" s="102"/>
      <c r="BL38" s="116"/>
      <c r="BM38" s="117"/>
      <c r="BN38" s="117"/>
      <c r="BO38" s="117"/>
      <c r="BP38" s="117"/>
      <c r="BQ38" s="117"/>
      <c r="BR38" s="117"/>
      <c r="BS38" s="117"/>
      <c r="BT38" s="117"/>
      <c r="BU38" s="117"/>
      <c r="BV38" s="117"/>
      <c r="BW38" s="117"/>
      <c r="BX38" s="117"/>
    </row>
    <row r="39" spans="2:76" ht="24.95" customHeight="1" x14ac:dyDescent="0.15">
      <c r="B39" s="103" t="s">
        <v>166</v>
      </c>
      <c r="C39" s="103"/>
      <c r="D39" s="103"/>
      <c r="E39" s="103"/>
      <c r="F39" s="103"/>
      <c r="G39" s="104"/>
      <c r="H39" s="101">
        <v>67</v>
      </c>
      <c r="I39" s="101"/>
      <c r="J39" s="101"/>
      <c r="K39" s="101">
        <v>72</v>
      </c>
      <c r="L39" s="101"/>
      <c r="M39" s="101"/>
      <c r="N39" s="101">
        <v>80</v>
      </c>
      <c r="O39" s="101"/>
      <c r="P39" s="101"/>
      <c r="Q39" s="101">
        <f t="shared" si="5"/>
        <v>152</v>
      </c>
      <c r="R39" s="101"/>
      <c r="S39" s="101"/>
      <c r="T39" s="102"/>
      <c r="U39" s="103" t="s">
        <v>167</v>
      </c>
      <c r="V39" s="103"/>
      <c r="W39" s="103"/>
      <c r="X39" s="103"/>
      <c r="Y39" s="103"/>
      <c r="Z39" s="104"/>
      <c r="AA39" s="101">
        <v>1933</v>
      </c>
      <c r="AB39" s="101"/>
      <c r="AC39" s="101"/>
      <c r="AD39" s="101">
        <v>2188</v>
      </c>
      <c r="AE39" s="101"/>
      <c r="AF39" s="101"/>
      <c r="AG39" s="101">
        <v>2422</v>
      </c>
      <c r="AH39" s="101"/>
      <c r="AI39" s="101"/>
      <c r="AJ39" s="101">
        <f t="shared" si="1"/>
        <v>4610</v>
      </c>
      <c r="AK39" s="101"/>
      <c r="AL39" s="106"/>
      <c r="AM39" s="107"/>
      <c r="AN39" s="103" t="s">
        <v>168</v>
      </c>
      <c r="AO39" s="103"/>
      <c r="AP39" s="103"/>
      <c r="AQ39" s="103"/>
      <c r="AR39" s="103"/>
      <c r="AS39" s="104"/>
      <c r="AT39" s="101">
        <v>35</v>
      </c>
      <c r="AU39" s="101"/>
      <c r="AV39" s="101"/>
      <c r="AW39" s="101">
        <v>59</v>
      </c>
      <c r="AX39" s="101"/>
      <c r="AY39" s="101"/>
      <c r="AZ39" s="101">
        <v>44</v>
      </c>
      <c r="BA39" s="101"/>
      <c r="BB39" s="101"/>
      <c r="BC39" s="101">
        <f t="shared" si="2"/>
        <v>103</v>
      </c>
      <c r="BD39" s="101"/>
      <c r="BE39" s="101"/>
      <c r="BF39" s="102"/>
      <c r="BG39" s="118" t="s">
        <v>169</v>
      </c>
      <c r="BH39" s="118"/>
      <c r="BI39" s="118"/>
      <c r="BJ39" s="118"/>
      <c r="BK39" s="118"/>
      <c r="BL39" s="119"/>
      <c r="BM39" s="101">
        <f>SUM(BM29:BO37)</f>
        <v>1526</v>
      </c>
      <c r="BN39" s="101"/>
      <c r="BO39" s="101"/>
      <c r="BP39" s="101">
        <f>SUM(BP29:BR37)</f>
        <v>2214</v>
      </c>
      <c r="BQ39" s="101"/>
      <c r="BR39" s="101"/>
      <c r="BS39" s="101">
        <f>SUM(BS29:BU37)</f>
        <v>2269</v>
      </c>
      <c r="BT39" s="101"/>
      <c r="BU39" s="101"/>
      <c r="BV39" s="101">
        <f>SUM(BV29:BX37)</f>
        <v>4483</v>
      </c>
      <c r="BW39" s="101"/>
      <c r="BX39" s="101"/>
    </row>
    <row r="40" spans="2:76" ht="24.95" customHeight="1" x14ac:dyDescent="0.15">
      <c r="B40" s="103" t="s">
        <v>170</v>
      </c>
      <c r="C40" s="103"/>
      <c r="D40" s="103"/>
      <c r="E40" s="103"/>
      <c r="F40" s="103"/>
      <c r="G40" s="104"/>
      <c r="H40" s="101">
        <v>117</v>
      </c>
      <c r="I40" s="101"/>
      <c r="J40" s="101"/>
      <c r="K40" s="101">
        <v>138</v>
      </c>
      <c r="L40" s="101"/>
      <c r="M40" s="101"/>
      <c r="N40" s="101">
        <v>137</v>
      </c>
      <c r="O40" s="101"/>
      <c r="P40" s="101"/>
      <c r="Q40" s="101">
        <f t="shared" si="5"/>
        <v>275</v>
      </c>
      <c r="R40" s="101"/>
      <c r="S40" s="101"/>
      <c r="T40" s="102"/>
      <c r="U40" s="103" t="s">
        <v>171</v>
      </c>
      <c r="V40" s="103"/>
      <c r="W40" s="103"/>
      <c r="X40" s="103"/>
      <c r="Y40" s="103"/>
      <c r="Z40" s="104"/>
      <c r="AA40" s="101">
        <v>170</v>
      </c>
      <c r="AB40" s="101"/>
      <c r="AC40" s="101"/>
      <c r="AD40" s="101">
        <v>204</v>
      </c>
      <c r="AE40" s="101"/>
      <c r="AF40" s="101"/>
      <c r="AG40" s="101">
        <v>205</v>
      </c>
      <c r="AH40" s="101"/>
      <c r="AI40" s="101"/>
      <c r="AJ40" s="101">
        <f t="shared" si="1"/>
        <v>409</v>
      </c>
      <c r="AK40" s="101"/>
      <c r="AL40" s="106"/>
      <c r="AM40" s="107"/>
      <c r="AN40" s="103"/>
      <c r="AO40" s="103"/>
      <c r="AP40" s="103"/>
      <c r="AQ40" s="103"/>
      <c r="AR40" s="103"/>
      <c r="AS40" s="104"/>
      <c r="AT40" s="111"/>
      <c r="AU40" s="101"/>
      <c r="AV40" s="101"/>
      <c r="AW40" s="101"/>
      <c r="AX40" s="101"/>
      <c r="AY40" s="101"/>
      <c r="AZ40" s="101"/>
      <c r="BA40" s="101"/>
      <c r="BB40" s="101"/>
      <c r="BC40" s="101"/>
      <c r="BD40" s="101"/>
      <c r="BE40" s="101"/>
      <c r="BF40" s="102"/>
      <c r="BL40" s="116"/>
      <c r="BM40" s="117"/>
      <c r="BN40" s="117"/>
      <c r="BO40" s="117"/>
      <c r="BP40" s="117"/>
      <c r="BQ40" s="117"/>
      <c r="BR40" s="117"/>
      <c r="BS40" s="117"/>
      <c r="BT40" s="117"/>
      <c r="BU40" s="117"/>
      <c r="BV40" s="117"/>
      <c r="BW40" s="117"/>
      <c r="BX40" s="117"/>
    </row>
    <row r="41" spans="2:76" ht="24.95" customHeight="1" x14ac:dyDescent="0.15">
      <c r="B41" s="103" t="s">
        <v>172</v>
      </c>
      <c r="C41" s="103"/>
      <c r="D41" s="103"/>
      <c r="E41" s="103"/>
      <c r="F41" s="103"/>
      <c r="G41" s="104"/>
      <c r="H41" s="101">
        <v>145</v>
      </c>
      <c r="I41" s="101"/>
      <c r="J41" s="101"/>
      <c r="K41" s="101">
        <v>169</v>
      </c>
      <c r="L41" s="101"/>
      <c r="M41" s="101"/>
      <c r="N41" s="101">
        <v>180</v>
      </c>
      <c r="O41" s="101"/>
      <c r="P41" s="101"/>
      <c r="Q41" s="101">
        <f t="shared" si="5"/>
        <v>349</v>
      </c>
      <c r="R41" s="101"/>
      <c r="S41" s="101"/>
      <c r="T41" s="102"/>
      <c r="U41" s="103" t="s">
        <v>173</v>
      </c>
      <c r="V41" s="103"/>
      <c r="W41" s="103"/>
      <c r="X41" s="103"/>
      <c r="Y41" s="103"/>
      <c r="Z41" s="104"/>
      <c r="AA41" s="101">
        <v>813</v>
      </c>
      <c r="AB41" s="101"/>
      <c r="AC41" s="101"/>
      <c r="AD41" s="101">
        <v>1012</v>
      </c>
      <c r="AE41" s="101"/>
      <c r="AF41" s="101"/>
      <c r="AG41" s="101">
        <v>1067</v>
      </c>
      <c r="AH41" s="101"/>
      <c r="AI41" s="101"/>
      <c r="AJ41" s="101">
        <f t="shared" si="1"/>
        <v>2079</v>
      </c>
      <c r="AK41" s="101"/>
      <c r="AL41" s="106"/>
      <c r="AM41" s="107"/>
      <c r="AN41" s="118" t="s">
        <v>174</v>
      </c>
      <c r="AO41" s="118"/>
      <c r="AP41" s="118"/>
      <c r="AQ41" s="118"/>
      <c r="AR41" s="118"/>
      <c r="AS41" s="119"/>
      <c r="AT41" s="124">
        <f>SUM(AT5:AV39)+SUM(H5:J49)+SUM(AA5:AC49)</f>
        <v>22600</v>
      </c>
      <c r="AU41" s="124"/>
      <c r="AV41" s="124"/>
      <c r="AW41" s="124">
        <f>SUM(AW5:AY39)+SUM(K5:M49)+SUM(AD5:AF49)</f>
        <v>26863</v>
      </c>
      <c r="AX41" s="124"/>
      <c r="AY41" s="124"/>
      <c r="AZ41" s="124">
        <f>SUM(AZ5:BB39)+SUM(N5:P49)+SUM(AG5:AI49)</f>
        <v>28906</v>
      </c>
      <c r="BA41" s="124"/>
      <c r="BB41" s="124"/>
      <c r="BC41" s="124">
        <f>SUM(BC5:BE39)+SUM(Q5:S49)+SUM(AJ5:AL49)</f>
        <v>55769</v>
      </c>
      <c r="BD41" s="124"/>
      <c r="BE41" s="124"/>
      <c r="BF41" s="102"/>
      <c r="BG41" s="103" t="s">
        <v>175</v>
      </c>
      <c r="BH41" s="103"/>
      <c r="BI41" s="103"/>
      <c r="BJ41" s="103"/>
      <c r="BK41" s="103"/>
      <c r="BL41" s="104"/>
      <c r="BM41" s="101">
        <v>204</v>
      </c>
      <c r="BN41" s="101"/>
      <c r="BO41" s="101"/>
      <c r="BP41" s="101">
        <v>344</v>
      </c>
      <c r="BQ41" s="101"/>
      <c r="BR41" s="101"/>
      <c r="BS41" s="101">
        <v>367</v>
      </c>
      <c r="BT41" s="101"/>
      <c r="BU41" s="101"/>
      <c r="BV41" s="101">
        <f>BP41+BS41</f>
        <v>711</v>
      </c>
      <c r="BW41" s="101"/>
      <c r="BX41" s="101"/>
    </row>
    <row r="42" spans="2:76" ht="24.95" customHeight="1" x14ac:dyDescent="0.15">
      <c r="B42" s="103" t="s">
        <v>176</v>
      </c>
      <c r="C42" s="103"/>
      <c r="D42" s="103"/>
      <c r="E42" s="103"/>
      <c r="F42" s="103"/>
      <c r="G42" s="104"/>
      <c r="H42" s="101">
        <v>138</v>
      </c>
      <c r="I42" s="101"/>
      <c r="J42" s="101"/>
      <c r="K42" s="101">
        <v>154</v>
      </c>
      <c r="L42" s="101"/>
      <c r="M42" s="101"/>
      <c r="N42" s="101">
        <v>164</v>
      </c>
      <c r="O42" s="101"/>
      <c r="P42" s="101"/>
      <c r="Q42" s="101">
        <f t="shared" si="5"/>
        <v>318</v>
      </c>
      <c r="R42" s="101"/>
      <c r="S42" s="101"/>
      <c r="T42" s="102"/>
      <c r="U42" s="103" t="s">
        <v>177</v>
      </c>
      <c r="V42" s="103"/>
      <c r="W42" s="103"/>
      <c r="X42" s="103"/>
      <c r="Y42" s="103"/>
      <c r="Z42" s="104"/>
      <c r="AA42" s="101">
        <v>240</v>
      </c>
      <c r="AB42" s="101"/>
      <c r="AC42" s="101"/>
      <c r="AD42" s="101">
        <v>338</v>
      </c>
      <c r="AE42" s="101"/>
      <c r="AF42" s="101"/>
      <c r="AG42" s="101">
        <v>378</v>
      </c>
      <c r="AH42" s="101"/>
      <c r="AI42" s="101"/>
      <c r="AJ42" s="101">
        <f t="shared" si="1"/>
        <v>716</v>
      </c>
      <c r="AK42" s="101"/>
      <c r="AL42" s="106"/>
      <c r="AM42" s="107"/>
      <c r="AN42" s="82"/>
      <c r="AO42" s="82"/>
      <c r="AP42" s="82"/>
      <c r="AQ42" s="82"/>
      <c r="AR42" s="82"/>
      <c r="AS42" s="125"/>
      <c r="AT42" s="101"/>
      <c r="AU42" s="101"/>
      <c r="AV42" s="101"/>
      <c r="AW42" s="101"/>
      <c r="AX42" s="101"/>
      <c r="AY42" s="101"/>
      <c r="AZ42" s="101"/>
      <c r="BA42" s="101"/>
      <c r="BB42" s="101"/>
      <c r="BC42" s="101"/>
      <c r="BD42" s="101"/>
      <c r="BE42" s="101"/>
      <c r="BF42" s="102"/>
      <c r="BG42" s="103" t="s">
        <v>178</v>
      </c>
      <c r="BH42" s="103"/>
      <c r="BI42" s="103"/>
      <c r="BJ42" s="103"/>
      <c r="BK42" s="103"/>
      <c r="BL42" s="104"/>
      <c r="BM42" s="101">
        <v>510</v>
      </c>
      <c r="BN42" s="101"/>
      <c r="BO42" s="101"/>
      <c r="BP42" s="101">
        <v>743</v>
      </c>
      <c r="BQ42" s="101"/>
      <c r="BR42" s="101"/>
      <c r="BS42" s="101">
        <v>741</v>
      </c>
      <c r="BT42" s="101"/>
      <c r="BU42" s="101"/>
      <c r="BV42" s="101">
        <f>BP42+BS42</f>
        <v>1484</v>
      </c>
      <c r="BW42" s="101"/>
      <c r="BX42" s="101"/>
    </row>
    <row r="43" spans="2:76" ht="24.95" customHeight="1" x14ac:dyDescent="0.15">
      <c r="B43" s="103" t="s">
        <v>179</v>
      </c>
      <c r="C43" s="103"/>
      <c r="D43" s="103"/>
      <c r="E43" s="103"/>
      <c r="F43" s="103"/>
      <c r="G43" s="104"/>
      <c r="H43" s="101">
        <v>115</v>
      </c>
      <c r="I43" s="101"/>
      <c r="J43" s="101"/>
      <c r="K43" s="101">
        <v>122</v>
      </c>
      <c r="L43" s="101"/>
      <c r="M43" s="101"/>
      <c r="N43" s="101">
        <v>148</v>
      </c>
      <c r="O43" s="101"/>
      <c r="P43" s="101"/>
      <c r="Q43" s="101">
        <f t="shared" si="5"/>
        <v>270</v>
      </c>
      <c r="R43" s="101"/>
      <c r="S43" s="101"/>
      <c r="T43" s="102"/>
      <c r="U43" s="103" t="s">
        <v>62</v>
      </c>
      <c r="V43" s="103"/>
      <c r="W43" s="103"/>
      <c r="X43" s="103"/>
      <c r="Y43" s="103"/>
      <c r="Z43" s="104"/>
      <c r="AA43" s="101">
        <v>101</v>
      </c>
      <c r="AB43" s="101"/>
      <c r="AC43" s="101"/>
      <c r="AD43" s="101">
        <v>134</v>
      </c>
      <c r="AE43" s="101"/>
      <c r="AF43" s="101"/>
      <c r="AG43" s="101">
        <v>136</v>
      </c>
      <c r="AH43" s="101"/>
      <c r="AI43" s="101"/>
      <c r="AJ43" s="101">
        <f t="shared" si="1"/>
        <v>270</v>
      </c>
      <c r="AK43" s="101"/>
      <c r="AL43" s="106"/>
      <c r="AM43" s="107"/>
      <c r="AN43" s="103" t="s">
        <v>180</v>
      </c>
      <c r="AO43" s="103"/>
      <c r="AP43" s="103"/>
      <c r="AQ43" s="103"/>
      <c r="AR43" s="103"/>
      <c r="AS43" s="104"/>
      <c r="AT43" s="101">
        <v>317</v>
      </c>
      <c r="AU43" s="101"/>
      <c r="AV43" s="101"/>
      <c r="AW43" s="101">
        <v>455</v>
      </c>
      <c r="AX43" s="101"/>
      <c r="AY43" s="101"/>
      <c r="AZ43" s="101">
        <v>500</v>
      </c>
      <c r="BA43" s="101"/>
      <c r="BB43" s="101"/>
      <c r="BC43" s="101">
        <f t="shared" ref="BC43:BC49" si="6">AW43+AZ43</f>
        <v>955</v>
      </c>
      <c r="BD43" s="101"/>
      <c r="BE43" s="101"/>
      <c r="BF43" s="102"/>
      <c r="BG43" s="103" t="s">
        <v>181</v>
      </c>
      <c r="BH43" s="103"/>
      <c r="BI43" s="103"/>
      <c r="BJ43" s="103"/>
      <c r="BK43" s="103"/>
      <c r="BL43" s="104"/>
      <c r="BM43" s="101">
        <v>120</v>
      </c>
      <c r="BN43" s="101"/>
      <c r="BO43" s="101"/>
      <c r="BP43" s="101">
        <v>183</v>
      </c>
      <c r="BQ43" s="101"/>
      <c r="BR43" s="101"/>
      <c r="BS43" s="101">
        <v>187</v>
      </c>
      <c r="BT43" s="101"/>
      <c r="BU43" s="101"/>
      <c r="BV43" s="101">
        <f>BP43+BS43</f>
        <v>370</v>
      </c>
      <c r="BW43" s="101"/>
      <c r="BX43" s="101"/>
    </row>
    <row r="44" spans="2:76" ht="24.95" customHeight="1" x14ac:dyDescent="0.15">
      <c r="B44" s="103" t="s">
        <v>182</v>
      </c>
      <c r="C44" s="103"/>
      <c r="D44" s="103"/>
      <c r="E44" s="103"/>
      <c r="F44" s="103"/>
      <c r="G44" s="104"/>
      <c r="H44" s="101">
        <v>106</v>
      </c>
      <c r="I44" s="101"/>
      <c r="J44" s="101"/>
      <c r="K44" s="101">
        <v>133</v>
      </c>
      <c r="L44" s="101"/>
      <c r="M44" s="101"/>
      <c r="N44" s="101">
        <v>134</v>
      </c>
      <c r="O44" s="101"/>
      <c r="P44" s="101"/>
      <c r="Q44" s="101">
        <f t="shared" si="5"/>
        <v>267</v>
      </c>
      <c r="R44" s="101"/>
      <c r="S44" s="101"/>
      <c r="T44" s="102"/>
      <c r="U44" s="103" t="s">
        <v>66</v>
      </c>
      <c r="V44" s="103"/>
      <c r="W44" s="103"/>
      <c r="X44" s="103"/>
      <c r="Y44" s="103"/>
      <c r="Z44" s="104"/>
      <c r="AA44" s="101">
        <v>137</v>
      </c>
      <c r="AB44" s="101"/>
      <c r="AC44" s="101"/>
      <c r="AD44" s="101">
        <v>172</v>
      </c>
      <c r="AE44" s="101"/>
      <c r="AF44" s="101"/>
      <c r="AG44" s="101">
        <v>178</v>
      </c>
      <c r="AH44" s="101"/>
      <c r="AI44" s="101"/>
      <c r="AJ44" s="101">
        <f t="shared" si="1"/>
        <v>350</v>
      </c>
      <c r="AK44" s="101"/>
      <c r="AL44" s="106"/>
      <c r="AM44" s="107"/>
      <c r="AN44" s="103" t="s">
        <v>183</v>
      </c>
      <c r="AO44" s="103"/>
      <c r="AP44" s="103"/>
      <c r="AQ44" s="103"/>
      <c r="AR44" s="103"/>
      <c r="AS44" s="104"/>
      <c r="AT44" s="101">
        <v>125</v>
      </c>
      <c r="AU44" s="101"/>
      <c r="AV44" s="101"/>
      <c r="AW44" s="101">
        <v>186</v>
      </c>
      <c r="AX44" s="101"/>
      <c r="AY44" s="101"/>
      <c r="AZ44" s="101">
        <v>176</v>
      </c>
      <c r="BA44" s="101"/>
      <c r="BB44" s="101"/>
      <c r="BC44" s="101">
        <f t="shared" si="6"/>
        <v>362</v>
      </c>
      <c r="BD44" s="101"/>
      <c r="BE44" s="101"/>
      <c r="BF44" s="102"/>
      <c r="BG44" s="103" t="s">
        <v>184</v>
      </c>
      <c r="BH44" s="103"/>
      <c r="BI44" s="103"/>
      <c r="BJ44" s="103"/>
      <c r="BK44" s="103"/>
      <c r="BL44" s="104"/>
      <c r="BM44" s="101">
        <v>67</v>
      </c>
      <c r="BN44" s="101"/>
      <c r="BO44" s="101"/>
      <c r="BP44" s="101">
        <v>119</v>
      </c>
      <c r="BQ44" s="101"/>
      <c r="BR44" s="101"/>
      <c r="BS44" s="101">
        <v>110</v>
      </c>
      <c r="BT44" s="101"/>
      <c r="BU44" s="101"/>
      <c r="BV44" s="101">
        <f>BP44+BS44</f>
        <v>229</v>
      </c>
      <c r="BW44" s="101"/>
      <c r="BX44" s="101"/>
    </row>
    <row r="45" spans="2:76" ht="24.95" customHeight="1" x14ac:dyDescent="0.15">
      <c r="B45" s="103" t="s">
        <v>185</v>
      </c>
      <c r="C45" s="103"/>
      <c r="D45" s="103"/>
      <c r="E45" s="103"/>
      <c r="F45" s="103"/>
      <c r="G45" s="104"/>
      <c r="H45" s="101">
        <v>124</v>
      </c>
      <c r="I45" s="101"/>
      <c r="J45" s="101"/>
      <c r="K45" s="101">
        <v>133</v>
      </c>
      <c r="L45" s="101"/>
      <c r="M45" s="101"/>
      <c r="N45" s="101">
        <v>148</v>
      </c>
      <c r="O45" s="101"/>
      <c r="P45" s="101"/>
      <c r="Q45" s="101">
        <f t="shared" si="5"/>
        <v>281</v>
      </c>
      <c r="R45" s="101"/>
      <c r="S45" s="101"/>
      <c r="T45" s="102"/>
      <c r="U45" s="103" t="s">
        <v>186</v>
      </c>
      <c r="V45" s="103"/>
      <c r="W45" s="103"/>
      <c r="X45" s="103"/>
      <c r="Y45" s="103"/>
      <c r="Z45" s="104"/>
      <c r="AA45" s="101">
        <v>214</v>
      </c>
      <c r="AB45" s="101"/>
      <c r="AC45" s="101"/>
      <c r="AD45" s="101">
        <v>249</v>
      </c>
      <c r="AE45" s="101"/>
      <c r="AF45" s="101"/>
      <c r="AG45" s="101">
        <v>272</v>
      </c>
      <c r="AH45" s="101"/>
      <c r="AI45" s="101"/>
      <c r="AJ45" s="101">
        <f t="shared" si="1"/>
        <v>521</v>
      </c>
      <c r="AK45" s="101"/>
      <c r="AL45" s="106"/>
      <c r="AM45" s="107"/>
      <c r="AN45" s="103" t="s">
        <v>187</v>
      </c>
      <c r="AO45" s="103"/>
      <c r="AP45" s="103"/>
      <c r="AQ45" s="103"/>
      <c r="AR45" s="103"/>
      <c r="AS45" s="104"/>
      <c r="AT45" s="101">
        <v>41</v>
      </c>
      <c r="AU45" s="101"/>
      <c r="AV45" s="101"/>
      <c r="AW45" s="101">
        <v>67</v>
      </c>
      <c r="AX45" s="101"/>
      <c r="AY45" s="101"/>
      <c r="AZ45" s="101">
        <v>67</v>
      </c>
      <c r="BA45" s="101"/>
      <c r="BB45" s="101"/>
      <c r="BC45" s="101">
        <f t="shared" si="6"/>
        <v>134</v>
      </c>
      <c r="BD45" s="101"/>
      <c r="BE45" s="101"/>
      <c r="BF45" s="126"/>
      <c r="BL45" s="116"/>
      <c r="BM45" s="117"/>
      <c r="BN45" s="117"/>
      <c r="BO45" s="117"/>
      <c r="BP45" s="117"/>
      <c r="BQ45" s="117"/>
      <c r="BR45" s="117"/>
      <c r="BS45" s="117"/>
      <c r="BT45" s="117"/>
      <c r="BU45" s="117"/>
      <c r="BV45" s="117"/>
      <c r="BW45" s="117"/>
      <c r="BX45" s="117"/>
    </row>
    <row r="46" spans="2:76" ht="24.95" customHeight="1" x14ac:dyDescent="0.15">
      <c r="B46" s="103" t="s">
        <v>188</v>
      </c>
      <c r="C46" s="103"/>
      <c r="D46" s="103"/>
      <c r="E46" s="103"/>
      <c r="F46" s="103"/>
      <c r="G46" s="104"/>
      <c r="H46" s="101">
        <v>85</v>
      </c>
      <c r="I46" s="101"/>
      <c r="J46" s="101"/>
      <c r="K46" s="101">
        <v>95</v>
      </c>
      <c r="L46" s="101"/>
      <c r="M46" s="101"/>
      <c r="N46" s="101">
        <v>102</v>
      </c>
      <c r="O46" s="101"/>
      <c r="P46" s="101"/>
      <c r="Q46" s="101">
        <f t="shared" si="5"/>
        <v>197</v>
      </c>
      <c r="R46" s="101"/>
      <c r="S46" s="101"/>
      <c r="T46" s="102"/>
      <c r="U46" s="103" t="s">
        <v>62</v>
      </c>
      <c r="V46" s="103"/>
      <c r="W46" s="103"/>
      <c r="X46" s="103"/>
      <c r="Y46" s="103"/>
      <c r="Z46" s="104"/>
      <c r="AA46" s="101">
        <v>148</v>
      </c>
      <c r="AB46" s="101"/>
      <c r="AC46" s="101"/>
      <c r="AD46" s="101">
        <v>180</v>
      </c>
      <c r="AE46" s="101"/>
      <c r="AF46" s="101"/>
      <c r="AG46" s="101">
        <v>189</v>
      </c>
      <c r="AH46" s="101"/>
      <c r="AI46" s="101"/>
      <c r="AJ46" s="101">
        <f t="shared" si="1"/>
        <v>369</v>
      </c>
      <c r="AK46" s="101"/>
      <c r="AL46" s="106"/>
      <c r="AM46" s="107"/>
      <c r="AN46" s="103" t="s">
        <v>189</v>
      </c>
      <c r="AO46" s="103"/>
      <c r="AP46" s="103"/>
      <c r="AQ46" s="103"/>
      <c r="AR46" s="103"/>
      <c r="AS46" s="104"/>
      <c r="AT46" s="101">
        <v>35</v>
      </c>
      <c r="AU46" s="101"/>
      <c r="AV46" s="101"/>
      <c r="AW46" s="101">
        <v>50</v>
      </c>
      <c r="AX46" s="101"/>
      <c r="AY46" s="101"/>
      <c r="AZ46" s="101">
        <v>56</v>
      </c>
      <c r="BA46" s="101"/>
      <c r="BB46" s="101"/>
      <c r="BC46" s="101">
        <f t="shared" si="6"/>
        <v>106</v>
      </c>
      <c r="BD46" s="101"/>
      <c r="BE46" s="101"/>
      <c r="BF46" s="126"/>
      <c r="BG46" s="118" t="s">
        <v>190</v>
      </c>
      <c r="BH46" s="118"/>
      <c r="BI46" s="118"/>
      <c r="BJ46" s="118"/>
      <c r="BK46" s="118"/>
      <c r="BL46" s="119"/>
      <c r="BM46" s="101">
        <f>SUM(BM41:BO44)</f>
        <v>901</v>
      </c>
      <c r="BN46" s="101"/>
      <c r="BO46" s="101"/>
      <c r="BP46" s="101">
        <f>SUM(BP41:BR44)</f>
        <v>1389</v>
      </c>
      <c r="BQ46" s="101"/>
      <c r="BR46" s="101"/>
      <c r="BS46" s="101">
        <f>SUM(BS41:BU44)</f>
        <v>1405</v>
      </c>
      <c r="BT46" s="101"/>
      <c r="BU46" s="101"/>
      <c r="BV46" s="101">
        <f>SUM(BV41:BX44)</f>
        <v>2794</v>
      </c>
      <c r="BW46" s="101"/>
      <c r="BX46" s="101"/>
    </row>
    <row r="47" spans="2:76" ht="24.95" customHeight="1" x14ac:dyDescent="0.15">
      <c r="B47" s="103" t="s">
        <v>191</v>
      </c>
      <c r="C47" s="103"/>
      <c r="D47" s="103"/>
      <c r="E47" s="103"/>
      <c r="F47" s="103"/>
      <c r="G47" s="104"/>
      <c r="H47" s="101">
        <v>70</v>
      </c>
      <c r="I47" s="101"/>
      <c r="J47" s="101"/>
      <c r="K47" s="101">
        <v>72</v>
      </c>
      <c r="L47" s="101"/>
      <c r="M47" s="101"/>
      <c r="N47" s="101">
        <v>76</v>
      </c>
      <c r="O47" s="101"/>
      <c r="P47" s="101"/>
      <c r="Q47" s="101">
        <f t="shared" si="5"/>
        <v>148</v>
      </c>
      <c r="R47" s="101"/>
      <c r="S47" s="101"/>
      <c r="T47" s="102"/>
      <c r="U47" s="103" t="s">
        <v>66</v>
      </c>
      <c r="V47" s="103"/>
      <c r="W47" s="103"/>
      <c r="X47" s="103"/>
      <c r="Y47" s="103"/>
      <c r="Z47" s="104"/>
      <c r="AA47" s="101">
        <v>216</v>
      </c>
      <c r="AB47" s="101"/>
      <c r="AC47" s="101"/>
      <c r="AD47" s="101">
        <v>248</v>
      </c>
      <c r="AE47" s="101"/>
      <c r="AF47" s="101"/>
      <c r="AG47" s="101">
        <v>271</v>
      </c>
      <c r="AH47" s="101"/>
      <c r="AI47" s="101"/>
      <c r="AJ47" s="101">
        <f t="shared" si="1"/>
        <v>519</v>
      </c>
      <c r="AK47" s="101"/>
      <c r="AL47" s="106"/>
      <c r="AM47" s="107"/>
      <c r="AN47" s="103" t="s">
        <v>192</v>
      </c>
      <c r="AO47" s="103"/>
      <c r="AP47" s="103"/>
      <c r="AQ47" s="103"/>
      <c r="AR47" s="103"/>
      <c r="AS47" s="104"/>
      <c r="AT47" s="101">
        <v>40</v>
      </c>
      <c r="AU47" s="101"/>
      <c r="AV47" s="101"/>
      <c r="AW47" s="101">
        <v>57</v>
      </c>
      <c r="AX47" s="101"/>
      <c r="AY47" s="101"/>
      <c r="AZ47" s="101">
        <v>53</v>
      </c>
      <c r="BA47" s="101"/>
      <c r="BB47" s="101"/>
      <c r="BC47" s="101">
        <f t="shared" si="6"/>
        <v>110</v>
      </c>
      <c r="BD47" s="101"/>
      <c r="BE47" s="101"/>
      <c r="BF47" s="102"/>
      <c r="BG47" s="103"/>
      <c r="BH47" s="103"/>
      <c r="BI47" s="103"/>
      <c r="BJ47" s="103"/>
      <c r="BK47" s="103"/>
      <c r="BL47" s="104"/>
      <c r="BM47" s="111"/>
      <c r="BN47" s="101"/>
      <c r="BO47" s="101"/>
      <c r="BP47" s="101"/>
      <c r="BQ47" s="101"/>
      <c r="BR47" s="101"/>
      <c r="BS47" s="101"/>
      <c r="BT47" s="101"/>
      <c r="BU47" s="101"/>
      <c r="BV47" s="101"/>
      <c r="BW47" s="101"/>
      <c r="BX47" s="101"/>
    </row>
    <row r="48" spans="2:76" ht="24.95" customHeight="1" x14ac:dyDescent="0.15">
      <c r="B48" s="103" t="s">
        <v>193</v>
      </c>
      <c r="C48" s="103"/>
      <c r="D48" s="103"/>
      <c r="E48" s="103"/>
      <c r="F48" s="103"/>
      <c r="G48" s="104"/>
      <c r="H48" s="101">
        <v>53</v>
      </c>
      <c r="I48" s="101"/>
      <c r="J48" s="101"/>
      <c r="K48" s="101">
        <v>61</v>
      </c>
      <c r="L48" s="101"/>
      <c r="M48" s="101"/>
      <c r="N48" s="101">
        <v>66</v>
      </c>
      <c r="O48" s="101"/>
      <c r="P48" s="101"/>
      <c r="Q48" s="101">
        <f t="shared" si="5"/>
        <v>127</v>
      </c>
      <c r="R48" s="101"/>
      <c r="S48" s="101"/>
      <c r="T48" s="102"/>
      <c r="U48" s="103" t="s">
        <v>70</v>
      </c>
      <c r="V48" s="103"/>
      <c r="W48" s="103"/>
      <c r="X48" s="103"/>
      <c r="Y48" s="103"/>
      <c r="Z48" s="104"/>
      <c r="AA48" s="114" t="s">
        <v>60</v>
      </c>
      <c r="AB48" s="114"/>
      <c r="AC48" s="114"/>
      <c r="AD48" s="114" t="s">
        <v>60</v>
      </c>
      <c r="AE48" s="114"/>
      <c r="AF48" s="114"/>
      <c r="AG48" s="114" t="s">
        <v>60</v>
      </c>
      <c r="AH48" s="114"/>
      <c r="AI48" s="114"/>
      <c r="AJ48" s="108" t="s">
        <v>60</v>
      </c>
      <c r="AK48" s="108"/>
      <c r="AL48" s="123"/>
      <c r="AM48" s="107"/>
      <c r="AN48" s="103" t="s">
        <v>194</v>
      </c>
      <c r="AO48" s="103"/>
      <c r="AP48" s="103"/>
      <c r="AQ48" s="103"/>
      <c r="AR48" s="103"/>
      <c r="AS48" s="104"/>
      <c r="AT48" s="111">
        <v>24</v>
      </c>
      <c r="AU48" s="101"/>
      <c r="AV48" s="101"/>
      <c r="AW48" s="101">
        <v>32</v>
      </c>
      <c r="AX48" s="101"/>
      <c r="AY48" s="101"/>
      <c r="AZ48" s="101">
        <v>38</v>
      </c>
      <c r="BA48" s="101"/>
      <c r="BB48" s="101"/>
      <c r="BC48" s="101">
        <f t="shared" si="6"/>
        <v>70</v>
      </c>
      <c r="BD48" s="101"/>
      <c r="BE48" s="101"/>
      <c r="BF48" s="102"/>
      <c r="BL48" s="116"/>
      <c r="BM48" s="117"/>
      <c r="BN48" s="117"/>
      <c r="BO48" s="117"/>
      <c r="BP48" s="117"/>
      <c r="BQ48" s="117"/>
      <c r="BR48" s="117"/>
      <c r="BS48" s="117"/>
      <c r="BT48" s="117"/>
      <c r="BU48" s="117"/>
      <c r="BV48" s="117"/>
      <c r="BW48" s="117"/>
      <c r="BX48" s="117"/>
    </row>
    <row r="49" spans="2:76" ht="24.95" customHeight="1" x14ac:dyDescent="0.15">
      <c r="B49" s="127" t="s">
        <v>195</v>
      </c>
      <c r="C49" s="127"/>
      <c r="D49" s="127"/>
      <c r="E49" s="127"/>
      <c r="F49" s="127"/>
      <c r="G49" s="128"/>
      <c r="H49" s="129">
        <v>55</v>
      </c>
      <c r="I49" s="129"/>
      <c r="J49" s="129"/>
      <c r="K49" s="129">
        <v>63</v>
      </c>
      <c r="L49" s="129"/>
      <c r="M49" s="129"/>
      <c r="N49" s="129">
        <v>86</v>
      </c>
      <c r="O49" s="129"/>
      <c r="P49" s="129"/>
      <c r="Q49" s="129">
        <f t="shared" si="5"/>
        <v>149</v>
      </c>
      <c r="R49" s="129"/>
      <c r="S49" s="130"/>
      <c r="T49" s="131"/>
      <c r="U49" s="127" t="s">
        <v>80</v>
      </c>
      <c r="V49" s="127"/>
      <c r="W49" s="127"/>
      <c r="X49" s="127"/>
      <c r="Y49" s="127"/>
      <c r="Z49" s="128"/>
      <c r="AA49" s="129">
        <v>103</v>
      </c>
      <c r="AB49" s="129"/>
      <c r="AC49" s="129"/>
      <c r="AD49" s="129">
        <v>143</v>
      </c>
      <c r="AE49" s="129"/>
      <c r="AF49" s="129"/>
      <c r="AG49" s="129">
        <v>133</v>
      </c>
      <c r="AH49" s="129"/>
      <c r="AI49" s="129"/>
      <c r="AJ49" s="129">
        <f t="shared" si="1"/>
        <v>276</v>
      </c>
      <c r="AK49" s="129"/>
      <c r="AL49" s="130"/>
      <c r="AM49" s="132"/>
      <c r="AN49" s="127" t="s">
        <v>196</v>
      </c>
      <c r="AO49" s="127"/>
      <c r="AP49" s="127"/>
      <c r="AQ49" s="127"/>
      <c r="AR49" s="127"/>
      <c r="AS49" s="128"/>
      <c r="AT49" s="133">
        <v>36</v>
      </c>
      <c r="AU49" s="129"/>
      <c r="AV49" s="129"/>
      <c r="AW49" s="129">
        <v>60</v>
      </c>
      <c r="AX49" s="129"/>
      <c r="AY49" s="129"/>
      <c r="AZ49" s="129">
        <v>58</v>
      </c>
      <c r="BA49" s="129"/>
      <c r="BB49" s="129"/>
      <c r="BC49" s="129">
        <f t="shared" si="6"/>
        <v>118</v>
      </c>
      <c r="BD49" s="129"/>
      <c r="BE49" s="130"/>
      <c r="BF49" s="131"/>
      <c r="BG49" s="134" t="s">
        <v>197</v>
      </c>
      <c r="BH49" s="134"/>
      <c r="BI49" s="134"/>
      <c r="BJ49" s="134"/>
      <c r="BK49" s="135"/>
      <c r="BL49" s="136"/>
      <c r="BM49" s="133">
        <f>AT41+BM27+BM39+BM46</f>
        <v>26995</v>
      </c>
      <c r="BN49" s="129"/>
      <c r="BO49" s="129"/>
      <c r="BP49" s="137">
        <f>AW41+BP27+BP39+BP46</f>
        <v>33336</v>
      </c>
      <c r="BQ49" s="137"/>
      <c r="BR49" s="137"/>
      <c r="BS49" s="137">
        <f>AZ41+BS27+BS39+BS46</f>
        <v>35579</v>
      </c>
      <c r="BT49" s="137"/>
      <c r="BU49" s="137"/>
      <c r="BV49" s="137">
        <f>BC41+BV27+BV39+BV46</f>
        <v>68915</v>
      </c>
      <c r="BW49" s="137"/>
      <c r="BX49" s="137"/>
    </row>
    <row r="50" spans="2:76" ht="21" customHeight="1" x14ac:dyDescent="0.15">
      <c r="AN50" s="82"/>
      <c r="AO50" s="82"/>
      <c r="AP50" s="82"/>
      <c r="AQ50" s="82"/>
      <c r="AR50" s="82"/>
      <c r="AS50" s="82"/>
      <c r="BS50" s="138" t="s">
        <v>198</v>
      </c>
      <c r="BT50" s="138"/>
      <c r="BU50" s="138"/>
      <c r="BV50" s="138"/>
      <c r="BW50" s="138"/>
      <c r="BX50" s="138"/>
    </row>
    <row r="51" spans="2:76" ht="24.75" customHeight="1" x14ac:dyDescent="0.15"/>
    <row r="52" spans="2:76" ht="24.75" customHeight="1" x14ac:dyDescent="0.15"/>
  </sheetData>
  <mergeCells count="896">
    <mergeCell ref="BV49:BX49"/>
    <mergeCell ref="BS50:BX50"/>
    <mergeCell ref="AZ49:BB49"/>
    <mergeCell ref="BC49:BE49"/>
    <mergeCell ref="BG49:BJ49"/>
    <mergeCell ref="BM49:BO49"/>
    <mergeCell ref="BP49:BR49"/>
    <mergeCell ref="BS49:BU49"/>
    <mergeCell ref="AD49:AF49"/>
    <mergeCell ref="AG49:AI49"/>
    <mergeCell ref="AJ49:AL49"/>
    <mergeCell ref="AN49:AS49"/>
    <mergeCell ref="AT49:AV49"/>
    <mergeCell ref="AW49:AY49"/>
    <mergeCell ref="AW48:AY48"/>
    <mergeCell ref="AZ48:BB48"/>
    <mergeCell ref="BC48:BE48"/>
    <mergeCell ref="B49:G49"/>
    <mergeCell ref="H49:J49"/>
    <mergeCell ref="K49:M49"/>
    <mergeCell ref="N49:P49"/>
    <mergeCell ref="Q49:S49"/>
    <mergeCell ref="U49:Z49"/>
    <mergeCell ref="AA49:AC49"/>
    <mergeCell ref="AA48:AC48"/>
    <mergeCell ref="AD48:AF48"/>
    <mergeCell ref="AG48:AI48"/>
    <mergeCell ref="AJ48:AL48"/>
    <mergeCell ref="AN48:AS48"/>
    <mergeCell ref="AT48:AV48"/>
    <mergeCell ref="B48:G48"/>
    <mergeCell ref="H48:J48"/>
    <mergeCell ref="K48:M48"/>
    <mergeCell ref="N48:P48"/>
    <mergeCell ref="Q48:S48"/>
    <mergeCell ref="U48:Z48"/>
    <mergeCell ref="BC47:BE47"/>
    <mergeCell ref="BG47:BL47"/>
    <mergeCell ref="BM47:BO47"/>
    <mergeCell ref="BP47:BR47"/>
    <mergeCell ref="BS47:BU47"/>
    <mergeCell ref="BV47:BX47"/>
    <mergeCell ref="AG47:AI47"/>
    <mergeCell ref="AJ47:AL47"/>
    <mergeCell ref="AN47:AS47"/>
    <mergeCell ref="AT47:AV47"/>
    <mergeCell ref="AW47:AY47"/>
    <mergeCell ref="AZ47:BB47"/>
    <mergeCell ref="BS46:BU46"/>
    <mergeCell ref="BV46:BX46"/>
    <mergeCell ref="B47:G47"/>
    <mergeCell ref="H47:J47"/>
    <mergeCell ref="K47:M47"/>
    <mergeCell ref="N47:P47"/>
    <mergeCell ref="Q47:S47"/>
    <mergeCell ref="U47:Z47"/>
    <mergeCell ref="AA47:AC47"/>
    <mergeCell ref="AD47:AF47"/>
    <mergeCell ref="AW46:AY46"/>
    <mergeCell ref="AZ46:BB46"/>
    <mergeCell ref="BC46:BE46"/>
    <mergeCell ref="BG46:BL46"/>
    <mergeCell ref="BM46:BO46"/>
    <mergeCell ref="BP46:BR46"/>
    <mergeCell ref="AA46:AC46"/>
    <mergeCell ref="AD46:AF46"/>
    <mergeCell ref="AG46:AI46"/>
    <mergeCell ref="AJ46:AL46"/>
    <mergeCell ref="AN46:AS46"/>
    <mergeCell ref="AT46:AV46"/>
    <mergeCell ref="B46:G46"/>
    <mergeCell ref="H46:J46"/>
    <mergeCell ref="K46:M46"/>
    <mergeCell ref="N46:P46"/>
    <mergeCell ref="Q46:S46"/>
    <mergeCell ref="U46:Z46"/>
    <mergeCell ref="AJ45:AL45"/>
    <mergeCell ref="AN45:AS45"/>
    <mergeCell ref="AT45:AV45"/>
    <mergeCell ref="AW45:AY45"/>
    <mergeCell ref="AZ45:BB45"/>
    <mergeCell ref="BC45:BE45"/>
    <mergeCell ref="BV44:BX44"/>
    <mergeCell ref="B45:G45"/>
    <mergeCell ref="H45:J45"/>
    <mergeCell ref="K45:M45"/>
    <mergeCell ref="N45:P45"/>
    <mergeCell ref="Q45:S45"/>
    <mergeCell ref="U45:Z45"/>
    <mergeCell ref="AA45:AC45"/>
    <mergeCell ref="AD45:AF45"/>
    <mergeCell ref="AG45:AI45"/>
    <mergeCell ref="AZ44:BB44"/>
    <mergeCell ref="BC44:BE44"/>
    <mergeCell ref="BG44:BL44"/>
    <mergeCell ref="BM44:BO44"/>
    <mergeCell ref="BP44:BR44"/>
    <mergeCell ref="BS44:BU44"/>
    <mergeCell ref="AD44:AF44"/>
    <mergeCell ref="AG44:AI44"/>
    <mergeCell ref="AJ44:AL44"/>
    <mergeCell ref="AN44:AS44"/>
    <mergeCell ref="AT44:AV44"/>
    <mergeCell ref="AW44:AY44"/>
    <mergeCell ref="BP43:BR43"/>
    <mergeCell ref="BS43:BU43"/>
    <mergeCell ref="BV43:BX43"/>
    <mergeCell ref="B44:G44"/>
    <mergeCell ref="H44:J44"/>
    <mergeCell ref="K44:M44"/>
    <mergeCell ref="N44:P44"/>
    <mergeCell ref="Q44:S44"/>
    <mergeCell ref="U44:Z44"/>
    <mergeCell ref="AA44:AC44"/>
    <mergeCell ref="AT43:AV43"/>
    <mergeCell ref="AW43:AY43"/>
    <mergeCell ref="AZ43:BB43"/>
    <mergeCell ref="BC43:BE43"/>
    <mergeCell ref="BG43:BL43"/>
    <mergeCell ref="BM43:BO43"/>
    <mergeCell ref="U43:Z43"/>
    <mergeCell ref="AA43:AC43"/>
    <mergeCell ref="AD43:AF43"/>
    <mergeCell ref="AG43:AI43"/>
    <mergeCell ref="AJ43:AL43"/>
    <mergeCell ref="AN43:AS43"/>
    <mergeCell ref="BG42:BL42"/>
    <mergeCell ref="BM42:BO42"/>
    <mergeCell ref="BP42:BR42"/>
    <mergeCell ref="BS42:BU42"/>
    <mergeCell ref="BV42:BX42"/>
    <mergeCell ref="B43:G43"/>
    <mergeCell ref="H43:J43"/>
    <mergeCell ref="K43:M43"/>
    <mergeCell ref="N43:P43"/>
    <mergeCell ref="Q43:S43"/>
    <mergeCell ref="AG42:AI42"/>
    <mergeCell ref="AJ42:AL42"/>
    <mergeCell ref="AT42:AV42"/>
    <mergeCell ref="AW42:AY42"/>
    <mergeCell ref="AZ42:BB42"/>
    <mergeCell ref="BC42:BE42"/>
    <mergeCell ref="BS41:BU41"/>
    <mergeCell ref="BV41:BX41"/>
    <mergeCell ref="B42:G42"/>
    <mergeCell ref="H42:J42"/>
    <mergeCell ref="K42:M42"/>
    <mergeCell ref="N42:P42"/>
    <mergeCell ref="Q42:S42"/>
    <mergeCell ref="U42:Z42"/>
    <mergeCell ref="AA42:AC42"/>
    <mergeCell ref="AD42:AF42"/>
    <mergeCell ref="AW41:AY41"/>
    <mergeCell ref="AZ41:BB41"/>
    <mergeCell ref="BC41:BE41"/>
    <mergeCell ref="BG41:BL41"/>
    <mergeCell ref="BM41:BO41"/>
    <mergeCell ref="BP41:BR41"/>
    <mergeCell ref="AA41:AC41"/>
    <mergeCell ref="AD41:AF41"/>
    <mergeCell ref="AG41:AI41"/>
    <mergeCell ref="AJ41:AL41"/>
    <mergeCell ref="AN41:AS41"/>
    <mergeCell ref="AT41:AV41"/>
    <mergeCell ref="AT40:AV40"/>
    <mergeCell ref="AW40:AY40"/>
    <mergeCell ref="AZ40:BB40"/>
    <mergeCell ref="BC40:BE40"/>
    <mergeCell ref="B41:G41"/>
    <mergeCell ref="H41:J41"/>
    <mergeCell ref="K41:M41"/>
    <mergeCell ref="N41:P41"/>
    <mergeCell ref="Q41:S41"/>
    <mergeCell ref="U41:Z41"/>
    <mergeCell ref="U40:Z40"/>
    <mergeCell ref="AA40:AC40"/>
    <mergeCell ref="AD40:AF40"/>
    <mergeCell ref="AG40:AI40"/>
    <mergeCell ref="AJ40:AL40"/>
    <mergeCell ref="AN40:AS40"/>
    <mergeCell ref="BG39:BL39"/>
    <mergeCell ref="BM39:BO39"/>
    <mergeCell ref="BP39:BR39"/>
    <mergeCell ref="BS39:BU39"/>
    <mergeCell ref="BV39:BX39"/>
    <mergeCell ref="B40:G40"/>
    <mergeCell ref="H40:J40"/>
    <mergeCell ref="K40:M40"/>
    <mergeCell ref="N40:P40"/>
    <mergeCell ref="Q40:S40"/>
    <mergeCell ref="AJ39:AL39"/>
    <mergeCell ref="AN39:AS39"/>
    <mergeCell ref="AT39:AV39"/>
    <mergeCell ref="AW39:AY39"/>
    <mergeCell ref="AZ39:BB39"/>
    <mergeCell ref="BC39:BE39"/>
    <mergeCell ref="BC38:BE38"/>
    <mergeCell ref="B39:G39"/>
    <mergeCell ref="H39:J39"/>
    <mergeCell ref="K39:M39"/>
    <mergeCell ref="N39:P39"/>
    <mergeCell ref="Q39:S39"/>
    <mergeCell ref="U39:Z39"/>
    <mergeCell ref="AA39:AC39"/>
    <mergeCell ref="AD39:AF39"/>
    <mergeCell ref="AG39:AI39"/>
    <mergeCell ref="AG38:AI38"/>
    <mergeCell ref="AJ38:AL38"/>
    <mergeCell ref="AN38:AS38"/>
    <mergeCell ref="AT38:AV38"/>
    <mergeCell ref="AW38:AY38"/>
    <mergeCell ref="AZ38:BB38"/>
    <mergeCell ref="BS37:BU37"/>
    <mergeCell ref="BV37:BX37"/>
    <mergeCell ref="B38:G38"/>
    <mergeCell ref="H38:J38"/>
    <mergeCell ref="K38:M38"/>
    <mergeCell ref="N38:P38"/>
    <mergeCell ref="Q38:S38"/>
    <mergeCell ref="U38:Z38"/>
    <mergeCell ref="AA38:AC38"/>
    <mergeCell ref="AD38:AF38"/>
    <mergeCell ref="AW37:AY37"/>
    <mergeCell ref="AZ37:BB37"/>
    <mergeCell ref="BC37:BE37"/>
    <mergeCell ref="BG37:BL37"/>
    <mergeCell ref="BM37:BO37"/>
    <mergeCell ref="BP37:BR37"/>
    <mergeCell ref="AA37:AC37"/>
    <mergeCell ref="AD37:AF37"/>
    <mergeCell ref="AG37:AI37"/>
    <mergeCell ref="AJ37:AL37"/>
    <mergeCell ref="AN37:AS37"/>
    <mergeCell ref="AT37:AV37"/>
    <mergeCell ref="B37:G37"/>
    <mergeCell ref="H37:J37"/>
    <mergeCell ref="K37:M37"/>
    <mergeCell ref="N37:P37"/>
    <mergeCell ref="Q37:S37"/>
    <mergeCell ref="U37:Z37"/>
    <mergeCell ref="BC36:BE36"/>
    <mergeCell ref="BG36:BL36"/>
    <mergeCell ref="BM36:BO36"/>
    <mergeCell ref="BP36:BR36"/>
    <mergeCell ref="BS36:BU36"/>
    <mergeCell ref="BV36:BX36"/>
    <mergeCell ref="AG36:AI36"/>
    <mergeCell ref="AJ36:AL36"/>
    <mergeCell ref="AN36:AS36"/>
    <mergeCell ref="AT36:AV36"/>
    <mergeCell ref="AW36:AY36"/>
    <mergeCell ref="AZ36:BB36"/>
    <mergeCell ref="BS35:BU35"/>
    <mergeCell ref="BV35:BX35"/>
    <mergeCell ref="B36:G36"/>
    <mergeCell ref="H36:J36"/>
    <mergeCell ref="K36:M36"/>
    <mergeCell ref="N36:P36"/>
    <mergeCell ref="Q36:S36"/>
    <mergeCell ref="U36:Z36"/>
    <mergeCell ref="AA36:AC36"/>
    <mergeCell ref="AD36:AF36"/>
    <mergeCell ref="AW35:AY35"/>
    <mergeCell ref="AZ35:BB35"/>
    <mergeCell ref="BC35:BE35"/>
    <mergeCell ref="BG35:BL35"/>
    <mergeCell ref="BM35:BO35"/>
    <mergeCell ref="BP35:BR35"/>
    <mergeCell ref="AA35:AC35"/>
    <mergeCell ref="AD35:AF35"/>
    <mergeCell ref="AG35:AI35"/>
    <mergeCell ref="AJ35:AL35"/>
    <mergeCell ref="AN35:AS35"/>
    <mergeCell ref="AT35:AV35"/>
    <mergeCell ref="B35:G35"/>
    <mergeCell ref="H35:J35"/>
    <mergeCell ref="K35:M35"/>
    <mergeCell ref="N35:P35"/>
    <mergeCell ref="Q35:S35"/>
    <mergeCell ref="U35:Z35"/>
    <mergeCell ref="BC34:BE34"/>
    <mergeCell ref="BG34:BL34"/>
    <mergeCell ref="BM34:BO34"/>
    <mergeCell ref="BP34:BR34"/>
    <mergeCell ref="BS34:BU34"/>
    <mergeCell ref="BV34:BX34"/>
    <mergeCell ref="AG34:AI34"/>
    <mergeCell ref="AJ34:AL34"/>
    <mergeCell ref="AN34:AS34"/>
    <mergeCell ref="AT34:AV34"/>
    <mergeCell ref="AW34:AY34"/>
    <mergeCell ref="AZ34:BB34"/>
    <mergeCell ref="BS33:BU33"/>
    <mergeCell ref="BV33:BX33"/>
    <mergeCell ref="B34:G34"/>
    <mergeCell ref="H34:J34"/>
    <mergeCell ref="K34:M34"/>
    <mergeCell ref="N34:P34"/>
    <mergeCell ref="Q34:S34"/>
    <mergeCell ref="U34:Z34"/>
    <mergeCell ref="AA34:AC34"/>
    <mergeCell ref="AD34:AF34"/>
    <mergeCell ref="AW33:AY33"/>
    <mergeCell ref="AZ33:BB33"/>
    <mergeCell ref="BC33:BE33"/>
    <mergeCell ref="BG33:BL33"/>
    <mergeCell ref="BM33:BO33"/>
    <mergeCell ref="BP33:BR33"/>
    <mergeCell ref="AA33:AC33"/>
    <mergeCell ref="AD33:AF33"/>
    <mergeCell ref="AG33:AI33"/>
    <mergeCell ref="AJ33:AL33"/>
    <mergeCell ref="AN33:AS33"/>
    <mergeCell ref="AT33:AV33"/>
    <mergeCell ref="B33:G33"/>
    <mergeCell ref="H33:J33"/>
    <mergeCell ref="K33:M33"/>
    <mergeCell ref="N33:P33"/>
    <mergeCell ref="Q33:S33"/>
    <mergeCell ref="U33:Z33"/>
    <mergeCell ref="BC32:BE32"/>
    <mergeCell ref="BG32:BL32"/>
    <mergeCell ref="BM32:BO32"/>
    <mergeCell ref="BP32:BR32"/>
    <mergeCell ref="BS32:BU32"/>
    <mergeCell ref="BV32:BX32"/>
    <mergeCell ref="AG32:AI32"/>
    <mergeCell ref="AJ32:AL32"/>
    <mergeCell ref="AN32:AS32"/>
    <mergeCell ref="AT32:AV32"/>
    <mergeCell ref="AW32:AY32"/>
    <mergeCell ref="AZ32:BB32"/>
    <mergeCell ref="BS31:BU31"/>
    <mergeCell ref="BV31:BX31"/>
    <mergeCell ref="B32:G32"/>
    <mergeCell ref="H32:J32"/>
    <mergeCell ref="K32:M32"/>
    <mergeCell ref="N32:P32"/>
    <mergeCell ref="Q32:S32"/>
    <mergeCell ref="U32:Z32"/>
    <mergeCell ref="AA32:AC32"/>
    <mergeCell ref="AD32:AF32"/>
    <mergeCell ref="AW31:AY31"/>
    <mergeCell ref="AZ31:BB31"/>
    <mergeCell ref="BC31:BE31"/>
    <mergeCell ref="BG31:BL31"/>
    <mergeCell ref="BM31:BO31"/>
    <mergeCell ref="BP31:BR31"/>
    <mergeCell ref="AA31:AC31"/>
    <mergeCell ref="AD31:AF31"/>
    <mergeCell ref="AG31:AI31"/>
    <mergeCell ref="AJ31:AL31"/>
    <mergeCell ref="AN31:AS31"/>
    <mergeCell ref="AT31:AV31"/>
    <mergeCell ref="B31:G31"/>
    <mergeCell ref="H31:J31"/>
    <mergeCell ref="K31:M31"/>
    <mergeCell ref="N31:P31"/>
    <mergeCell ref="Q31:S31"/>
    <mergeCell ref="U31:Z31"/>
    <mergeCell ref="BC30:BE30"/>
    <mergeCell ref="BG30:BL30"/>
    <mergeCell ref="BM30:BO30"/>
    <mergeCell ref="BP30:BR30"/>
    <mergeCell ref="BS30:BU30"/>
    <mergeCell ref="BV30:BX30"/>
    <mergeCell ref="AG30:AI30"/>
    <mergeCell ref="AJ30:AL30"/>
    <mergeCell ref="AN30:AS30"/>
    <mergeCell ref="AT30:AV30"/>
    <mergeCell ref="AW30:AY30"/>
    <mergeCell ref="AZ30:BB30"/>
    <mergeCell ref="BS29:BU29"/>
    <mergeCell ref="BV29:BX29"/>
    <mergeCell ref="B30:G30"/>
    <mergeCell ref="H30:J30"/>
    <mergeCell ref="K30:M30"/>
    <mergeCell ref="N30:P30"/>
    <mergeCell ref="Q30:S30"/>
    <mergeCell ref="U30:Z30"/>
    <mergeCell ref="AA30:AC30"/>
    <mergeCell ref="AD30:AF30"/>
    <mergeCell ref="AW29:AY29"/>
    <mergeCell ref="AZ29:BB29"/>
    <mergeCell ref="BC29:BE29"/>
    <mergeCell ref="BG29:BL29"/>
    <mergeCell ref="BM29:BO29"/>
    <mergeCell ref="BP29:BR29"/>
    <mergeCell ref="AA29:AC29"/>
    <mergeCell ref="AD29:AF29"/>
    <mergeCell ref="AG29:AI29"/>
    <mergeCell ref="AJ29:AL29"/>
    <mergeCell ref="AN29:AS29"/>
    <mergeCell ref="AT29:AV29"/>
    <mergeCell ref="AT28:AV28"/>
    <mergeCell ref="AW28:AY28"/>
    <mergeCell ref="AZ28:BB28"/>
    <mergeCell ref="BC28:BE28"/>
    <mergeCell ref="B29:G29"/>
    <mergeCell ref="H29:J29"/>
    <mergeCell ref="K29:M29"/>
    <mergeCell ref="N29:P29"/>
    <mergeCell ref="Q29:S29"/>
    <mergeCell ref="U29:Z29"/>
    <mergeCell ref="U28:Z28"/>
    <mergeCell ref="AA28:AC28"/>
    <mergeCell ref="AD28:AF28"/>
    <mergeCell ref="AG28:AI28"/>
    <mergeCell ref="AJ28:AL28"/>
    <mergeCell ref="AN28:AS28"/>
    <mergeCell ref="BG27:BL27"/>
    <mergeCell ref="BM27:BO27"/>
    <mergeCell ref="BP27:BR27"/>
    <mergeCell ref="BS27:BU27"/>
    <mergeCell ref="BV27:BX27"/>
    <mergeCell ref="B28:G28"/>
    <mergeCell ref="H28:J28"/>
    <mergeCell ref="K28:M28"/>
    <mergeCell ref="N28:P28"/>
    <mergeCell ref="Q28:S28"/>
    <mergeCell ref="AJ27:AL27"/>
    <mergeCell ref="AN27:AS27"/>
    <mergeCell ref="AT27:AV27"/>
    <mergeCell ref="AW27:AY27"/>
    <mergeCell ref="AZ27:BB27"/>
    <mergeCell ref="BC27:BE27"/>
    <mergeCell ref="BC26:BE26"/>
    <mergeCell ref="B27:G27"/>
    <mergeCell ref="H27:J27"/>
    <mergeCell ref="K27:M27"/>
    <mergeCell ref="N27:P27"/>
    <mergeCell ref="Q27:S27"/>
    <mergeCell ref="U27:Z27"/>
    <mergeCell ref="AA27:AC27"/>
    <mergeCell ref="AD27:AF27"/>
    <mergeCell ref="AG27:AI27"/>
    <mergeCell ref="AG26:AI26"/>
    <mergeCell ref="AJ26:AL26"/>
    <mergeCell ref="AN26:AS26"/>
    <mergeCell ref="AT26:AV26"/>
    <mergeCell ref="AW26:AY26"/>
    <mergeCell ref="AZ26:BB26"/>
    <mergeCell ref="BS25:BU25"/>
    <mergeCell ref="BV25:BX25"/>
    <mergeCell ref="B26:G26"/>
    <mergeCell ref="H26:J26"/>
    <mergeCell ref="K26:M26"/>
    <mergeCell ref="N26:P26"/>
    <mergeCell ref="Q26:S26"/>
    <mergeCell ref="U26:Z26"/>
    <mergeCell ref="AA26:AC26"/>
    <mergeCell ref="AD26:AF26"/>
    <mergeCell ref="AW25:AY25"/>
    <mergeCell ref="AZ25:BB25"/>
    <mergeCell ref="BC25:BE25"/>
    <mergeCell ref="BG25:BL25"/>
    <mergeCell ref="BM25:BO25"/>
    <mergeCell ref="BP25:BR25"/>
    <mergeCell ref="AA25:AC25"/>
    <mergeCell ref="AD25:AF25"/>
    <mergeCell ref="AG25:AI25"/>
    <mergeCell ref="AJ25:AL25"/>
    <mergeCell ref="AN25:AS25"/>
    <mergeCell ref="AT25:AV25"/>
    <mergeCell ref="B25:G25"/>
    <mergeCell ref="H25:J25"/>
    <mergeCell ref="K25:M25"/>
    <mergeCell ref="N25:P25"/>
    <mergeCell ref="Q25:S25"/>
    <mergeCell ref="U25:Z25"/>
    <mergeCell ref="BC24:BE24"/>
    <mergeCell ref="BG24:BL24"/>
    <mergeCell ref="BM24:BO24"/>
    <mergeCell ref="BP24:BR24"/>
    <mergeCell ref="BS24:BU24"/>
    <mergeCell ref="BV24:BX24"/>
    <mergeCell ref="AG24:AI24"/>
    <mergeCell ref="AJ24:AL24"/>
    <mergeCell ref="AN24:AS24"/>
    <mergeCell ref="AT24:AV24"/>
    <mergeCell ref="AW24:AY24"/>
    <mergeCell ref="AZ24:BB24"/>
    <mergeCell ref="BS23:BU23"/>
    <mergeCell ref="BV23:BX23"/>
    <mergeCell ref="B24:G24"/>
    <mergeCell ref="H24:J24"/>
    <mergeCell ref="K24:M24"/>
    <mergeCell ref="N24:P24"/>
    <mergeCell ref="Q24:S24"/>
    <mergeCell ref="U24:Z24"/>
    <mergeCell ref="AA24:AC24"/>
    <mergeCell ref="AD24:AF24"/>
    <mergeCell ref="AW23:AY23"/>
    <mergeCell ref="AZ23:BB23"/>
    <mergeCell ref="BC23:BE23"/>
    <mergeCell ref="BG23:BL23"/>
    <mergeCell ref="BM23:BO23"/>
    <mergeCell ref="BP23:BR23"/>
    <mergeCell ref="AA23:AC23"/>
    <mergeCell ref="AD23:AF23"/>
    <mergeCell ref="AG23:AI23"/>
    <mergeCell ref="AJ23:AL23"/>
    <mergeCell ref="AN23:AS23"/>
    <mergeCell ref="AT23:AV23"/>
    <mergeCell ref="B23:G23"/>
    <mergeCell ref="H23:J23"/>
    <mergeCell ref="K23:M23"/>
    <mergeCell ref="N23:P23"/>
    <mergeCell ref="Q23:S23"/>
    <mergeCell ref="U23:Z23"/>
    <mergeCell ref="BC22:BE22"/>
    <mergeCell ref="BG22:BL22"/>
    <mergeCell ref="BM22:BO22"/>
    <mergeCell ref="BP22:BR22"/>
    <mergeCell ref="BS22:BU22"/>
    <mergeCell ref="BV22:BX22"/>
    <mergeCell ref="AG22:AI22"/>
    <mergeCell ref="AJ22:AL22"/>
    <mergeCell ref="AN22:AS22"/>
    <mergeCell ref="AT22:AV22"/>
    <mergeCell ref="AW22:AY22"/>
    <mergeCell ref="AZ22:BB22"/>
    <mergeCell ref="BS21:BU21"/>
    <mergeCell ref="BV21:BX21"/>
    <mergeCell ref="B22:G22"/>
    <mergeCell ref="H22:J22"/>
    <mergeCell ref="K22:M22"/>
    <mergeCell ref="N22:P22"/>
    <mergeCell ref="Q22:S22"/>
    <mergeCell ref="U22:Z22"/>
    <mergeCell ref="AA22:AC22"/>
    <mergeCell ref="AD22:AF22"/>
    <mergeCell ref="AW21:AY21"/>
    <mergeCell ref="AZ21:BB21"/>
    <mergeCell ref="BC21:BE21"/>
    <mergeCell ref="BG21:BL21"/>
    <mergeCell ref="BM21:BO21"/>
    <mergeCell ref="BP21:BR21"/>
    <mergeCell ref="AA21:AC21"/>
    <mergeCell ref="AD21:AF21"/>
    <mergeCell ref="AG21:AI21"/>
    <mergeCell ref="AJ21:AL21"/>
    <mergeCell ref="AN21:AS21"/>
    <mergeCell ref="AT21:AV21"/>
    <mergeCell ref="B21:G21"/>
    <mergeCell ref="H21:J21"/>
    <mergeCell ref="K21:M21"/>
    <mergeCell ref="N21:P21"/>
    <mergeCell ref="Q21:S21"/>
    <mergeCell ref="U21:Z21"/>
    <mergeCell ref="BC20:BE20"/>
    <mergeCell ref="BG20:BL20"/>
    <mergeCell ref="BM20:BO20"/>
    <mergeCell ref="BP20:BR20"/>
    <mergeCell ref="BS20:BU20"/>
    <mergeCell ref="BV20:BX20"/>
    <mergeCell ref="AG20:AI20"/>
    <mergeCell ref="AJ20:AL20"/>
    <mergeCell ref="AN20:AS20"/>
    <mergeCell ref="AT20:AV20"/>
    <mergeCell ref="AW20:AY20"/>
    <mergeCell ref="AZ20:BB20"/>
    <mergeCell ref="BS19:BU19"/>
    <mergeCell ref="BV19:BX19"/>
    <mergeCell ref="B20:G20"/>
    <mergeCell ref="H20:J20"/>
    <mergeCell ref="K20:M20"/>
    <mergeCell ref="N20:P20"/>
    <mergeCell ref="Q20:S20"/>
    <mergeCell ref="U20:Z20"/>
    <mergeCell ref="AA20:AC20"/>
    <mergeCell ref="AD20:AF20"/>
    <mergeCell ref="AW19:AY19"/>
    <mergeCell ref="AZ19:BB19"/>
    <mergeCell ref="BC19:BE19"/>
    <mergeCell ref="BG19:BL19"/>
    <mergeCell ref="BM19:BO19"/>
    <mergeCell ref="BP19:BR19"/>
    <mergeCell ref="AA19:AC19"/>
    <mergeCell ref="AD19:AF19"/>
    <mergeCell ref="AG19:AI19"/>
    <mergeCell ref="AJ19:AL19"/>
    <mergeCell ref="AN19:AS19"/>
    <mergeCell ref="AT19:AV19"/>
    <mergeCell ref="B19:G19"/>
    <mergeCell ref="H19:J19"/>
    <mergeCell ref="K19:M19"/>
    <mergeCell ref="N19:P19"/>
    <mergeCell ref="Q19:S19"/>
    <mergeCell ref="U19:Z19"/>
    <mergeCell ref="BC18:BE18"/>
    <mergeCell ref="BG18:BL18"/>
    <mergeCell ref="BM18:BO18"/>
    <mergeCell ref="BP18:BR18"/>
    <mergeCell ref="BS18:BU18"/>
    <mergeCell ref="BV18:BX18"/>
    <mergeCell ref="AG18:AI18"/>
    <mergeCell ref="AJ18:AL18"/>
    <mergeCell ref="AN18:AS18"/>
    <mergeCell ref="AT18:AV18"/>
    <mergeCell ref="AW18:AY18"/>
    <mergeCell ref="AZ18:BB18"/>
    <mergeCell ref="BS17:BU17"/>
    <mergeCell ref="BV17:BX17"/>
    <mergeCell ref="B18:G18"/>
    <mergeCell ref="H18:J18"/>
    <mergeCell ref="K18:M18"/>
    <mergeCell ref="N18:P18"/>
    <mergeCell ref="Q18:S18"/>
    <mergeCell ref="U18:Z18"/>
    <mergeCell ref="AA18:AC18"/>
    <mergeCell ref="AD18:AF18"/>
    <mergeCell ref="AW17:AY17"/>
    <mergeCell ref="AZ17:BB17"/>
    <mergeCell ref="BC17:BE17"/>
    <mergeCell ref="BG17:BL17"/>
    <mergeCell ref="BM17:BO17"/>
    <mergeCell ref="BP17:BR17"/>
    <mergeCell ref="AA17:AC17"/>
    <mergeCell ref="AD17:AF17"/>
    <mergeCell ref="AG17:AI17"/>
    <mergeCell ref="AJ17:AL17"/>
    <mergeCell ref="AN17:AS17"/>
    <mergeCell ref="AT17:AV17"/>
    <mergeCell ref="B17:G17"/>
    <mergeCell ref="H17:J17"/>
    <mergeCell ref="K17:M17"/>
    <mergeCell ref="N17:P17"/>
    <mergeCell ref="Q17:S17"/>
    <mergeCell ref="U17:Z17"/>
    <mergeCell ref="BC16:BE16"/>
    <mergeCell ref="BG16:BL16"/>
    <mergeCell ref="BM16:BO16"/>
    <mergeCell ref="BP16:BR16"/>
    <mergeCell ref="BS16:BU16"/>
    <mergeCell ref="BV16:BX16"/>
    <mergeCell ref="AG16:AI16"/>
    <mergeCell ref="AJ16:AL16"/>
    <mergeCell ref="AN16:AS16"/>
    <mergeCell ref="AT16:AV16"/>
    <mergeCell ref="AW16:AY16"/>
    <mergeCell ref="AZ16:BB16"/>
    <mergeCell ref="BS15:BU15"/>
    <mergeCell ref="BV15:BX15"/>
    <mergeCell ref="B16:G16"/>
    <mergeCell ref="H16:J16"/>
    <mergeCell ref="K16:M16"/>
    <mergeCell ref="N16:P16"/>
    <mergeCell ref="Q16:S16"/>
    <mergeCell ref="U16:Z16"/>
    <mergeCell ref="AA16:AC16"/>
    <mergeCell ref="AD16:AF16"/>
    <mergeCell ref="AW15:AY15"/>
    <mergeCell ref="AZ15:BB15"/>
    <mergeCell ref="BC15:BE15"/>
    <mergeCell ref="BG15:BL15"/>
    <mergeCell ref="BM15:BO15"/>
    <mergeCell ref="BP15:BR15"/>
    <mergeCell ref="AA15:AC15"/>
    <mergeCell ref="AD15:AF15"/>
    <mergeCell ref="AG15:AI15"/>
    <mergeCell ref="AJ15:AL15"/>
    <mergeCell ref="AN15:AS15"/>
    <mergeCell ref="AT15:AV15"/>
    <mergeCell ref="B15:G15"/>
    <mergeCell ref="H15:J15"/>
    <mergeCell ref="K15:M15"/>
    <mergeCell ref="N15:P15"/>
    <mergeCell ref="Q15:S15"/>
    <mergeCell ref="U15:Z15"/>
    <mergeCell ref="BC14:BE14"/>
    <mergeCell ref="BG14:BL14"/>
    <mergeCell ref="BM14:BO14"/>
    <mergeCell ref="BP14:BR14"/>
    <mergeCell ref="BS14:BU14"/>
    <mergeCell ref="BV14:BX14"/>
    <mergeCell ref="AG14:AI14"/>
    <mergeCell ref="AJ14:AL14"/>
    <mergeCell ref="AN14:AS14"/>
    <mergeCell ref="AT14:AV14"/>
    <mergeCell ref="AW14:AY14"/>
    <mergeCell ref="AZ14:BB14"/>
    <mergeCell ref="BS13:BU13"/>
    <mergeCell ref="BV13:BX13"/>
    <mergeCell ref="B14:G14"/>
    <mergeCell ref="H14:J14"/>
    <mergeCell ref="K14:M14"/>
    <mergeCell ref="N14:P14"/>
    <mergeCell ref="Q14:S14"/>
    <mergeCell ref="U14:Z14"/>
    <mergeCell ref="AA14:AC14"/>
    <mergeCell ref="AD14:AF14"/>
    <mergeCell ref="AW13:AY13"/>
    <mergeCell ref="AZ13:BB13"/>
    <mergeCell ref="BC13:BE13"/>
    <mergeCell ref="BG13:BL13"/>
    <mergeCell ref="BM13:BO13"/>
    <mergeCell ref="BP13:BR13"/>
    <mergeCell ref="AA13:AC13"/>
    <mergeCell ref="AD13:AF13"/>
    <mergeCell ref="AG13:AI13"/>
    <mergeCell ref="AJ13:AL13"/>
    <mergeCell ref="AN13:AS13"/>
    <mergeCell ref="AT13:AV13"/>
    <mergeCell ref="B13:G13"/>
    <mergeCell ref="H13:J13"/>
    <mergeCell ref="K13:M13"/>
    <mergeCell ref="N13:P13"/>
    <mergeCell ref="Q13:S13"/>
    <mergeCell ref="U13:Z13"/>
    <mergeCell ref="BC12:BE12"/>
    <mergeCell ref="BG12:BL12"/>
    <mergeCell ref="BM12:BO12"/>
    <mergeCell ref="BP12:BR12"/>
    <mergeCell ref="BS12:BU12"/>
    <mergeCell ref="BV12:BX12"/>
    <mergeCell ref="AG12:AI12"/>
    <mergeCell ref="AJ12:AL12"/>
    <mergeCell ref="AN12:AS12"/>
    <mergeCell ref="AT12:AV12"/>
    <mergeCell ref="AW12:AY12"/>
    <mergeCell ref="AZ12:BB12"/>
    <mergeCell ref="BS11:BU11"/>
    <mergeCell ref="BV11:BX11"/>
    <mergeCell ref="B12:G12"/>
    <mergeCell ref="H12:J12"/>
    <mergeCell ref="K12:M12"/>
    <mergeCell ref="N12:P12"/>
    <mergeCell ref="Q12:S12"/>
    <mergeCell ref="U12:Z12"/>
    <mergeCell ref="AA12:AC12"/>
    <mergeCell ref="AD12:AF12"/>
    <mergeCell ref="AW11:AY11"/>
    <mergeCell ref="AZ11:BB11"/>
    <mergeCell ref="BC11:BE11"/>
    <mergeCell ref="BG11:BL11"/>
    <mergeCell ref="BM11:BO11"/>
    <mergeCell ref="BP11:BR11"/>
    <mergeCell ref="AA11:AC11"/>
    <mergeCell ref="AD11:AF11"/>
    <mergeCell ref="AG11:AI11"/>
    <mergeCell ref="AJ11:AL11"/>
    <mergeCell ref="AN11:AS11"/>
    <mergeCell ref="AT11:AV11"/>
    <mergeCell ref="B11:G11"/>
    <mergeCell ref="H11:J11"/>
    <mergeCell ref="K11:M11"/>
    <mergeCell ref="N11:P11"/>
    <mergeCell ref="Q11:S11"/>
    <mergeCell ref="U11:Z11"/>
    <mergeCell ref="BC10:BE10"/>
    <mergeCell ref="BG10:BL10"/>
    <mergeCell ref="BM10:BO10"/>
    <mergeCell ref="BP10:BR10"/>
    <mergeCell ref="BS10:BU10"/>
    <mergeCell ref="BV10:BX10"/>
    <mergeCell ref="AG10:AI10"/>
    <mergeCell ref="AJ10:AL10"/>
    <mergeCell ref="AN10:AS10"/>
    <mergeCell ref="AT10:AV10"/>
    <mergeCell ref="AW10:AY10"/>
    <mergeCell ref="AZ10:BB10"/>
    <mergeCell ref="BS9:BU9"/>
    <mergeCell ref="BV9:BX9"/>
    <mergeCell ref="B10:G10"/>
    <mergeCell ref="H10:J10"/>
    <mergeCell ref="K10:M10"/>
    <mergeCell ref="N10:P10"/>
    <mergeCell ref="Q10:S10"/>
    <mergeCell ref="U10:Z10"/>
    <mergeCell ref="AA10:AC10"/>
    <mergeCell ref="AD10:AF10"/>
    <mergeCell ref="AW9:AY9"/>
    <mergeCell ref="AZ9:BB9"/>
    <mergeCell ref="BC9:BE9"/>
    <mergeCell ref="BG9:BL9"/>
    <mergeCell ref="BM9:BO9"/>
    <mergeCell ref="BP9:BR9"/>
    <mergeCell ref="AA9:AC9"/>
    <mergeCell ref="AD9:AF9"/>
    <mergeCell ref="AG9:AI9"/>
    <mergeCell ref="AJ9:AL9"/>
    <mergeCell ref="AN9:AS9"/>
    <mergeCell ref="AT9:AV9"/>
    <mergeCell ref="B9:G9"/>
    <mergeCell ref="H9:J9"/>
    <mergeCell ref="K9:M9"/>
    <mergeCell ref="N9:P9"/>
    <mergeCell ref="Q9:S9"/>
    <mergeCell ref="U9:Z9"/>
    <mergeCell ref="BC8:BE8"/>
    <mergeCell ref="BG8:BL8"/>
    <mergeCell ref="BM8:BO8"/>
    <mergeCell ref="BP8:BR8"/>
    <mergeCell ref="BS8:BU8"/>
    <mergeCell ref="BV8:BX8"/>
    <mergeCell ref="AG8:AI8"/>
    <mergeCell ref="AJ8:AL8"/>
    <mergeCell ref="AN8:AS8"/>
    <mergeCell ref="AT8:AV8"/>
    <mergeCell ref="AW8:AY8"/>
    <mergeCell ref="AZ8:BB8"/>
    <mergeCell ref="BS7:BU7"/>
    <mergeCell ref="BV7:BX7"/>
    <mergeCell ref="B8:G8"/>
    <mergeCell ref="H8:J8"/>
    <mergeCell ref="K8:M8"/>
    <mergeCell ref="N8:P8"/>
    <mergeCell ref="Q8:S8"/>
    <mergeCell ref="U8:Z8"/>
    <mergeCell ref="AA8:AC8"/>
    <mergeCell ref="AD8:AF8"/>
    <mergeCell ref="AW7:AY7"/>
    <mergeCell ref="AZ7:BB7"/>
    <mergeCell ref="BC7:BE7"/>
    <mergeCell ref="BG7:BL7"/>
    <mergeCell ref="BM7:BO7"/>
    <mergeCell ref="BP7:BR7"/>
    <mergeCell ref="AA7:AC7"/>
    <mergeCell ref="AD7:AF7"/>
    <mergeCell ref="AG7:AI7"/>
    <mergeCell ref="AJ7:AL7"/>
    <mergeCell ref="AN7:AS7"/>
    <mergeCell ref="AT7:AV7"/>
    <mergeCell ref="B7:G7"/>
    <mergeCell ref="H7:J7"/>
    <mergeCell ref="K7:M7"/>
    <mergeCell ref="N7:P7"/>
    <mergeCell ref="Q7:S7"/>
    <mergeCell ref="U7:Z7"/>
    <mergeCell ref="BC6:BE6"/>
    <mergeCell ref="BG6:BL6"/>
    <mergeCell ref="BM6:BO6"/>
    <mergeCell ref="BP6:BR6"/>
    <mergeCell ref="BS6:BU6"/>
    <mergeCell ref="BV6:BX6"/>
    <mergeCell ref="AG6:AI6"/>
    <mergeCell ref="AJ6:AL6"/>
    <mergeCell ref="AN6:AS6"/>
    <mergeCell ref="AT6:AV6"/>
    <mergeCell ref="AW6:AY6"/>
    <mergeCell ref="AZ6:BB6"/>
    <mergeCell ref="BS5:BU5"/>
    <mergeCell ref="BV5:BX5"/>
    <mergeCell ref="B6:G6"/>
    <mergeCell ref="H6:J6"/>
    <mergeCell ref="K6:M6"/>
    <mergeCell ref="N6:P6"/>
    <mergeCell ref="Q6:S6"/>
    <mergeCell ref="U6:Z6"/>
    <mergeCell ref="AA6:AC6"/>
    <mergeCell ref="AD6:AF6"/>
    <mergeCell ref="AW5:AY5"/>
    <mergeCell ref="AZ5:BB5"/>
    <mergeCell ref="BC5:BE5"/>
    <mergeCell ref="BG5:BL5"/>
    <mergeCell ref="BM5:BO5"/>
    <mergeCell ref="BP5:BR5"/>
    <mergeCell ref="AA5:AC5"/>
    <mergeCell ref="AD5:AF5"/>
    <mergeCell ref="AG5:AI5"/>
    <mergeCell ref="AJ5:AL5"/>
    <mergeCell ref="AN5:AS5"/>
    <mergeCell ref="AT5:AV5"/>
    <mergeCell ref="B5:G5"/>
    <mergeCell ref="H5:J5"/>
    <mergeCell ref="K5:M5"/>
    <mergeCell ref="N5:P5"/>
    <mergeCell ref="Q5:S5"/>
    <mergeCell ref="U5:Z5"/>
    <mergeCell ref="AW4:AY4"/>
    <mergeCell ref="AZ4:BB4"/>
    <mergeCell ref="BC4:BE4"/>
    <mergeCell ref="BP4:BR4"/>
    <mergeCell ref="BS4:BU4"/>
    <mergeCell ref="BV4:BX4"/>
    <mergeCell ref="AW3:BE3"/>
    <mergeCell ref="BG3:BL4"/>
    <mergeCell ref="BM3:BO4"/>
    <mergeCell ref="BP3:BX3"/>
    <mergeCell ref="K4:M4"/>
    <mergeCell ref="N4:P4"/>
    <mergeCell ref="Q4:S4"/>
    <mergeCell ref="AD4:AF4"/>
    <mergeCell ref="AG4:AI4"/>
    <mergeCell ref="AJ4:AL4"/>
    <mergeCell ref="A1:AL1"/>
    <mergeCell ref="BP2:BX2"/>
    <mergeCell ref="B3:G4"/>
    <mergeCell ref="H3:J4"/>
    <mergeCell ref="K3:S3"/>
    <mergeCell ref="U3:Z4"/>
    <mergeCell ref="AA3:AC4"/>
    <mergeCell ref="AD3:AL3"/>
    <mergeCell ref="AN3:AS4"/>
    <mergeCell ref="AT3:AV4"/>
  </mergeCells>
  <phoneticPr fontId="2"/>
  <printOptions horizontalCentered="1" verticalCentered="1"/>
  <pageMargins left="0" right="0" top="0" bottom="0" header="0.19685039370078741" footer="0.19685039370078741"/>
  <pageSetup paperSize="9" scale="68" orientation="portrait" horizontalDpi="1200" verticalDpi="1200" r:id="rId1"/>
  <headerFooter alignWithMargins="0"/>
  <colBreaks count="1" manualBreakCount="1">
    <brk id="38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8B6F97-3B27-4207-851E-8411C646A7CC}">
  <sheetPr>
    <pageSetUpPr fitToPage="1"/>
  </sheetPr>
  <dimension ref="A1:AK29"/>
  <sheetViews>
    <sheetView showGridLines="0" zoomScale="75" zoomScaleNormal="75" workbookViewId="0">
      <selection sqref="A1:Y1"/>
    </sheetView>
  </sheetViews>
  <sheetFormatPr defaultColWidth="4.140625" defaultRowHeight="30" customHeight="1" x14ac:dyDescent="0.15"/>
  <cols>
    <col min="1" max="1" width="4.140625" style="1" customWidth="1"/>
    <col min="2" max="7" width="4.5703125" style="82" customWidth="1"/>
    <col min="8" max="25" width="5.85546875" style="172" customWidth="1"/>
    <col min="26" max="257" width="4.140625" style="1"/>
    <col min="258" max="263" width="4.5703125" style="1" customWidth="1"/>
    <col min="264" max="281" width="5.85546875" style="1" customWidth="1"/>
    <col min="282" max="513" width="4.140625" style="1"/>
    <col min="514" max="519" width="4.5703125" style="1" customWidth="1"/>
    <col min="520" max="537" width="5.85546875" style="1" customWidth="1"/>
    <col min="538" max="769" width="4.140625" style="1"/>
    <col min="770" max="775" width="4.5703125" style="1" customWidth="1"/>
    <col min="776" max="793" width="5.85546875" style="1" customWidth="1"/>
    <col min="794" max="1025" width="4.140625" style="1"/>
    <col min="1026" max="1031" width="4.5703125" style="1" customWidth="1"/>
    <col min="1032" max="1049" width="5.85546875" style="1" customWidth="1"/>
    <col min="1050" max="1281" width="4.140625" style="1"/>
    <col min="1282" max="1287" width="4.5703125" style="1" customWidth="1"/>
    <col min="1288" max="1305" width="5.85546875" style="1" customWidth="1"/>
    <col min="1306" max="1537" width="4.140625" style="1"/>
    <col min="1538" max="1543" width="4.5703125" style="1" customWidth="1"/>
    <col min="1544" max="1561" width="5.85546875" style="1" customWidth="1"/>
    <col min="1562" max="1793" width="4.140625" style="1"/>
    <col min="1794" max="1799" width="4.5703125" style="1" customWidth="1"/>
    <col min="1800" max="1817" width="5.85546875" style="1" customWidth="1"/>
    <col min="1818" max="2049" width="4.140625" style="1"/>
    <col min="2050" max="2055" width="4.5703125" style="1" customWidth="1"/>
    <col min="2056" max="2073" width="5.85546875" style="1" customWidth="1"/>
    <col min="2074" max="2305" width="4.140625" style="1"/>
    <col min="2306" max="2311" width="4.5703125" style="1" customWidth="1"/>
    <col min="2312" max="2329" width="5.85546875" style="1" customWidth="1"/>
    <col min="2330" max="2561" width="4.140625" style="1"/>
    <col min="2562" max="2567" width="4.5703125" style="1" customWidth="1"/>
    <col min="2568" max="2585" width="5.85546875" style="1" customWidth="1"/>
    <col min="2586" max="2817" width="4.140625" style="1"/>
    <col min="2818" max="2823" width="4.5703125" style="1" customWidth="1"/>
    <col min="2824" max="2841" width="5.85546875" style="1" customWidth="1"/>
    <col min="2842" max="3073" width="4.140625" style="1"/>
    <col min="3074" max="3079" width="4.5703125" style="1" customWidth="1"/>
    <col min="3080" max="3097" width="5.85546875" style="1" customWidth="1"/>
    <col min="3098" max="3329" width="4.140625" style="1"/>
    <col min="3330" max="3335" width="4.5703125" style="1" customWidth="1"/>
    <col min="3336" max="3353" width="5.85546875" style="1" customWidth="1"/>
    <col min="3354" max="3585" width="4.140625" style="1"/>
    <col min="3586" max="3591" width="4.5703125" style="1" customWidth="1"/>
    <col min="3592" max="3609" width="5.85546875" style="1" customWidth="1"/>
    <col min="3610" max="3841" width="4.140625" style="1"/>
    <col min="3842" max="3847" width="4.5703125" style="1" customWidth="1"/>
    <col min="3848" max="3865" width="5.85546875" style="1" customWidth="1"/>
    <col min="3866" max="4097" width="4.140625" style="1"/>
    <col min="4098" max="4103" width="4.5703125" style="1" customWidth="1"/>
    <col min="4104" max="4121" width="5.85546875" style="1" customWidth="1"/>
    <col min="4122" max="4353" width="4.140625" style="1"/>
    <col min="4354" max="4359" width="4.5703125" style="1" customWidth="1"/>
    <col min="4360" max="4377" width="5.85546875" style="1" customWidth="1"/>
    <col min="4378" max="4609" width="4.140625" style="1"/>
    <col min="4610" max="4615" width="4.5703125" style="1" customWidth="1"/>
    <col min="4616" max="4633" width="5.85546875" style="1" customWidth="1"/>
    <col min="4634" max="4865" width="4.140625" style="1"/>
    <col min="4866" max="4871" width="4.5703125" style="1" customWidth="1"/>
    <col min="4872" max="4889" width="5.85546875" style="1" customWidth="1"/>
    <col min="4890" max="5121" width="4.140625" style="1"/>
    <col min="5122" max="5127" width="4.5703125" style="1" customWidth="1"/>
    <col min="5128" max="5145" width="5.85546875" style="1" customWidth="1"/>
    <col min="5146" max="5377" width="4.140625" style="1"/>
    <col min="5378" max="5383" width="4.5703125" style="1" customWidth="1"/>
    <col min="5384" max="5401" width="5.85546875" style="1" customWidth="1"/>
    <col min="5402" max="5633" width="4.140625" style="1"/>
    <col min="5634" max="5639" width="4.5703125" style="1" customWidth="1"/>
    <col min="5640" max="5657" width="5.85546875" style="1" customWidth="1"/>
    <col min="5658" max="5889" width="4.140625" style="1"/>
    <col min="5890" max="5895" width="4.5703125" style="1" customWidth="1"/>
    <col min="5896" max="5913" width="5.85546875" style="1" customWidth="1"/>
    <col min="5914" max="6145" width="4.140625" style="1"/>
    <col min="6146" max="6151" width="4.5703125" style="1" customWidth="1"/>
    <col min="6152" max="6169" width="5.85546875" style="1" customWidth="1"/>
    <col min="6170" max="6401" width="4.140625" style="1"/>
    <col min="6402" max="6407" width="4.5703125" style="1" customWidth="1"/>
    <col min="6408" max="6425" width="5.85546875" style="1" customWidth="1"/>
    <col min="6426" max="6657" width="4.140625" style="1"/>
    <col min="6658" max="6663" width="4.5703125" style="1" customWidth="1"/>
    <col min="6664" max="6681" width="5.85546875" style="1" customWidth="1"/>
    <col min="6682" max="6913" width="4.140625" style="1"/>
    <col min="6914" max="6919" width="4.5703125" style="1" customWidth="1"/>
    <col min="6920" max="6937" width="5.85546875" style="1" customWidth="1"/>
    <col min="6938" max="7169" width="4.140625" style="1"/>
    <col min="7170" max="7175" width="4.5703125" style="1" customWidth="1"/>
    <col min="7176" max="7193" width="5.85546875" style="1" customWidth="1"/>
    <col min="7194" max="7425" width="4.140625" style="1"/>
    <col min="7426" max="7431" width="4.5703125" style="1" customWidth="1"/>
    <col min="7432" max="7449" width="5.85546875" style="1" customWidth="1"/>
    <col min="7450" max="7681" width="4.140625" style="1"/>
    <col min="7682" max="7687" width="4.5703125" style="1" customWidth="1"/>
    <col min="7688" max="7705" width="5.85546875" style="1" customWidth="1"/>
    <col min="7706" max="7937" width="4.140625" style="1"/>
    <col min="7938" max="7943" width="4.5703125" style="1" customWidth="1"/>
    <col min="7944" max="7961" width="5.85546875" style="1" customWidth="1"/>
    <col min="7962" max="8193" width="4.140625" style="1"/>
    <col min="8194" max="8199" width="4.5703125" style="1" customWidth="1"/>
    <col min="8200" max="8217" width="5.85546875" style="1" customWidth="1"/>
    <col min="8218" max="8449" width="4.140625" style="1"/>
    <col min="8450" max="8455" width="4.5703125" style="1" customWidth="1"/>
    <col min="8456" max="8473" width="5.85546875" style="1" customWidth="1"/>
    <col min="8474" max="8705" width="4.140625" style="1"/>
    <col min="8706" max="8711" width="4.5703125" style="1" customWidth="1"/>
    <col min="8712" max="8729" width="5.85546875" style="1" customWidth="1"/>
    <col min="8730" max="8961" width="4.140625" style="1"/>
    <col min="8962" max="8967" width="4.5703125" style="1" customWidth="1"/>
    <col min="8968" max="8985" width="5.85546875" style="1" customWidth="1"/>
    <col min="8986" max="9217" width="4.140625" style="1"/>
    <col min="9218" max="9223" width="4.5703125" style="1" customWidth="1"/>
    <col min="9224" max="9241" width="5.85546875" style="1" customWidth="1"/>
    <col min="9242" max="9473" width="4.140625" style="1"/>
    <col min="9474" max="9479" width="4.5703125" style="1" customWidth="1"/>
    <col min="9480" max="9497" width="5.85546875" style="1" customWidth="1"/>
    <col min="9498" max="9729" width="4.140625" style="1"/>
    <col min="9730" max="9735" width="4.5703125" style="1" customWidth="1"/>
    <col min="9736" max="9753" width="5.85546875" style="1" customWidth="1"/>
    <col min="9754" max="9985" width="4.140625" style="1"/>
    <col min="9986" max="9991" width="4.5703125" style="1" customWidth="1"/>
    <col min="9992" max="10009" width="5.85546875" style="1" customWidth="1"/>
    <col min="10010" max="10241" width="4.140625" style="1"/>
    <col min="10242" max="10247" width="4.5703125" style="1" customWidth="1"/>
    <col min="10248" max="10265" width="5.85546875" style="1" customWidth="1"/>
    <col min="10266" max="10497" width="4.140625" style="1"/>
    <col min="10498" max="10503" width="4.5703125" style="1" customWidth="1"/>
    <col min="10504" max="10521" width="5.85546875" style="1" customWidth="1"/>
    <col min="10522" max="10753" width="4.140625" style="1"/>
    <col min="10754" max="10759" width="4.5703125" style="1" customWidth="1"/>
    <col min="10760" max="10777" width="5.85546875" style="1" customWidth="1"/>
    <col min="10778" max="11009" width="4.140625" style="1"/>
    <col min="11010" max="11015" width="4.5703125" style="1" customWidth="1"/>
    <col min="11016" max="11033" width="5.85546875" style="1" customWidth="1"/>
    <col min="11034" max="11265" width="4.140625" style="1"/>
    <col min="11266" max="11271" width="4.5703125" style="1" customWidth="1"/>
    <col min="11272" max="11289" width="5.85546875" style="1" customWidth="1"/>
    <col min="11290" max="11521" width="4.140625" style="1"/>
    <col min="11522" max="11527" width="4.5703125" style="1" customWidth="1"/>
    <col min="11528" max="11545" width="5.85546875" style="1" customWidth="1"/>
    <col min="11546" max="11777" width="4.140625" style="1"/>
    <col min="11778" max="11783" width="4.5703125" style="1" customWidth="1"/>
    <col min="11784" max="11801" width="5.85546875" style="1" customWidth="1"/>
    <col min="11802" max="12033" width="4.140625" style="1"/>
    <col min="12034" max="12039" width="4.5703125" style="1" customWidth="1"/>
    <col min="12040" max="12057" width="5.85546875" style="1" customWidth="1"/>
    <col min="12058" max="12289" width="4.140625" style="1"/>
    <col min="12290" max="12295" width="4.5703125" style="1" customWidth="1"/>
    <col min="12296" max="12313" width="5.85546875" style="1" customWidth="1"/>
    <col min="12314" max="12545" width="4.140625" style="1"/>
    <col min="12546" max="12551" width="4.5703125" style="1" customWidth="1"/>
    <col min="12552" max="12569" width="5.85546875" style="1" customWidth="1"/>
    <col min="12570" max="12801" width="4.140625" style="1"/>
    <col min="12802" max="12807" width="4.5703125" style="1" customWidth="1"/>
    <col min="12808" max="12825" width="5.85546875" style="1" customWidth="1"/>
    <col min="12826" max="13057" width="4.140625" style="1"/>
    <col min="13058" max="13063" width="4.5703125" style="1" customWidth="1"/>
    <col min="13064" max="13081" width="5.85546875" style="1" customWidth="1"/>
    <col min="13082" max="13313" width="4.140625" style="1"/>
    <col min="13314" max="13319" width="4.5703125" style="1" customWidth="1"/>
    <col min="13320" max="13337" width="5.85546875" style="1" customWidth="1"/>
    <col min="13338" max="13569" width="4.140625" style="1"/>
    <col min="13570" max="13575" width="4.5703125" style="1" customWidth="1"/>
    <col min="13576" max="13593" width="5.85546875" style="1" customWidth="1"/>
    <col min="13594" max="13825" width="4.140625" style="1"/>
    <col min="13826" max="13831" width="4.5703125" style="1" customWidth="1"/>
    <col min="13832" max="13849" width="5.85546875" style="1" customWidth="1"/>
    <col min="13850" max="14081" width="4.140625" style="1"/>
    <col min="14082" max="14087" width="4.5703125" style="1" customWidth="1"/>
    <col min="14088" max="14105" width="5.85546875" style="1" customWidth="1"/>
    <col min="14106" max="14337" width="4.140625" style="1"/>
    <col min="14338" max="14343" width="4.5703125" style="1" customWidth="1"/>
    <col min="14344" max="14361" width="5.85546875" style="1" customWidth="1"/>
    <col min="14362" max="14593" width="4.140625" style="1"/>
    <col min="14594" max="14599" width="4.5703125" style="1" customWidth="1"/>
    <col min="14600" max="14617" width="5.85546875" style="1" customWidth="1"/>
    <col min="14618" max="14849" width="4.140625" style="1"/>
    <col min="14850" max="14855" width="4.5703125" style="1" customWidth="1"/>
    <col min="14856" max="14873" width="5.85546875" style="1" customWidth="1"/>
    <col min="14874" max="15105" width="4.140625" style="1"/>
    <col min="15106" max="15111" width="4.5703125" style="1" customWidth="1"/>
    <col min="15112" max="15129" width="5.85546875" style="1" customWidth="1"/>
    <col min="15130" max="15361" width="4.140625" style="1"/>
    <col min="15362" max="15367" width="4.5703125" style="1" customWidth="1"/>
    <col min="15368" max="15385" width="5.85546875" style="1" customWidth="1"/>
    <col min="15386" max="15617" width="4.140625" style="1"/>
    <col min="15618" max="15623" width="4.5703125" style="1" customWidth="1"/>
    <col min="15624" max="15641" width="5.85546875" style="1" customWidth="1"/>
    <col min="15642" max="15873" width="4.140625" style="1"/>
    <col min="15874" max="15879" width="4.5703125" style="1" customWidth="1"/>
    <col min="15880" max="15897" width="5.85546875" style="1" customWidth="1"/>
    <col min="15898" max="16129" width="4.140625" style="1"/>
    <col min="16130" max="16135" width="4.5703125" style="1" customWidth="1"/>
    <col min="16136" max="16153" width="5.85546875" style="1" customWidth="1"/>
    <col min="16154" max="16384" width="4.140625" style="1"/>
  </cols>
  <sheetData>
    <row r="1" spans="1:37" ht="30" customHeight="1" x14ac:dyDescent="0.15">
      <c r="A1" s="4" t="s">
        <v>199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</row>
    <row r="2" spans="1:37" ht="30" customHeight="1" thickBot="1" x14ac:dyDescent="0.25"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140" t="s">
        <v>30</v>
      </c>
      <c r="S2" s="140"/>
      <c r="T2" s="140"/>
      <c r="U2" s="140"/>
      <c r="V2" s="140"/>
      <c r="W2" s="140"/>
      <c r="X2" s="140"/>
      <c r="Y2" s="140"/>
      <c r="Z2" s="141"/>
      <c r="AA2" s="141"/>
      <c r="AB2" s="141"/>
      <c r="AC2" s="141"/>
    </row>
    <row r="3" spans="1:37" ht="35.1" customHeight="1" x14ac:dyDescent="0.15">
      <c r="B3" s="142" t="s">
        <v>200</v>
      </c>
      <c r="C3" s="142"/>
      <c r="D3" s="142"/>
      <c r="E3" s="142"/>
      <c r="F3" s="142"/>
      <c r="G3" s="143"/>
      <c r="H3" s="144" t="s">
        <v>201</v>
      </c>
      <c r="I3" s="144"/>
      <c r="J3" s="144"/>
      <c r="K3" s="144"/>
      <c r="L3" s="144"/>
      <c r="M3" s="144"/>
      <c r="N3" s="144" t="s">
        <v>202</v>
      </c>
      <c r="O3" s="144"/>
      <c r="P3" s="144"/>
      <c r="Q3" s="144"/>
      <c r="R3" s="144"/>
      <c r="S3" s="144"/>
      <c r="T3" s="144" t="s">
        <v>203</v>
      </c>
      <c r="U3" s="144"/>
      <c r="V3" s="144"/>
      <c r="W3" s="144"/>
      <c r="X3" s="144"/>
      <c r="Y3" s="145"/>
    </row>
    <row r="4" spans="1:37" ht="35.1" customHeight="1" x14ac:dyDescent="0.15">
      <c r="B4" s="146"/>
      <c r="C4" s="146"/>
      <c r="D4" s="146"/>
      <c r="E4" s="146"/>
      <c r="F4" s="146"/>
      <c r="G4" s="147"/>
      <c r="H4" s="148" t="s">
        <v>7</v>
      </c>
      <c r="I4" s="148"/>
      <c r="J4" s="148" t="s">
        <v>8</v>
      </c>
      <c r="K4" s="148"/>
      <c r="L4" s="148" t="s">
        <v>9</v>
      </c>
      <c r="M4" s="148"/>
      <c r="N4" s="148" t="s">
        <v>7</v>
      </c>
      <c r="O4" s="148"/>
      <c r="P4" s="148" t="s">
        <v>8</v>
      </c>
      <c r="Q4" s="148"/>
      <c r="R4" s="148" t="s">
        <v>9</v>
      </c>
      <c r="S4" s="148"/>
      <c r="T4" s="148" t="s">
        <v>7</v>
      </c>
      <c r="U4" s="148"/>
      <c r="V4" s="148" t="s">
        <v>8</v>
      </c>
      <c r="W4" s="148"/>
      <c r="X4" s="148" t="s">
        <v>9</v>
      </c>
      <c r="Y4" s="149"/>
    </row>
    <row r="5" spans="1:37" ht="35.1" customHeight="1" x14ac:dyDescent="0.15">
      <c r="B5" s="150" t="s">
        <v>32</v>
      </c>
      <c r="C5" s="150"/>
      <c r="D5" s="150"/>
      <c r="E5" s="150"/>
      <c r="F5" s="150"/>
      <c r="G5" s="151"/>
      <c r="H5" s="152">
        <v>1920</v>
      </c>
      <c r="I5" s="152"/>
      <c r="J5" s="152">
        <v>867</v>
      </c>
      <c r="K5" s="152"/>
      <c r="L5" s="152">
        <v>1053</v>
      </c>
      <c r="M5" s="152"/>
      <c r="N5" s="153">
        <v>1945</v>
      </c>
      <c r="O5" s="153"/>
      <c r="P5" s="152">
        <v>857</v>
      </c>
      <c r="Q5" s="152"/>
      <c r="R5" s="152">
        <v>1088</v>
      </c>
      <c r="S5" s="152"/>
      <c r="T5" s="154">
        <v>1948</v>
      </c>
      <c r="U5" s="154"/>
      <c r="V5" s="154">
        <v>901</v>
      </c>
      <c r="W5" s="154"/>
      <c r="X5" s="154">
        <v>1047</v>
      </c>
      <c r="Y5" s="154"/>
    </row>
    <row r="6" spans="1:37" ht="35.1" customHeight="1" x14ac:dyDescent="0.15">
      <c r="B6" s="155"/>
      <c r="C6" s="155"/>
      <c r="D6" s="155"/>
      <c r="E6" s="155"/>
      <c r="F6" s="155"/>
      <c r="G6" s="156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57"/>
      <c r="U6" s="157"/>
      <c r="V6" s="157"/>
      <c r="W6" s="157"/>
      <c r="X6" s="157"/>
      <c r="Y6" s="157"/>
    </row>
    <row r="7" spans="1:37" ht="35.1" customHeight="1" x14ac:dyDescent="0.15">
      <c r="B7" s="155" t="s">
        <v>204</v>
      </c>
      <c r="C7" s="155"/>
      <c r="D7" s="155"/>
      <c r="E7" s="155"/>
      <c r="F7" s="155"/>
      <c r="G7" s="156"/>
      <c r="H7" s="19">
        <v>58</v>
      </c>
      <c r="I7" s="19"/>
      <c r="J7" s="19">
        <v>23</v>
      </c>
      <c r="K7" s="19"/>
      <c r="L7" s="19">
        <v>35</v>
      </c>
      <c r="M7" s="19"/>
      <c r="N7" s="19">
        <v>61</v>
      </c>
      <c r="O7" s="19"/>
      <c r="P7" s="158">
        <v>23</v>
      </c>
      <c r="Q7" s="158"/>
      <c r="R7" s="157">
        <v>38</v>
      </c>
      <c r="S7" s="157"/>
      <c r="T7" s="157">
        <v>71</v>
      </c>
      <c r="U7" s="157"/>
      <c r="V7" s="19">
        <v>35</v>
      </c>
      <c r="W7" s="19"/>
      <c r="X7" s="19">
        <v>36</v>
      </c>
      <c r="Y7" s="19"/>
    </row>
    <row r="8" spans="1:37" ht="35.1" customHeight="1" x14ac:dyDescent="0.15">
      <c r="B8" s="155" t="s">
        <v>205</v>
      </c>
      <c r="C8" s="155"/>
      <c r="D8" s="155"/>
      <c r="E8" s="155"/>
      <c r="F8" s="155"/>
      <c r="G8" s="156"/>
      <c r="H8" s="19">
        <v>1010</v>
      </c>
      <c r="I8" s="19"/>
      <c r="J8" s="19">
        <v>445</v>
      </c>
      <c r="K8" s="19"/>
      <c r="L8" s="19">
        <v>565</v>
      </c>
      <c r="M8" s="19"/>
      <c r="N8" s="19">
        <v>1064</v>
      </c>
      <c r="O8" s="19"/>
      <c r="P8" s="158">
        <v>456</v>
      </c>
      <c r="Q8" s="158"/>
      <c r="R8" s="157">
        <v>608</v>
      </c>
      <c r="S8" s="157"/>
      <c r="T8" s="157">
        <v>1059</v>
      </c>
      <c r="U8" s="157"/>
      <c r="V8" s="19">
        <v>489</v>
      </c>
      <c r="W8" s="19"/>
      <c r="X8" s="19">
        <v>570</v>
      </c>
      <c r="Y8" s="19"/>
    </row>
    <row r="9" spans="1:37" ht="35.1" customHeight="1" x14ac:dyDescent="0.15">
      <c r="B9" s="155" t="s">
        <v>206</v>
      </c>
      <c r="C9" s="155"/>
      <c r="D9" s="155"/>
      <c r="E9" s="155"/>
      <c r="F9" s="155"/>
      <c r="G9" s="156"/>
      <c r="H9" s="19">
        <v>298</v>
      </c>
      <c r="I9" s="19"/>
      <c r="J9" s="19">
        <v>130</v>
      </c>
      <c r="K9" s="19"/>
      <c r="L9" s="19">
        <v>168</v>
      </c>
      <c r="M9" s="19"/>
      <c r="N9" s="19">
        <v>284</v>
      </c>
      <c r="O9" s="19"/>
      <c r="P9" s="158">
        <v>121</v>
      </c>
      <c r="Q9" s="158"/>
      <c r="R9" s="157">
        <v>163</v>
      </c>
      <c r="S9" s="157"/>
      <c r="T9" s="157">
        <v>274</v>
      </c>
      <c r="U9" s="157"/>
      <c r="V9" s="19">
        <v>119</v>
      </c>
      <c r="W9" s="19"/>
      <c r="X9" s="19">
        <v>155</v>
      </c>
      <c r="Y9" s="19"/>
    </row>
    <row r="10" spans="1:37" ht="35.1" customHeight="1" x14ac:dyDescent="0.15">
      <c r="B10" s="155" t="s">
        <v>207</v>
      </c>
      <c r="C10" s="155"/>
      <c r="D10" s="155"/>
      <c r="E10" s="155"/>
      <c r="F10" s="155"/>
      <c r="G10" s="156"/>
      <c r="H10" s="19">
        <v>339</v>
      </c>
      <c r="I10" s="19"/>
      <c r="J10" s="19">
        <v>126</v>
      </c>
      <c r="K10" s="19"/>
      <c r="L10" s="19">
        <v>213</v>
      </c>
      <c r="M10" s="19"/>
      <c r="N10" s="19">
        <v>345</v>
      </c>
      <c r="O10" s="19"/>
      <c r="P10" s="158">
        <v>124</v>
      </c>
      <c r="Q10" s="158"/>
      <c r="R10" s="157">
        <v>221</v>
      </c>
      <c r="S10" s="157"/>
      <c r="T10" s="157">
        <v>352</v>
      </c>
      <c r="U10" s="157"/>
      <c r="V10" s="19">
        <v>121</v>
      </c>
      <c r="W10" s="19"/>
      <c r="X10" s="19">
        <v>231</v>
      </c>
      <c r="Y10" s="19"/>
    </row>
    <row r="11" spans="1:37" ht="35.1" customHeight="1" x14ac:dyDescent="0.15">
      <c r="B11" s="155" t="s">
        <v>208</v>
      </c>
      <c r="C11" s="155"/>
      <c r="D11" s="155"/>
      <c r="E11" s="155"/>
      <c r="F11" s="155"/>
      <c r="G11" s="156"/>
      <c r="H11" s="19">
        <v>13</v>
      </c>
      <c r="I11" s="19"/>
      <c r="J11" s="19">
        <v>13</v>
      </c>
      <c r="K11" s="19"/>
      <c r="L11" s="19">
        <v>0</v>
      </c>
      <c r="M11" s="19"/>
      <c r="N11" s="19">
        <v>10</v>
      </c>
      <c r="O11" s="19"/>
      <c r="P11" s="158">
        <v>10</v>
      </c>
      <c r="Q11" s="158"/>
      <c r="R11" s="19">
        <v>0</v>
      </c>
      <c r="S11" s="19"/>
      <c r="T11" s="157">
        <v>10</v>
      </c>
      <c r="U11" s="157"/>
      <c r="V11" s="19">
        <v>10</v>
      </c>
      <c r="W11" s="19"/>
      <c r="X11" s="19">
        <v>0</v>
      </c>
      <c r="Y11" s="19"/>
    </row>
    <row r="12" spans="1:37" ht="35.1" customHeight="1" x14ac:dyDescent="0.15">
      <c r="B12" s="159" t="s">
        <v>209</v>
      </c>
      <c r="C12" s="159"/>
      <c r="D12" s="159"/>
      <c r="E12" s="159"/>
      <c r="F12" s="159"/>
      <c r="G12" s="160"/>
      <c r="H12" s="19">
        <v>101</v>
      </c>
      <c r="I12" s="19"/>
      <c r="J12" s="19">
        <v>81</v>
      </c>
      <c r="K12" s="19"/>
      <c r="L12" s="19">
        <v>20</v>
      </c>
      <c r="M12" s="19"/>
      <c r="N12" s="19">
        <v>96</v>
      </c>
      <c r="O12" s="19"/>
      <c r="P12" s="158">
        <v>80</v>
      </c>
      <c r="Q12" s="158"/>
      <c r="R12" s="157">
        <v>16</v>
      </c>
      <c r="S12" s="157"/>
      <c r="T12" s="157">
        <v>95</v>
      </c>
      <c r="U12" s="157"/>
      <c r="V12" s="19">
        <v>81</v>
      </c>
      <c r="W12" s="19"/>
      <c r="X12" s="19">
        <v>14</v>
      </c>
      <c r="Y12" s="19"/>
    </row>
    <row r="13" spans="1:37" ht="35.1" customHeight="1" x14ac:dyDescent="0.15">
      <c r="B13" s="155" t="s">
        <v>210</v>
      </c>
      <c r="C13" s="155"/>
      <c r="D13" s="155"/>
      <c r="E13" s="155"/>
      <c r="F13" s="155"/>
      <c r="G13" s="156"/>
      <c r="H13" s="19">
        <v>19</v>
      </c>
      <c r="I13" s="19"/>
      <c r="J13" s="19">
        <v>8</v>
      </c>
      <c r="K13" s="19"/>
      <c r="L13" s="19">
        <v>11</v>
      </c>
      <c r="M13" s="19"/>
      <c r="N13" s="19">
        <v>15</v>
      </c>
      <c r="O13" s="19"/>
      <c r="P13" s="158">
        <v>6</v>
      </c>
      <c r="Q13" s="158"/>
      <c r="R13" s="157">
        <v>9</v>
      </c>
      <c r="S13" s="157"/>
      <c r="T13" s="157">
        <v>14</v>
      </c>
      <c r="U13" s="157"/>
      <c r="V13" s="19">
        <v>6</v>
      </c>
      <c r="W13" s="19"/>
      <c r="X13" s="19">
        <v>8</v>
      </c>
      <c r="Y13" s="19"/>
    </row>
    <row r="14" spans="1:37" ht="35.1" customHeight="1" x14ac:dyDescent="0.15">
      <c r="B14" s="161" t="s">
        <v>211</v>
      </c>
      <c r="C14" s="161"/>
      <c r="D14" s="161"/>
      <c r="E14" s="161"/>
      <c r="F14" s="161"/>
      <c r="G14" s="162"/>
      <c r="H14" s="163">
        <v>82</v>
      </c>
      <c r="I14" s="163"/>
      <c r="J14" s="163">
        <v>41</v>
      </c>
      <c r="K14" s="163"/>
      <c r="L14" s="163">
        <v>41</v>
      </c>
      <c r="M14" s="163"/>
      <c r="N14" s="163">
        <v>70</v>
      </c>
      <c r="O14" s="163"/>
      <c r="P14" s="164">
        <v>37</v>
      </c>
      <c r="Q14" s="164"/>
      <c r="R14" s="164">
        <v>33</v>
      </c>
      <c r="S14" s="164"/>
      <c r="T14" s="164">
        <v>73</v>
      </c>
      <c r="U14" s="164"/>
      <c r="V14" s="163">
        <v>40</v>
      </c>
      <c r="W14" s="163"/>
      <c r="X14" s="163">
        <v>33</v>
      </c>
      <c r="Y14" s="163"/>
    </row>
    <row r="15" spans="1:37" ht="35.1" customHeight="1" x14ac:dyDescent="0.15">
      <c r="B15" s="165"/>
      <c r="C15" s="165"/>
      <c r="D15" s="165"/>
      <c r="E15" s="165"/>
      <c r="F15" s="165"/>
      <c r="G15" s="165"/>
      <c r="H15" s="166"/>
      <c r="I15" s="166"/>
      <c r="J15" s="167"/>
      <c r="K15" s="167"/>
      <c r="L15" s="167"/>
      <c r="M15" s="167"/>
      <c r="N15" s="168"/>
      <c r="O15" s="168"/>
      <c r="P15" s="167"/>
      <c r="Q15" s="167"/>
      <c r="R15" s="169"/>
      <c r="S15" s="169"/>
      <c r="T15" s="170"/>
      <c r="U15" s="170"/>
      <c r="V15" s="170"/>
      <c r="W15" s="170"/>
      <c r="X15" s="170"/>
      <c r="Y15" s="170"/>
      <c r="Z15" s="141"/>
      <c r="AA15" s="141"/>
      <c r="AB15" s="141"/>
      <c r="AC15" s="141"/>
      <c r="AD15" s="141"/>
      <c r="AE15" s="141"/>
      <c r="AF15" s="141"/>
      <c r="AG15" s="141"/>
      <c r="AH15" s="141"/>
      <c r="AI15" s="141"/>
      <c r="AJ15" s="141"/>
      <c r="AK15" s="141"/>
    </row>
    <row r="16" spans="1:37" ht="35.1" customHeight="1" thickBot="1" x14ac:dyDescent="0.2">
      <c r="B16" s="171"/>
      <c r="C16" s="171"/>
      <c r="D16" s="171"/>
      <c r="E16" s="171"/>
      <c r="F16" s="171"/>
      <c r="G16" s="171"/>
      <c r="H16" s="169"/>
      <c r="I16" s="169"/>
      <c r="J16" s="169"/>
      <c r="K16" s="169"/>
      <c r="L16" s="169"/>
      <c r="M16" s="169"/>
      <c r="N16" s="169"/>
      <c r="O16" s="169"/>
      <c r="P16" s="169"/>
      <c r="Q16" s="169"/>
      <c r="R16" s="169"/>
      <c r="S16" s="169"/>
      <c r="T16" s="170"/>
      <c r="U16" s="170"/>
      <c r="V16" s="170"/>
      <c r="W16" s="170"/>
      <c r="X16" s="170"/>
      <c r="Y16" s="170"/>
      <c r="Z16" s="141"/>
      <c r="AA16" s="141"/>
      <c r="AB16" s="141"/>
      <c r="AC16" s="141"/>
      <c r="AD16" s="141"/>
      <c r="AE16" s="141"/>
      <c r="AF16" s="141"/>
      <c r="AG16" s="141"/>
      <c r="AH16" s="141"/>
      <c r="AI16" s="141"/>
      <c r="AJ16" s="141"/>
      <c r="AK16" s="141"/>
    </row>
    <row r="17" spans="2:37" ht="35.1" customHeight="1" x14ac:dyDescent="0.15">
      <c r="B17" s="142" t="s">
        <v>200</v>
      </c>
      <c r="C17" s="142"/>
      <c r="D17" s="142"/>
      <c r="E17" s="142"/>
      <c r="F17" s="142"/>
      <c r="G17" s="143"/>
      <c r="H17" s="144" t="s">
        <v>212</v>
      </c>
      <c r="I17" s="144"/>
      <c r="J17" s="144"/>
      <c r="K17" s="144"/>
      <c r="L17" s="144"/>
      <c r="M17" s="144"/>
      <c r="N17" s="144" t="s">
        <v>213</v>
      </c>
      <c r="O17" s="144"/>
      <c r="P17" s="144"/>
      <c r="Q17" s="144"/>
      <c r="R17" s="144"/>
      <c r="S17" s="144"/>
      <c r="T17" s="144" t="s">
        <v>214</v>
      </c>
      <c r="U17" s="144"/>
      <c r="V17" s="144"/>
      <c r="W17" s="144"/>
      <c r="X17" s="144"/>
      <c r="Y17" s="145"/>
      <c r="Z17" s="141"/>
      <c r="AA17" s="141"/>
      <c r="AB17" s="141"/>
      <c r="AC17" s="141"/>
      <c r="AD17" s="141"/>
      <c r="AE17" s="141"/>
      <c r="AF17" s="141"/>
      <c r="AG17" s="141"/>
      <c r="AH17" s="141"/>
      <c r="AI17" s="141"/>
      <c r="AJ17" s="141"/>
      <c r="AK17" s="141"/>
    </row>
    <row r="18" spans="2:37" ht="35.1" customHeight="1" x14ac:dyDescent="0.15">
      <c r="B18" s="146"/>
      <c r="C18" s="146"/>
      <c r="D18" s="146"/>
      <c r="E18" s="146"/>
      <c r="F18" s="146"/>
      <c r="G18" s="147"/>
      <c r="H18" s="148" t="s">
        <v>7</v>
      </c>
      <c r="I18" s="148"/>
      <c r="J18" s="148" t="s">
        <v>8</v>
      </c>
      <c r="K18" s="148"/>
      <c r="L18" s="148" t="s">
        <v>9</v>
      </c>
      <c r="M18" s="148"/>
      <c r="N18" s="148" t="s">
        <v>7</v>
      </c>
      <c r="O18" s="148"/>
      <c r="P18" s="148" t="s">
        <v>8</v>
      </c>
      <c r="Q18" s="148"/>
      <c r="R18" s="148" t="s">
        <v>9</v>
      </c>
      <c r="S18" s="149"/>
      <c r="T18" s="148" t="s">
        <v>7</v>
      </c>
      <c r="U18" s="148"/>
      <c r="V18" s="148" t="s">
        <v>8</v>
      </c>
      <c r="W18" s="148"/>
      <c r="X18" s="148" t="s">
        <v>9</v>
      </c>
      <c r="Y18" s="149"/>
      <c r="Z18" s="141"/>
      <c r="AA18" s="141"/>
      <c r="AB18" s="141"/>
      <c r="AC18" s="141"/>
      <c r="AD18" s="141"/>
      <c r="AE18" s="141"/>
      <c r="AF18" s="141"/>
      <c r="AG18" s="141"/>
      <c r="AH18" s="141"/>
      <c r="AI18" s="141"/>
      <c r="AJ18" s="141"/>
      <c r="AK18" s="141"/>
    </row>
    <row r="19" spans="2:37" ht="35.1" customHeight="1" x14ac:dyDescent="0.15">
      <c r="B19" s="150" t="s">
        <v>32</v>
      </c>
      <c r="C19" s="150"/>
      <c r="D19" s="150"/>
      <c r="E19" s="150"/>
      <c r="F19" s="150"/>
      <c r="G19" s="151"/>
      <c r="H19" s="154">
        <v>2140</v>
      </c>
      <c r="I19" s="154"/>
      <c r="J19" s="154">
        <v>1010</v>
      </c>
      <c r="K19" s="154"/>
      <c r="L19" s="154">
        <v>1130</v>
      </c>
      <c r="M19" s="154"/>
      <c r="N19" s="152">
        <f>P19+R19</f>
        <v>2119</v>
      </c>
      <c r="O19" s="152"/>
      <c r="P19" s="152">
        <f>SUM(P21:Q28)</f>
        <v>1022</v>
      </c>
      <c r="Q19" s="152"/>
      <c r="R19" s="152">
        <f>SUM(R21:S28)</f>
        <v>1097</v>
      </c>
      <c r="S19" s="152"/>
      <c r="T19" s="152">
        <f>V19+X19</f>
        <v>2174</v>
      </c>
      <c r="U19" s="152"/>
      <c r="V19" s="152">
        <f>SUM(V21:W28)</f>
        <v>1063</v>
      </c>
      <c r="W19" s="152"/>
      <c r="X19" s="152">
        <f>SUM(X21:Y28)</f>
        <v>1111</v>
      </c>
      <c r="Y19" s="152"/>
      <c r="Z19" s="141"/>
      <c r="AA19" s="141"/>
      <c r="AB19" s="141"/>
      <c r="AC19" s="141"/>
      <c r="AD19" s="141"/>
      <c r="AE19" s="141"/>
      <c r="AF19" s="141"/>
      <c r="AG19" s="141"/>
      <c r="AH19" s="141"/>
      <c r="AI19" s="141"/>
      <c r="AJ19" s="141"/>
      <c r="AK19" s="141"/>
    </row>
    <row r="20" spans="2:37" ht="35.1" customHeight="1" x14ac:dyDescent="0.15">
      <c r="B20" s="155"/>
      <c r="C20" s="155"/>
      <c r="D20" s="155"/>
      <c r="E20" s="155"/>
      <c r="F20" s="155"/>
      <c r="G20" s="156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41"/>
      <c r="AA20" s="141"/>
      <c r="AB20" s="141"/>
      <c r="AC20" s="141"/>
      <c r="AD20" s="141"/>
      <c r="AE20" s="141"/>
      <c r="AF20" s="141"/>
      <c r="AG20" s="141"/>
      <c r="AH20" s="141"/>
      <c r="AI20" s="141"/>
      <c r="AJ20" s="141"/>
      <c r="AK20" s="141"/>
    </row>
    <row r="21" spans="2:37" ht="35.1" customHeight="1" x14ac:dyDescent="0.15">
      <c r="B21" s="155" t="s">
        <v>204</v>
      </c>
      <c r="C21" s="155"/>
      <c r="D21" s="155"/>
      <c r="E21" s="155"/>
      <c r="F21" s="155"/>
      <c r="G21" s="156"/>
      <c r="H21" s="19">
        <v>82</v>
      </c>
      <c r="I21" s="19"/>
      <c r="J21" s="19">
        <v>34</v>
      </c>
      <c r="K21" s="19"/>
      <c r="L21" s="19">
        <v>48</v>
      </c>
      <c r="M21" s="19"/>
      <c r="N21" s="19">
        <v>76</v>
      </c>
      <c r="O21" s="19"/>
      <c r="P21" s="19">
        <v>32</v>
      </c>
      <c r="Q21" s="19"/>
      <c r="R21" s="19">
        <v>44</v>
      </c>
      <c r="S21" s="19"/>
      <c r="T21" s="19">
        <v>69</v>
      </c>
      <c r="U21" s="19"/>
      <c r="V21" s="19">
        <v>28</v>
      </c>
      <c r="W21" s="19"/>
      <c r="X21" s="19">
        <v>41</v>
      </c>
      <c r="Y21" s="19"/>
      <c r="Z21" s="141"/>
      <c r="AA21" s="141"/>
      <c r="AB21" s="141"/>
      <c r="AC21" s="141"/>
      <c r="AD21" s="141"/>
      <c r="AE21" s="141"/>
      <c r="AF21" s="141"/>
      <c r="AG21" s="141"/>
      <c r="AH21" s="141"/>
      <c r="AI21" s="141"/>
      <c r="AJ21" s="141"/>
      <c r="AK21" s="141"/>
    </row>
    <row r="22" spans="2:37" ht="35.1" customHeight="1" x14ac:dyDescent="0.15">
      <c r="B22" s="155" t="s">
        <v>205</v>
      </c>
      <c r="C22" s="155"/>
      <c r="D22" s="155"/>
      <c r="E22" s="155"/>
      <c r="F22" s="155"/>
      <c r="G22" s="156"/>
      <c r="H22" s="19">
        <v>1108</v>
      </c>
      <c r="I22" s="19"/>
      <c r="J22" s="19">
        <v>532</v>
      </c>
      <c r="K22" s="19"/>
      <c r="L22" s="19">
        <v>576</v>
      </c>
      <c r="M22" s="19"/>
      <c r="N22" s="19">
        <v>1146</v>
      </c>
      <c r="O22" s="19"/>
      <c r="P22" s="19">
        <v>570</v>
      </c>
      <c r="Q22" s="19"/>
      <c r="R22" s="19">
        <v>576</v>
      </c>
      <c r="S22" s="19"/>
      <c r="T22" s="19">
        <v>1200</v>
      </c>
      <c r="U22" s="19"/>
      <c r="V22" s="19">
        <v>613</v>
      </c>
      <c r="W22" s="19"/>
      <c r="X22" s="19">
        <v>587</v>
      </c>
      <c r="Y22" s="19"/>
      <c r="Z22" s="141"/>
      <c r="AA22" s="141"/>
      <c r="AB22" s="141"/>
      <c r="AC22" s="141"/>
      <c r="AD22" s="141"/>
      <c r="AE22" s="141"/>
      <c r="AF22" s="141"/>
      <c r="AG22" s="141"/>
      <c r="AH22" s="141"/>
      <c r="AI22" s="141"/>
      <c r="AJ22" s="141"/>
      <c r="AK22" s="141"/>
    </row>
    <row r="23" spans="2:37" ht="35.1" customHeight="1" x14ac:dyDescent="0.15">
      <c r="B23" s="155" t="s">
        <v>206</v>
      </c>
      <c r="C23" s="155"/>
      <c r="D23" s="155"/>
      <c r="E23" s="155"/>
      <c r="F23" s="155"/>
      <c r="G23" s="156"/>
      <c r="H23" s="19">
        <v>396</v>
      </c>
      <c r="I23" s="19"/>
      <c r="J23" s="19">
        <v>184</v>
      </c>
      <c r="K23" s="19"/>
      <c r="L23" s="19">
        <v>212</v>
      </c>
      <c r="M23" s="19"/>
      <c r="N23" s="19">
        <v>424</v>
      </c>
      <c r="O23" s="19"/>
      <c r="P23" s="19">
        <v>203</v>
      </c>
      <c r="Q23" s="19"/>
      <c r="R23" s="19">
        <v>221</v>
      </c>
      <c r="S23" s="19"/>
      <c r="T23" s="19">
        <v>411</v>
      </c>
      <c r="U23" s="19"/>
      <c r="V23" s="19">
        <v>196</v>
      </c>
      <c r="W23" s="19"/>
      <c r="X23" s="19">
        <v>215</v>
      </c>
      <c r="Y23" s="19"/>
      <c r="Z23" s="141"/>
      <c r="AA23" s="141"/>
      <c r="AB23" s="141"/>
      <c r="AC23" s="141"/>
      <c r="AD23" s="141"/>
      <c r="AE23" s="141"/>
      <c r="AF23" s="141"/>
      <c r="AG23" s="141"/>
      <c r="AH23" s="141"/>
      <c r="AI23" s="141"/>
      <c r="AJ23" s="141"/>
      <c r="AK23" s="141"/>
    </row>
    <row r="24" spans="2:37" ht="35.1" customHeight="1" x14ac:dyDescent="0.15">
      <c r="B24" s="155" t="s">
        <v>207</v>
      </c>
      <c r="C24" s="155"/>
      <c r="D24" s="155"/>
      <c r="E24" s="155"/>
      <c r="F24" s="155"/>
      <c r="G24" s="156"/>
      <c r="H24" s="19">
        <v>343</v>
      </c>
      <c r="I24" s="19"/>
      <c r="J24" s="19">
        <v>114</v>
      </c>
      <c r="K24" s="19"/>
      <c r="L24" s="19">
        <v>229</v>
      </c>
      <c r="M24" s="19"/>
      <c r="N24" s="19">
        <v>293</v>
      </c>
      <c r="O24" s="19"/>
      <c r="P24" s="19">
        <v>93</v>
      </c>
      <c r="Q24" s="19"/>
      <c r="R24" s="19">
        <v>200</v>
      </c>
      <c r="S24" s="19"/>
      <c r="T24" s="19">
        <v>296</v>
      </c>
      <c r="U24" s="19"/>
      <c r="V24" s="19">
        <v>90</v>
      </c>
      <c r="W24" s="19"/>
      <c r="X24" s="19">
        <v>206</v>
      </c>
      <c r="Y24" s="19"/>
      <c r="Z24" s="141"/>
      <c r="AA24" s="141"/>
      <c r="AB24" s="141"/>
      <c r="AC24" s="141"/>
      <c r="AD24" s="141"/>
      <c r="AE24" s="141"/>
      <c r="AF24" s="141"/>
      <c r="AG24" s="141"/>
      <c r="AH24" s="141"/>
      <c r="AI24" s="141"/>
      <c r="AJ24" s="141"/>
      <c r="AK24" s="141"/>
    </row>
    <row r="25" spans="2:37" ht="35.1" customHeight="1" x14ac:dyDescent="0.15">
      <c r="B25" s="155" t="s">
        <v>208</v>
      </c>
      <c r="C25" s="155"/>
      <c r="D25" s="155"/>
      <c r="E25" s="155"/>
      <c r="F25" s="155"/>
      <c r="G25" s="156"/>
      <c r="H25" s="19">
        <v>9</v>
      </c>
      <c r="I25" s="19"/>
      <c r="J25" s="19">
        <v>9</v>
      </c>
      <c r="K25" s="19"/>
      <c r="L25" s="19">
        <v>0</v>
      </c>
      <c r="M25" s="19"/>
      <c r="N25" s="19">
        <v>6</v>
      </c>
      <c r="O25" s="19"/>
      <c r="P25" s="19">
        <v>6</v>
      </c>
      <c r="Q25" s="19"/>
      <c r="R25" s="19">
        <v>0</v>
      </c>
      <c r="S25" s="19"/>
      <c r="T25" s="19">
        <v>6</v>
      </c>
      <c r="U25" s="19"/>
      <c r="V25" s="19">
        <v>6</v>
      </c>
      <c r="W25" s="19"/>
      <c r="X25" s="19">
        <v>0</v>
      </c>
      <c r="Y25" s="19"/>
      <c r="Z25" s="141"/>
      <c r="AA25" s="141"/>
      <c r="AB25" s="141"/>
      <c r="AC25" s="141"/>
      <c r="AD25" s="141"/>
      <c r="AE25" s="141"/>
      <c r="AF25" s="141"/>
      <c r="AG25" s="141"/>
      <c r="AH25" s="141"/>
      <c r="AI25" s="141"/>
      <c r="AJ25" s="141"/>
      <c r="AK25" s="141"/>
    </row>
    <row r="26" spans="2:37" ht="35.1" customHeight="1" x14ac:dyDescent="0.15">
      <c r="B26" s="159" t="s">
        <v>209</v>
      </c>
      <c r="C26" s="159"/>
      <c r="D26" s="159"/>
      <c r="E26" s="159"/>
      <c r="F26" s="159"/>
      <c r="G26" s="160"/>
      <c r="H26" s="19">
        <v>109</v>
      </c>
      <c r="I26" s="19"/>
      <c r="J26" s="19">
        <v>87</v>
      </c>
      <c r="K26" s="19"/>
      <c r="L26" s="19">
        <v>22</v>
      </c>
      <c r="M26" s="19"/>
      <c r="N26" s="19">
        <v>96</v>
      </c>
      <c r="O26" s="19"/>
      <c r="P26" s="19">
        <v>76</v>
      </c>
      <c r="Q26" s="19"/>
      <c r="R26" s="19">
        <v>20</v>
      </c>
      <c r="S26" s="19"/>
      <c r="T26" s="19">
        <v>103</v>
      </c>
      <c r="U26" s="19"/>
      <c r="V26" s="19">
        <v>80</v>
      </c>
      <c r="W26" s="19"/>
      <c r="X26" s="19">
        <v>23</v>
      </c>
      <c r="Y26" s="19"/>
      <c r="Z26" s="141"/>
      <c r="AA26" s="141"/>
      <c r="AB26" s="141"/>
      <c r="AC26" s="141"/>
      <c r="AD26" s="141"/>
      <c r="AE26" s="141"/>
      <c r="AF26" s="141"/>
      <c r="AG26" s="141"/>
      <c r="AH26" s="141"/>
      <c r="AI26" s="141"/>
      <c r="AJ26" s="141"/>
      <c r="AK26" s="141"/>
    </row>
    <row r="27" spans="2:37" ht="35.1" customHeight="1" x14ac:dyDescent="0.15">
      <c r="B27" s="155" t="s">
        <v>210</v>
      </c>
      <c r="C27" s="155"/>
      <c r="D27" s="155"/>
      <c r="E27" s="155"/>
      <c r="F27" s="155"/>
      <c r="G27" s="156"/>
      <c r="H27" s="19">
        <v>12</v>
      </c>
      <c r="I27" s="19"/>
      <c r="J27" s="19">
        <v>6</v>
      </c>
      <c r="K27" s="19"/>
      <c r="L27" s="19">
        <v>6</v>
      </c>
      <c r="M27" s="19"/>
      <c r="N27" s="19">
        <v>8</v>
      </c>
      <c r="O27" s="19"/>
      <c r="P27" s="19">
        <v>4</v>
      </c>
      <c r="Q27" s="19"/>
      <c r="R27" s="19">
        <v>4</v>
      </c>
      <c r="S27" s="19"/>
      <c r="T27" s="19">
        <v>7</v>
      </c>
      <c r="U27" s="19"/>
      <c r="V27" s="19">
        <v>4</v>
      </c>
      <c r="W27" s="19"/>
      <c r="X27" s="19">
        <v>3</v>
      </c>
      <c r="Y27" s="19"/>
    </row>
    <row r="28" spans="2:37" ht="35.1" customHeight="1" x14ac:dyDescent="0.15">
      <c r="B28" s="161" t="s">
        <v>211</v>
      </c>
      <c r="C28" s="161"/>
      <c r="D28" s="161"/>
      <c r="E28" s="161"/>
      <c r="F28" s="161"/>
      <c r="G28" s="162"/>
      <c r="H28" s="163">
        <v>81</v>
      </c>
      <c r="I28" s="163"/>
      <c r="J28" s="163">
        <v>44</v>
      </c>
      <c r="K28" s="163"/>
      <c r="L28" s="163">
        <v>37</v>
      </c>
      <c r="M28" s="163"/>
      <c r="N28" s="163">
        <v>70</v>
      </c>
      <c r="O28" s="163"/>
      <c r="P28" s="163">
        <v>38</v>
      </c>
      <c r="Q28" s="163"/>
      <c r="R28" s="163">
        <v>32</v>
      </c>
      <c r="S28" s="163"/>
      <c r="T28" s="163">
        <v>82</v>
      </c>
      <c r="U28" s="163"/>
      <c r="V28" s="163">
        <v>46</v>
      </c>
      <c r="W28" s="163"/>
      <c r="X28" s="163">
        <v>36</v>
      </c>
      <c r="Y28" s="163"/>
    </row>
    <row r="29" spans="2:37" ht="30" customHeight="1" x14ac:dyDescent="0.15">
      <c r="B29" s="99" t="s">
        <v>215</v>
      </c>
      <c r="C29" s="99"/>
      <c r="D29" s="99"/>
      <c r="E29" s="99"/>
      <c r="F29" s="99"/>
      <c r="G29" s="99"/>
      <c r="H29" s="99"/>
      <c r="I29" s="99"/>
      <c r="J29" s="173"/>
      <c r="K29" s="173"/>
      <c r="L29" s="166"/>
      <c r="M29" s="166"/>
      <c r="T29" s="174" t="s">
        <v>216</v>
      </c>
      <c r="U29" s="174"/>
      <c r="V29" s="174"/>
      <c r="W29" s="174"/>
      <c r="X29" s="174"/>
      <c r="Y29" s="174"/>
    </row>
  </sheetData>
  <mergeCells count="228">
    <mergeCell ref="R28:S28"/>
    <mergeCell ref="T28:U28"/>
    <mergeCell ref="V28:W28"/>
    <mergeCell ref="X28:Y28"/>
    <mergeCell ref="B29:K29"/>
    <mergeCell ref="T29:Y29"/>
    <mergeCell ref="R27:S27"/>
    <mergeCell ref="T27:U27"/>
    <mergeCell ref="V27:W27"/>
    <mergeCell ref="X27:Y27"/>
    <mergeCell ref="B28:G28"/>
    <mergeCell ref="H28:I28"/>
    <mergeCell ref="J28:K28"/>
    <mergeCell ref="L28:M28"/>
    <mergeCell ref="N28:O28"/>
    <mergeCell ref="P28:Q28"/>
    <mergeCell ref="R26:S26"/>
    <mergeCell ref="T26:U26"/>
    <mergeCell ref="V26:W26"/>
    <mergeCell ref="X26:Y26"/>
    <mergeCell ref="B27:G27"/>
    <mergeCell ref="H27:I27"/>
    <mergeCell ref="J27:K27"/>
    <mergeCell ref="L27:M27"/>
    <mergeCell ref="N27:O27"/>
    <mergeCell ref="P27:Q27"/>
    <mergeCell ref="R25:S25"/>
    <mergeCell ref="T25:U25"/>
    <mergeCell ref="V25:W25"/>
    <mergeCell ref="X25:Y25"/>
    <mergeCell ref="B26:G26"/>
    <mergeCell ref="H26:I26"/>
    <mergeCell ref="J26:K26"/>
    <mergeCell ref="L26:M26"/>
    <mergeCell ref="N26:O26"/>
    <mergeCell ref="P26:Q26"/>
    <mergeCell ref="R24:S24"/>
    <mergeCell ref="T24:U24"/>
    <mergeCell ref="V24:W24"/>
    <mergeCell ref="X24:Y24"/>
    <mergeCell ref="B25:G25"/>
    <mergeCell ref="H25:I25"/>
    <mergeCell ref="J25:K25"/>
    <mergeCell ref="L25:M25"/>
    <mergeCell ref="N25:O25"/>
    <mergeCell ref="P25:Q25"/>
    <mergeCell ref="R23:S23"/>
    <mergeCell ref="T23:U23"/>
    <mergeCell ref="V23:W23"/>
    <mergeCell ref="X23:Y23"/>
    <mergeCell ref="B24:G24"/>
    <mergeCell ref="H24:I24"/>
    <mergeCell ref="J24:K24"/>
    <mergeCell ref="L24:M24"/>
    <mergeCell ref="N24:O24"/>
    <mergeCell ref="P24:Q24"/>
    <mergeCell ref="R22:S22"/>
    <mergeCell ref="T22:U22"/>
    <mergeCell ref="V22:W22"/>
    <mergeCell ref="X22:Y22"/>
    <mergeCell ref="B23:G23"/>
    <mergeCell ref="H23:I23"/>
    <mergeCell ref="J23:K23"/>
    <mergeCell ref="L23:M23"/>
    <mergeCell ref="N23:O23"/>
    <mergeCell ref="P23:Q23"/>
    <mergeCell ref="R21:S21"/>
    <mergeCell ref="T21:U21"/>
    <mergeCell ref="V21:W21"/>
    <mergeCell ref="X21:Y21"/>
    <mergeCell ref="B22:G22"/>
    <mergeCell ref="H22:I22"/>
    <mergeCell ref="J22:K22"/>
    <mergeCell ref="L22:M22"/>
    <mergeCell ref="N22:O22"/>
    <mergeCell ref="P22:Q22"/>
    <mergeCell ref="B21:G21"/>
    <mergeCell ref="H21:I21"/>
    <mergeCell ref="J21:K21"/>
    <mergeCell ref="L21:M21"/>
    <mergeCell ref="N21:O21"/>
    <mergeCell ref="P21:Q21"/>
    <mergeCell ref="T19:U19"/>
    <mergeCell ref="V19:W19"/>
    <mergeCell ref="X19:Y19"/>
    <mergeCell ref="B20:G20"/>
    <mergeCell ref="N20:O20"/>
    <mergeCell ref="P20:Q20"/>
    <mergeCell ref="R20:S20"/>
    <mergeCell ref="T20:U20"/>
    <mergeCell ref="V20:W20"/>
    <mergeCell ref="X20:Y20"/>
    <mergeCell ref="T18:U18"/>
    <mergeCell ref="V18:W18"/>
    <mergeCell ref="X18:Y18"/>
    <mergeCell ref="B19:G19"/>
    <mergeCell ref="H19:I19"/>
    <mergeCell ref="J19:K19"/>
    <mergeCell ref="L19:M19"/>
    <mergeCell ref="N19:O19"/>
    <mergeCell ref="P19:Q19"/>
    <mergeCell ref="R19:S19"/>
    <mergeCell ref="B17:G18"/>
    <mergeCell ref="H17:M17"/>
    <mergeCell ref="N17:S17"/>
    <mergeCell ref="T17:Y17"/>
    <mergeCell ref="H18:I18"/>
    <mergeCell ref="J18:K18"/>
    <mergeCell ref="L18:M18"/>
    <mergeCell ref="N18:O18"/>
    <mergeCell ref="P18:Q18"/>
    <mergeCell ref="R18:S18"/>
    <mergeCell ref="P14:Q14"/>
    <mergeCell ref="R14:S14"/>
    <mergeCell ref="T14:U14"/>
    <mergeCell ref="V14:W14"/>
    <mergeCell ref="X14:Y14"/>
    <mergeCell ref="N15:O15"/>
    <mergeCell ref="P13:Q13"/>
    <mergeCell ref="R13:S13"/>
    <mergeCell ref="T13:U13"/>
    <mergeCell ref="V13:W13"/>
    <mergeCell ref="X13:Y13"/>
    <mergeCell ref="B14:G14"/>
    <mergeCell ref="H14:I14"/>
    <mergeCell ref="J14:K14"/>
    <mergeCell ref="L14:M14"/>
    <mergeCell ref="N14:O14"/>
    <mergeCell ref="P12:Q12"/>
    <mergeCell ref="R12:S12"/>
    <mergeCell ref="T12:U12"/>
    <mergeCell ref="V12:W12"/>
    <mergeCell ref="X12:Y12"/>
    <mergeCell ref="B13:G13"/>
    <mergeCell ref="H13:I13"/>
    <mergeCell ref="J13:K13"/>
    <mergeCell ref="L13:M13"/>
    <mergeCell ref="N13:O13"/>
    <mergeCell ref="P11:Q11"/>
    <mergeCell ref="R11:S11"/>
    <mergeCell ref="T11:U11"/>
    <mergeCell ref="V11:W11"/>
    <mergeCell ref="X11:Y11"/>
    <mergeCell ref="B12:G12"/>
    <mergeCell ref="H12:I12"/>
    <mergeCell ref="J12:K12"/>
    <mergeCell ref="L12:M12"/>
    <mergeCell ref="N12:O12"/>
    <mergeCell ref="P10:Q10"/>
    <mergeCell ref="R10:S10"/>
    <mergeCell ref="T10:U10"/>
    <mergeCell ref="V10:W10"/>
    <mergeCell ref="X10:Y10"/>
    <mergeCell ref="B11:G11"/>
    <mergeCell ref="H11:I11"/>
    <mergeCell ref="J11:K11"/>
    <mergeCell ref="L11:M11"/>
    <mergeCell ref="N11:O11"/>
    <mergeCell ref="P9:Q9"/>
    <mergeCell ref="R9:S9"/>
    <mergeCell ref="T9:U9"/>
    <mergeCell ref="V9:W9"/>
    <mergeCell ref="X9:Y9"/>
    <mergeCell ref="B10:G10"/>
    <mergeCell ref="H10:I10"/>
    <mergeCell ref="J10:K10"/>
    <mergeCell ref="L10:M10"/>
    <mergeCell ref="N10:O10"/>
    <mergeCell ref="P8:Q8"/>
    <mergeCell ref="R8:S8"/>
    <mergeCell ref="T8:U8"/>
    <mergeCell ref="V8:W8"/>
    <mergeCell ref="X8:Y8"/>
    <mergeCell ref="B9:G9"/>
    <mergeCell ref="H9:I9"/>
    <mergeCell ref="J9:K9"/>
    <mergeCell ref="L9:M9"/>
    <mergeCell ref="N9:O9"/>
    <mergeCell ref="P7:Q7"/>
    <mergeCell ref="R7:S7"/>
    <mergeCell ref="T7:U7"/>
    <mergeCell ref="V7:W7"/>
    <mergeCell ref="X7:Y7"/>
    <mergeCell ref="B8:G8"/>
    <mergeCell ref="H8:I8"/>
    <mergeCell ref="J8:K8"/>
    <mergeCell ref="L8:M8"/>
    <mergeCell ref="N8:O8"/>
    <mergeCell ref="P6:Q6"/>
    <mergeCell ref="R6:S6"/>
    <mergeCell ref="T6:U6"/>
    <mergeCell ref="V6:W6"/>
    <mergeCell ref="X6:Y6"/>
    <mergeCell ref="B7:G7"/>
    <mergeCell ref="H7:I7"/>
    <mergeCell ref="J7:K7"/>
    <mergeCell ref="L7:M7"/>
    <mergeCell ref="N7:O7"/>
    <mergeCell ref="P5:Q5"/>
    <mergeCell ref="R5:S5"/>
    <mergeCell ref="T5:U5"/>
    <mergeCell ref="V5:W5"/>
    <mergeCell ref="X5:Y5"/>
    <mergeCell ref="B6:G6"/>
    <mergeCell ref="H6:I6"/>
    <mergeCell ref="J6:K6"/>
    <mergeCell ref="L6:M6"/>
    <mergeCell ref="N6:O6"/>
    <mergeCell ref="P4:Q4"/>
    <mergeCell ref="R4:S4"/>
    <mergeCell ref="T4:U4"/>
    <mergeCell ref="V4:W4"/>
    <mergeCell ref="X4:Y4"/>
    <mergeCell ref="B5:G5"/>
    <mergeCell ref="H5:I5"/>
    <mergeCell ref="J5:K5"/>
    <mergeCell ref="L5:M5"/>
    <mergeCell ref="N5:O5"/>
    <mergeCell ref="A1:Y1"/>
    <mergeCell ref="R2:Y2"/>
    <mergeCell ref="B3:G4"/>
    <mergeCell ref="H3:M3"/>
    <mergeCell ref="N3:S3"/>
    <mergeCell ref="T3:Y3"/>
    <mergeCell ref="H4:I4"/>
    <mergeCell ref="J4:K4"/>
    <mergeCell ref="L4:M4"/>
    <mergeCell ref="N4:O4"/>
  </mergeCells>
  <phoneticPr fontId="2"/>
  <pageMargins left="0.78740157480314965" right="0.78740157480314965" top="1.0236220472440944" bottom="0.78740157480314965" header="0.78740157480314965" footer="0.51181102362204722"/>
  <pageSetup paperSize="9" scale="64" orientation="portrait" horizontalDpi="1200" verticalDpi="1200" r:id="rId1"/>
  <headerFooter alignWithMargins="0">
    <oddHeader xml:space="preserve">&amp;C&amp;"ＭＳ 明朝,太字"&amp;16 &amp;18 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EC27F9-5CF6-4B76-888F-AC4E4174C547}">
  <dimension ref="A1:AI51"/>
  <sheetViews>
    <sheetView showGridLines="0" topLeftCell="D1" zoomScale="75" zoomScaleNormal="75" workbookViewId="0">
      <selection sqref="A1:AI1"/>
    </sheetView>
  </sheetViews>
  <sheetFormatPr defaultColWidth="2.5703125" defaultRowHeight="14.25" x14ac:dyDescent="0.15"/>
  <cols>
    <col min="1" max="1" width="2.5703125" style="1" customWidth="1"/>
    <col min="2" max="7" width="3" style="1" customWidth="1"/>
    <col min="8" max="35" width="4.140625" style="1" customWidth="1"/>
    <col min="36" max="257" width="2.5703125" style="1"/>
    <col min="258" max="263" width="3" style="1" customWidth="1"/>
    <col min="264" max="291" width="4.140625" style="1" customWidth="1"/>
    <col min="292" max="513" width="2.5703125" style="1"/>
    <col min="514" max="519" width="3" style="1" customWidth="1"/>
    <col min="520" max="547" width="4.140625" style="1" customWidth="1"/>
    <col min="548" max="769" width="2.5703125" style="1"/>
    <col min="770" max="775" width="3" style="1" customWidth="1"/>
    <col min="776" max="803" width="4.140625" style="1" customWidth="1"/>
    <col min="804" max="1025" width="2.5703125" style="1"/>
    <col min="1026" max="1031" width="3" style="1" customWidth="1"/>
    <col min="1032" max="1059" width="4.140625" style="1" customWidth="1"/>
    <col min="1060" max="1281" width="2.5703125" style="1"/>
    <col min="1282" max="1287" width="3" style="1" customWidth="1"/>
    <col min="1288" max="1315" width="4.140625" style="1" customWidth="1"/>
    <col min="1316" max="1537" width="2.5703125" style="1"/>
    <col min="1538" max="1543" width="3" style="1" customWidth="1"/>
    <col min="1544" max="1571" width="4.140625" style="1" customWidth="1"/>
    <col min="1572" max="1793" width="2.5703125" style="1"/>
    <col min="1794" max="1799" width="3" style="1" customWidth="1"/>
    <col min="1800" max="1827" width="4.140625" style="1" customWidth="1"/>
    <col min="1828" max="2049" width="2.5703125" style="1"/>
    <col min="2050" max="2055" width="3" style="1" customWidth="1"/>
    <col min="2056" max="2083" width="4.140625" style="1" customWidth="1"/>
    <col min="2084" max="2305" width="2.5703125" style="1"/>
    <col min="2306" max="2311" width="3" style="1" customWidth="1"/>
    <col min="2312" max="2339" width="4.140625" style="1" customWidth="1"/>
    <col min="2340" max="2561" width="2.5703125" style="1"/>
    <col min="2562" max="2567" width="3" style="1" customWidth="1"/>
    <col min="2568" max="2595" width="4.140625" style="1" customWidth="1"/>
    <col min="2596" max="2817" width="2.5703125" style="1"/>
    <col min="2818" max="2823" width="3" style="1" customWidth="1"/>
    <col min="2824" max="2851" width="4.140625" style="1" customWidth="1"/>
    <col min="2852" max="3073" width="2.5703125" style="1"/>
    <col min="3074" max="3079" width="3" style="1" customWidth="1"/>
    <col min="3080" max="3107" width="4.140625" style="1" customWidth="1"/>
    <col min="3108" max="3329" width="2.5703125" style="1"/>
    <col min="3330" max="3335" width="3" style="1" customWidth="1"/>
    <col min="3336" max="3363" width="4.140625" style="1" customWidth="1"/>
    <col min="3364" max="3585" width="2.5703125" style="1"/>
    <col min="3586" max="3591" width="3" style="1" customWidth="1"/>
    <col min="3592" max="3619" width="4.140625" style="1" customWidth="1"/>
    <col min="3620" max="3841" width="2.5703125" style="1"/>
    <col min="3842" max="3847" width="3" style="1" customWidth="1"/>
    <col min="3848" max="3875" width="4.140625" style="1" customWidth="1"/>
    <col min="3876" max="4097" width="2.5703125" style="1"/>
    <col min="4098" max="4103" width="3" style="1" customWidth="1"/>
    <col min="4104" max="4131" width="4.140625" style="1" customWidth="1"/>
    <col min="4132" max="4353" width="2.5703125" style="1"/>
    <col min="4354" max="4359" width="3" style="1" customWidth="1"/>
    <col min="4360" max="4387" width="4.140625" style="1" customWidth="1"/>
    <col min="4388" max="4609" width="2.5703125" style="1"/>
    <col min="4610" max="4615" width="3" style="1" customWidth="1"/>
    <col min="4616" max="4643" width="4.140625" style="1" customWidth="1"/>
    <col min="4644" max="4865" width="2.5703125" style="1"/>
    <col min="4866" max="4871" width="3" style="1" customWidth="1"/>
    <col min="4872" max="4899" width="4.140625" style="1" customWidth="1"/>
    <col min="4900" max="5121" width="2.5703125" style="1"/>
    <col min="5122" max="5127" width="3" style="1" customWidth="1"/>
    <col min="5128" max="5155" width="4.140625" style="1" customWidth="1"/>
    <col min="5156" max="5377" width="2.5703125" style="1"/>
    <col min="5378" max="5383" width="3" style="1" customWidth="1"/>
    <col min="5384" max="5411" width="4.140625" style="1" customWidth="1"/>
    <col min="5412" max="5633" width="2.5703125" style="1"/>
    <col min="5634" max="5639" width="3" style="1" customWidth="1"/>
    <col min="5640" max="5667" width="4.140625" style="1" customWidth="1"/>
    <col min="5668" max="5889" width="2.5703125" style="1"/>
    <col min="5890" max="5895" width="3" style="1" customWidth="1"/>
    <col min="5896" max="5923" width="4.140625" style="1" customWidth="1"/>
    <col min="5924" max="6145" width="2.5703125" style="1"/>
    <col min="6146" max="6151" width="3" style="1" customWidth="1"/>
    <col min="6152" max="6179" width="4.140625" style="1" customWidth="1"/>
    <col min="6180" max="6401" width="2.5703125" style="1"/>
    <col min="6402" max="6407" width="3" style="1" customWidth="1"/>
    <col min="6408" max="6435" width="4.140625" style="1" customWidth="1"/>
    <col min="6436" max="6657" width="2.5703125" style="1"/>
    <col min="6658" max="6663" width="3" style="1" customWidth="1"/>
    <col min="6664" max="6691" width="4.140625" style="1" customWidth="1"/>
    <col min="6692" max="6913" width="2.5703125" style="1"/>
    <col min="6914" max="6919" width="3" style="1" customWidth="1"/>
    <col min="6920" max="6947" width="4.140625" style="1" customWidth="1"/>
    <col min="6948" max="7169" width="2.5703125" style="1"/>
    <col min="7170" max="7175" width="3" style="1" customWidth="1"/>
    <col min="7176" max="7203" width="4.140625" style="1" customWidth="1"/>
    <col min="7204" max="7425" width="2.5703125" style="1"/>
    <col min="7426" max="7431" width="3" style="1" customWidth="1"/>
    <col min="7432" max="7459" width="4.140625" style="1" customWidth="1"/>
    <col min="7460" max="7681" width="2.5703125" style="1"/>
    <col min="7682" max="7687" width="3" style="1" customWidth="1"/>
    <col min="7688" max="7715" width="4.140625" style="1" customWidth="1"/>
    <col min="7716" max="7937" width="2.5703125" style="1"/>
    <col min="7938" max="7943" width="3" style="1" customWidth="1"/>
    <col min="7944" max="7971" width="4.140625" style="1" customWidth="1"/>
    <col min="7972" max="8193" width="2.5703125" style="1"/>
    <col min="8194" max="8199" width="3" style="1" customWidth="1"/>
    <col min="8200" max="8227" width="4.140625" style="1" customWidth="1"/>
    <col min="8228" max="8449" width="2.5703125" style="1"/>
    <col min="8450" max="8455" width="3" style="1" customWidth="1"/>
    <col min="8456" max="8483" width="4.140625" style="1" customWidth="1"/>
    <col min="8484" max="8705" width="2.5703125" style="1"/>
    <col min="8706" max="8711" width="3" style="1" customWidth="1"/>
    <col min="8712" max="8739" width="4.140625" style="1" customWidth="1"/>
    <col min="8740" max="8961" width="2.5703125" style="1"/>
    <col min="8962" max="8967" width="3" style="1" customWidth="1"/>
    <col min="8968" max="8995" width="4.140625" style="1" customWidth="1"/>
    <col min="8996" max="9217" width="2.5703125" style="1"/>
    <col min="9218" max="9223" width="3" style="1" customWidth="1"/>
    <col min="9224" max="9251" width="4.140625" style="1" customWidth="1"/>
    <col min="9252" max="9473" width="2.5703125" style="1"/>
    <col min="9474" max="9479" width="3" style="1" customWidth="1"/>
    <col min="9480" max="9507" width="4.140625" style="1" customWidth="1"/>
    <col min="9508" max="9729" width="2.5703125" style="1"/>
    <col min="9730" max="9735" width="3" style="1" customWidth="1"/>
    <col min="9736" max="9763" width="4.140625" style="1" customWidth="1"/>
    <col min="9764" max="9985" width="2.5703125" style="1"/>
    <col min="9986" max="9991" width="3" style="1" customWidth="1"/>
    <col min="9992" max="10019" width="4.140625" style="1" customWidth="1"/>
    <col min="10020" max="10241" width="2.5703125" style="1"/>
    <col min="10242" max="10247" width="3" style="1" customWidth="1"/>
    <col min="10248" max="10275" width="4.140625" style="1" customWidth="1"/>
    <col min="10276" max="10497" width="2.5703125" style="1"/>
    <col min="10498" max="10503" width="3" style="1" customWidth="1"/>
    <col min="10504" max="10531" width="4.140625" style="1" customWidth="1"/>
    <col min="10532" max="10753" width="2.5703125" style="1"/>
    <col min="10754" max="10759" width="3" style="1" customWidth="1"/>
    <col min="10760" max="10787" width="4.140625" style="1" customWidth="1"/>
    <col min="10788" max="11009" width="2.5703125" style="1"/>
    <col min="11010" max="11015" width="3" style="1" customWidth="1"/>
    <col min="11016" max="11043" width="4.140625" style="1" customWidth="1"/>
    <col min="11044" max="11265" width="2.5703125" style="1"/>
    <col min="11266" max="11271" width="3" style="1" customWidth="1"/>
    <col min="11272" max="11299" width="4.140625" style="1" customWidth="1"/>
    <col min="11300" max="11521" width="2.5703125" style="1"/>
    <col min="11522" max="11527" width="3" style="1" customWidth="1"/>
    <col min="11528" max="11555" width="4.140625" style="1" customWidth="1"/>
    <col min="11556" max="11777" width="2.5703125" style="1"/>
    <col min="11778" max="11783" width="3" style="1" customWidth="1"/>
    <col min="11784" max="11811" width="4.140625" style="1" customWidth="1"/>
    <col min="11812" max="12033" width="2.5703125" style="1"/>
    <col min="12034" max="12039" width="3" style="1" customWidth="1"/>
    <col min="12040" max="12067" width="4.140625" style="1" customWidth="1"/>
    <col min="12068" max="12289" width="2.5703125" style="1"/>
    <col min="12290" max="12295" width="3" style="1" customWidth="1"/>
    <col min="12296" max="12323" width="4.140625" style="1" customWidth="1"/>
    <col min="12324" max="12545" width="2.5703125" style="1"/>
    <col min="12546" max="12551" width="3" style="1" customWidth="1"/>
    <col min="12552" max="12579" width="4.140625" style="1" customWidth="1"/>
    <col min="12580" max="12801" width="2.5703125" style="1"/>
    <col min="12802" max="12807" width="3" style="1" customWidth="1"/>
    <col min="12808" max="12835" width="4.140625" style="1" customWidth="1"/>
    <col min="12836" max="13057" width="2.5703125" style="1"/>
    <col min="13058" max="13063" width="3" style="1" customWidth="1"/>
    <col min="13064" max="13091" width="4.140625" style="1" customWidth="1"/>
    <col min="13092" max="13313" width="2.5703125" style="1"/>
    <col min="13314" max="13319" width="3" style="1" customWidth="1"/>
    <col min="13320" max="13347" width="4.140625" style="1" customWidth="1"/>
    <col min="13348" max="13569" width="2.5703125" style="1"/>
    <col min="13570" max="13575" width="3" style="1" customWidth="1"/>
    <col min="13576" max="13603" width="4.140625" style="1" customWidth="1"/>
    <col min="13604" max="13825" width="2.5703125" style="1"/>
    <col min="13826" max="13831" width="3" style="1" customWidth="1"/>
    <col min="13832" max="13859" width="4.140625" style="1" customWidth="1"/>
    <col min="13860" max="14081" width="2.5703125" style="1"/>
    <col min="14082" max="14087" width="3" style="1" customWidth="1"/>
    <col min="14088" max="14115" width="4.140625" style="1" customWidth="1"/>
    <col min="14116" max="14337" width="2.5703125" style="1"/>
    <col min="14338" max="14343" width="3" style="1" customWidth="1"/>
    <col min="14344" max="14371" width="4.140625" style="1" customWidth="1"/>
    <col min="14372" max="14593" width="2.5703125" style="1"/>
    <col min="14594" max="14599" width="3" style="1" customWidth="1"/>
    <col min="14600" max="14627" width="4.140625" style="1" customWidth="1"/>
    <col min="14628" max="14849" width="2.5703125" style="1"/>
    <col min="14850" max="14855" width="3" style="1" customWidth="1"/>
    <col min="14856" max="14883" width="4.140625" style="1" customWidth="1"/>
    <col min="14884" max="15105" width="2.5703125" style="1"/>
    <col min="15106" max="15111" width="3" style="1" customWidth="1"/>
    <col min="15112" max="15139" width="4.140625" style="1" customWidth="1"/>
    <col min="15140" max="15361" width="2.5703125" style="1"/>
    <col min="15362" max="15367" width="3" style="1" customWidth="1"/>
    <col min="15368" max="15395" width="4.140625" style="1" customWidth="1"/>
    <col min="15396" max="15617" width="2.5703125" style="1"/>
    <col min="15618" max="15623" width="3" style="1" customWidth="1"/>
    <col min="15624" max="15651" width="4.140625" style="1" customWidth="1"/>
    <col min="15652" max="15873" width="2.5703125" style="1"/>
    <col min="15874" max="15879" width="3" style="1" customWidth="1"/>
    <col min="15880" max="15907" width="4.140625" style="1" customWidth="1"/>
    <col min="15908" max="16129" width="2.5703125" style="1"/>
    <col min="16130" max="16135" width="3" style="1" customWidth="1"/>
    <col min="16136" max="16163" width="4.140625" style="1" customWidth="1"/>
    <col min="16164" max="16384" width="2.5703125" style="1"/>
  </cols>
  <sheetData>
    <row r="1" spans="1:35" ht="24" customHeight="1" x14ac:dyDescent="0.15">
      <c r="A1" s="34" t="s">
        <v>217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  <c r="AI1" s="34"/>
    </row>
    <row r="2" spans="1:35" ht="18" customHeight="1" thickBot="1" x14ac:dyDescent="0.2"/>
    <row r="3" spans="1:35" ht="21.95" customHeight="1" x14ac:dyDescent="0.15">
      <c r="B3" s="10" t="s">
        <v>218</v>
      </c>
      <c r="C3" s="10"/>
      <c r="D3" s="10"/>
      <c r="E3" s="10"/>
      <c r="F3" s="10"/>
      <c r="G3" s="38"/>
      <c r="H3" s="7" t="s">
        <v>219</v>
      </c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37"/>
    </row>
    <row r="4" spans="1:35" ht="21.95" customHeight="1" x14ac:dyDescent="0.15">
      <c r="B4" s="175"/>
      <c r="C4" s="175"/>
      <c r="D4" s="175"/>
      <c r="E4" s="175"/>
      <c r="F4" s="175"/>
      <c r="G4" s="176"/>
      <c r="H4" s="12" t="s">
        <v>220</v>
      </c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 t="s">
        <v>221</v>
      </c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 t="s">
        <v>222</v>
      </c>
      <c r="AG4" s="12"/>
      <c r="AH4" s="12"/>
      <c r="AI4" s="43"/>
    </row>
    <row r="5" spans="1:35" ht="21.95" customHeight="1" x14ac:dyDescent="0.15">
      <c r="B5" s="14"/>
      <c r="C5" s="14"/>
      <c r="D5" s="14"/>
      <c r="E5" s="14"/>
      <c r="F5" s="14"/>
      <c r="G5" s="44"/>
      <c r="H5" s="12" t="s">
        <v>223</v>
      </c>
      <c r="I5" s="12"/>
      <c r="J5" s="12"/>
      <c r="K5" s="12"/>
      <c r="L5" s="12" t="s">
        <v>8</v>
      </c>
      <c r="M5" s="12"/>
      <c r="N5" s="12"/>
      <c r="O5" s="12"/>
      <c r="P5" s="12" t="s">
        <v>9</v>
      </c>
      <c r="Q5" s="12"/>
      <c r="R5" s="12"/>
      <c r="S5" s="12"/>
      <c r="T5" s="12" t="s">
        <v>223</v>
      </c>
      <c r="U5" s="12"/>
      <c r="V5" s="12"/>
      <c r="W5" s="12"/>
      <c r="X5" s="12" t="s">
        <v>8</v>
      </c>
      <c r="Y5" s="12"/>
      <c r="Z5" s="12"/>
      <c r="AA5" s="12"/>
      <c r="AB5" s="12" t="s">
        <v>9</v>
      </c>
      <c r="AC5" s="12"/>
      <c r="AD5" s="12"/>
      <c r="AE5" s="12"/>
      <c r="AF5" s="12"/>
      <c r="AG5" s="12"/>
      <c r="AH5" s="12"/>
      <c r="AI5" s="43"/>
    </row>
    <row r="6" spans="1:35" ht="21.95" customHeight="1" x14ac:dyDescent="0.15">
      <c r="B6" s="15" t="s">
        <v>26</v>
      </c>
      <c r="C6" s="15"/>
      <c r="D6" s="138">
        <v>17</v>
      </c>
      <c r="E6" s="138"/>
      <c r="F6" s="15" t="s">
        <v>2</v>
      </c>
      <c r="G6" s="15"/>
      <c r="H6" s="17">
        <v>457</v>
      </c>
      <c r="I6" s="18"/>
      <c r="J6" s="18"/>
      <c r="K6" s="18"/>
      <c r="L6" s="18">
        <v>222</v>
      </c>
      <c r="M6" s="18"/>
      <c r="N6" s="18"/>
      <c r="O6" s="18"/>
      <c r="P6" s="18">
        <v>235</v>
      </c>
      <c r="Q6" s="18"/>
      <c r="R6" s="18"/>
      <c r="S6" s="18"/>
      <c r="T6" s="18">
        <v>973</v>
      </c>
      <c r="U6" s="18"/>
      <c r="V6" s="18"/>
      <c r="W6" s="18"/>
      <c r="X6" s="18">
        <v>544</v>
      </c>
      <c r="Y6" s="18"/>
      <c r="Z6" s="18"/>
      <c r="AA6" s="18"/>
      <c r="AB6" s="18">
        <v>429</v>
      </c>
      <c r="AC6" s="18"/>
      <c r="AD6" s="18"/>
      <c r="AE6" s="18"/>
      <c r="AF6" s="177">
        <v>-516</v>
      </c>
      <c r="AG6" s="177"/>
      <c r="AH6" s="177"/>
      <c r="AI6" s="177"/>
    </row>
    <row r="7" spans="1:35" ht="21.95" customHeight="1" x14ac:dyDescent="0.15">
      <c r="B7" s="15"/>
      <c r="C7" s="15"/>
      <c r="D7" s="138">
        <v>18</v>
      </c>
      <c r="E7" s="138"/>
      <c r="F7" s="15"/>
      <c r="G7" s="15"/>
      <c r="H7" s="17">
        <v>420</v>
      </c>
      <c r="I7" s="18"/>
      <c r="J7" s="18"/>
      <c r="K7" s="18"/>
      <c r="L7" s="18">
        <v>208</v>
      </c>
      <c r="M7" s="18"/>
      <c r="N7" s="18"/>
      <c r="O7" s="18"/>
      <c r="P7" s="18">
        <v>212</v>
      </c>
      <c r="Q7" s="18"/>
      <c r="R7" s="18"/>
      <c r="S7" s="18"/>
      <c r="T7" s="18">
        <v>941</v>
      </c>
      <c r="U7" s="18"/>
      <c r="V7" s="18"/>
      <c r="W7" s="18"/>
      <c r="X7" s="18">
        <v>474</v>
      </c>
      <c r="Y7" s="18"/>
      <c r="Z7" s="18"/>
      <c r="AA7" s="18"/>
      <c r="AB7" s="18">
        <v>467</v>
      </c>
      <c r="AC7" s="18"/>
      <c r="AD7" s="18"/>
      <c r="AE7" s="18"/>
      <c r="AF7" s="177">
        <v>-521</v>
      </c>
      <c r="AG7" s="177"/>
      <c r="AH7" s="177"/>
      <c r="AI7" s="177"/>
    </row>
    <row r="8" spans="1:35" ht="21.95" customHeight="1" x14ac:dyDescent="0.15">
      <c r="B8" s="15"/>
      <c r="C8" s="15"/>
      <c r="D8" s="138">
        <v>19</v>
      </c>
      <c r="E8" s="138"/>
      <c r="F8" s="15"/>
      <c r="G8" s="15"/>
      <c r="H8" s="17">
        <v>441</v>
      </c>
      <c r="I8" s="18"/>
      <c r="J8" s="18"/>
      <c r="K8" s="18"/>
      <c r="L8" s="18">
        <v>220</v>
      </c>
      <c r="M8" s="18"/>
      <c r="N8" s="18"/>
      <c r="O8" s="18"/>
      <c r="P8" s="18">
        <v>221</v>
      </c>
      <c r="Q8" s="18"/>
      <c r="R8" s="18"/>
      <c r="S8" s="18"/>
      <c r="T8" s="18">
        <v>1000</v>
      </c>
      <c r="U8" s="18"/>
      <c r="V8" s="18"/>
      <c r="W8" s="18"/>
      <c r="X8" s="18">
        <v>511</v>
      </c>
      <c r="Y8" s="18"/>
      <c r="Z8" s="18"/>
      <c r="AA8" s="18"/>
      <c r="AB8" s="18">
        <v>489</v>
      </c>
      <c r="AC8" s="18"/>
      <c r="AD8" s="18"/>
      <c r="AE8" s="18"/>
      <c r="AF8" s="177">
        <v>-559</v>
      </c>
      <c r="AG8" s="177"/>
      <c r="AH8" s="177"/>
      <c r="AI8" s="177"/>
    </row>
    <row r="9" spans="1:35" ht="21.95" customHeight="1" x14ac:dyDescent="0.15">
      <c r="B9" s="15"/>
      <c r="C9" s="15"/>
      <c r="D9" s="138">
        <v>20</v>
      </c>
      <c r="E9" s="138"/>
      <c r="F9" s="15"/>
      <c r="G9" s="15"/>
      <c r="H9" s="17">
        <v>380</v>
      </c>
      <c r="I9" s="18"/>
      <c r="J9" s="18"/>
      <c r="K9" s="18"/>
      <c r="L9" s="18">
        <v>189</v>
      </c>
      <c r="M9" s="18"/>
      <c r="N9" s="18"/>
      <c r="O9" s="18"/>
      <c r="P9" s="18">
        <v>191</v>
      </c>
      <c r="Q9" s="18"/>
      <c r="R9" s="18"/>
      <c r="S9" s="18"/>
      <c r="T9" s="18">
        <v>956</v>
      </c>
      <c r="U9" s="18"/>
      <c r="V9" s="18"/>
      <c r="W9" s="18"/>
      <c r="X9" s="18">
        <v>502</v>
      </c>
      <c r="Y9" s="18"/>
      <c r="Z9" s="18"/>
      <c r="AA9" s="18"/>
      <c r="AB9" s="18">
        <v>454</v>
      </c>
      <c r="AC9" s="18"/>
      <c r="AD9" s="18"/>
      <c r="AE9" s="18"/>
      <c r="AF9" s="177">
        <v>-576</v>
      </c>
      <c r="AG9" s="177"/>
      <c r="AH9" s="177"/>
      <c r="AI9" s="177"/>
    </row>
    <row r="10" spans="1:35" ht="21.95" customHeight="1" x14ac:dyDescent="0.15">
      <c r="B10" s="15"/>
      <c r="C10" s="15"/>
      <c r="D10" s="138">
        <v>21</v>
      </c>
      <c r="E10" s="138"/>
      <c r="F10" s="15"/>
      <c r="G10" s="15"/>
      <c r="H10" s="17">
        <v>359</v>
      </c>
      <c r="I10" s="18"/>
      <c r="J10" s="18"/>
      <c r="K10" s="18"/>
      <c r="L10" s="18">
        <v>177</v>
      </c>
      <c r="M10" s="18"/>
      <c r="N10" s="18"/>
      <c r="O10" s="18"/>
      <c r="P10" s="18">
        <v>182</v>
      </c>
      <c r="Q10" s="18"/>
      <c r="R10" s="18"/>
      <c r="S10" s="18"/>
      <c r="T10" s="18">
        <v>889</v>
      </c>
      <c r="U10" s="18"/>
      <c r="V10" s="18"/>
      <c r="W10" s="18"/>
      <c r="X10" s="18">
        <v>454</v>
      </c>
      <c r="Y10" s="18"/>
      <c r="Z10" s="18"/>
      <c r="AA10" s="18"/>
      <c r="AB10" s="18">
        <v>435</v>
      </c>
      <c r="AC10" s="18"/>
      <c r="AD10" s="18"/>
      <c r="AE10" s="18"/>
      <c r="AF10" s="177">
        <v>-530</v>
      </c>
      <c r="AG10" s="177"/>
      <c r="AH10" s="177"/>
      <c r="AI10" s="177"/>
    </row>
    <row r="11" spans="1:35" ht="21.95" customHeight="1" x14ac:dyDescent="0.15">
      <c r="B11" s="26"/>
      <c r="C11" s="26"/>
      <c r="D11" s="138">
        <v>22</v>
      </c>
      <c r="E11" s="138"/>
      <c r="F11" s="15"/>
      <c r="G11" s="15"/>
      <c r="H11" s="17">
        <v>364</v>
      </c>
      <c r="I11" s="18"/>
      <c r="J11" s="18"/>
      <c r="K11" s="18"/>
      <c r="L11" s="18">
        <v>198</v>
      </c>
      <c r="M11" s="18"/>
      <c r="N11" s="18"/>
      <c r="O11" s="18"/>
      <c r="P11" s="18">
        <v>166</v>
      </c>
      <c r="Q11" s="18"/>
      <c r="R11" s="18"/>
      <c r="S11" s="18"/>
      <c r="T11" s="18">
        <v>1009</v>
      </c>
      <c r="U11" s="18"/>
      <c r="V11" s="18"/>
      <c r="W11" s="18"/>
      <c r="X11" s="18">
        <v>515</v>
      </c>
      <c r="Y11" s="18"/>
      <c r="Z11" s="18"/>
      <c r="AA11" s="18"/>
      <c r="AB11" s="18">
        <v>494</v>
      </c>
      <c r="AC11" s="18"/>
      <c r="AD11" s="18"/>
      <c r="AE11" s="18"/>
      <c r="AF11" s="177">
        <v>-645</v>
      </c>
      <c r="AG11" s="177"/>
      <c r="AH11" s="177"/>
      <c r="AI11" s="177"/>
    </row>
    <row r="12" spans="1:35" ht="10.5" customHeight="1" x14ac:dyDescent="0.15">
      <c r="B12" s="15"/>
      <c r="C12" s="15"/>
      <c r="D12" s="138"/>
      <c r="E12" s="138"/>
      <c r="F12" s="15"/>
      <c r="G12" s="15"/>
      <c r="H12" s="17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9"/>
      <c r="AG12" s="19"/>
      <c r="AH12" s="19"/>
      <c r="AI12" s="19"/>
    </row>
    <row r="13" spans="1:35" ht="21.95" customHeight="1" x14ac:dyDescent="0.15">
      <c r="B13" s="15"/>
      <c r="C13" s="15"/>
      <c r="D13" s="178">
        <v>23</v>
      </c>
      <c r="E13" s="178"/>
      <c r="F13" s="179"/>
      <c r="G13" s="179"/>
      <c r="H13" s="180">
        <f>SUM(H14:K25)</f>
        <v>343</v>
      </c>
      <c r="I13" s="181"/>
      <c r="J13" s="181"/>
      <c r="K13" s="181"/>
      <c r="L13" s="181">
        <f>SUM(L14:O25)</f>
        <v>170</v>
      </c>
      <c r="M13" s="181"/>
      <c r="N13" s="181"/>
      <c r="O13" s="181"/>
      <c r="P13" s="181">
        <f>SUM(P14:S25)</f>
        <v>173</v>
      </c>
      <c r="Q13" s="181"/>
      <c r="R13" s="181"/>
      <c r="S13" s="181"/>
      <c r="T13" s="181">
        <f>SUM(T14:W25)</f>
        <v>1018</v>
      </c>
      <c r="U13" s="181"/>
      <c r="V13" s="181"/>
      <c r="W13" s="181"/>
      <c r="X13" s="181">
        <f>SUM(X14:AA25)</f>
        <v>527</v>
      </c>
      <c r="Y13" s="181"/>
      <c r="Z13" s="181"/>
      <c r="AA13" s="181"/>
      <c r="AB13" s="181">
        <f>SUM(AB14:AE25)</f>
        <v>491</v>
      </c>
      <c r="AC13" s="181"/>
      <c r="AD13" s="181"/>
      <c r="AE13" s="181"/>
      <c r="AF13" s="182">
        <f>H13-T13</f>
        <v>-675</v>
      </c>
      <c r="AG13" s="182"/>
      <c r="AH13" s="182"/>
      <c r="AI13" s="182"/>
    </row>
    <row r="14" spans="1:35" ht="21.95" customHeight="1" x14ac:dyDescent="0.15">
      <c r="B14" s="15"/>
      <c r="C14" s="15"/>
      <c r="D14" s="138">
        <v>1</v>
      </c>
      <c r="E14" s="138"/>
      <c r="F14" s="15" t="s">
        <v>224</v>
      </c>
      <c r="G14" s="15"/>
      <c r="H14" s="17">
        <v>36</v>
      </c>
      <c r="I14" s="18"/>
      <c r="J14" s="18"/>
      <c r="K14" s="18"/>
      <c r="L14" s="18">
        <v>16</v>
      </c>
      <c r="M14" s="18"/>
      <c r="N14" s="18"/>
      <c r="O14" s="18"/>
      <c r="P14" s="18">
        <v>20</v>
      </c>
      <c r="Q14" s="18"/>
      <c r="R14" s="18"/>
      <c r="S14" s="18"/>
      <c r="T14" s="18">
        <v>123</v>
      </c>
      <c r="U14" s="18"/>
      <c r="V14" s="18"/>
      <c r="W14" s="18"/>
      <c r="X14" s="18">
        <v>69</v>
      </c>
      <c r="Y14" s="18"/>
      <c r="Z14" s="18"/>
      <c r="AA14" s="18"/>
      <c r="AB14" s="18">
        <v>54</v>
      </c>
      <c r="AC14" s="18"/>
      <c r="AD14" s="18"/>
      <c r="AE14" s="18"/>
      <c r="AF14" s="177">
        <v>-87</v>
      </c>
      <c r="AG14" s="177"/>
      <c r="AH14" s="177"/>
      <c r="AI14" s="177"/>
    </row>
    <row r="15" spans="1:35" ht="21.95" customHeight="1" x14ac:dyDescent="0.15">
      <c r="B15" s="15"/>
      <c r="C15" s="15"/>
      <c r="D15" s="138">
        <v>2</v>
      </c>
      <c r="E15" s="138"/>
      <c r="F15" s="15"/>
      <c r="G15" s="15"/>
      <c r="H15" s="17">
        <v>31</v>
      </c>
      <c r="I15" s="18"/>
      <c r="J15" s="18"/>
      <c r="K15" s="18"/>
      <c r="L15" s="18">
        <v>14</v>
      </c>
      <c r="M15" s="18"/>
      <c r="N15" s="18"/>
      <c r="O15" s="18"/>
      <c r="P15" s="18">
        <v>17</v>
      </c>
      <c r="Q15" s="18"/>
      <c r="R15" s="18"/>
      <c r="S15" s="18"/>
      <c r="T15" s="18">
        <v>90</v>
      </c>
      <c r="U15" s="18"/>
      <c r="V15" s="18"/>
      <c r="W15" s="18"/>
      <c r="X15" s="18">
        <v>45</v>
      </c>
      <c r="Y15" s="18"/>
      <c r="Z15" s="18"/>
      <c r="AA15" s="18"/>
      <c r="AB15" s="18">
        <v>45</v>
      </c>
      <c r="AC15" s="18"/>
      <c r="AD15" s="18"/>
      <c r="AE15" s="18"/>
      <c r="AF15" s="177">
        <v>-59</v>
      </c>
      <c r="AG15" s="177"/>
      <c r="AH15" s="177"/>
      <c r="AI15" s="177"/>
    </row>
    <row r="16" spans="1:35" ht="21.95" customHeight="1" x14ac:dyDescent="0.15">
      <c r="B16" s="15"/>
      <c r="C16" s="15"/>
      <c r="D16" s="138">
        <v>3</v>
      </c>
      <c r="E16" s="138"/>
      <c r="F16" s="15"/>
      <c r="G16" s="15"/>
      <c r="H16" s="17">
        <v>27</v>
      </c>
      <c r="I16" s="18"/>
      <c r="J16" s="18"/>
      <c r="K16" s="18"/>
      <c r="L16" s="18">
        <v>16</v>
      </c>
      <c r="M16" s="18"/>
      <c r="N16" s="18"/>
      <c r="O16" s="18"/>
      <c r="P16" s="18">
        <v>11</v>
      </c>
      <c r="Q16" s="18"/>
      <c r="R16" s="18"/>
      <c r="S16" s="18"/>
      <c r="T16" s="18">
        <v>85</v>
      </c>
      <c r="U16" s="18"/>
      <c r="V16" s="18"/>
      <c r="W16" s="18"/>
      <c r="X16" s="18">
        <v>41</v>
      </c>
      <c r="Y16" s="18"/>
      <c r="Z16" s="18"/>
      <c r="AA16" s="18"/>
      <c r="AB16" s="18">
        <v>44</v>
      </c>
      <c r="AC16" s="18"/>
      <c r="AD16" s="18"/>
      <c r="AE16" s="18"/>
      <c r="AF16" s="177">
        <v>-58</v>
      </c>
      <c r="AG16" s="177"/>
      <c r="AH16" s="177"/>
      <c r="AI16" s="177"/>
    </row>
    <row r="17" spans="2:35" ht="21.95" customHeight="1" x14ac:dyDescent="0.15">
      <c r="B17" s="15"/>
      <c r="C17" s="15"/>
      <c r="D17" s="138">
        <v>4</v>
      </c>
      <c r="E17" s="138"/>
      <c r="F17" s="15"/>
      <c r="G17" s="15"/>
      <c r="H17" s="17">
        <v>22</v>
      </c>
      <c r="I17" s="18"/>
      <c r="J17" s="18"/>
      <c r="K17" s="18"/>
      <c r="L17" s="18">
        <v>10</v>
      </c>
      <c r="M17" s="18"/>
      <c r="N17" s="18"/>
      <c r="O17" s="18"/>
      <c r="P17" s="18">
        <v>12</v>
      </c>
      <c r="Q17" s="18"/>
      <c r="R17" s="18"/>
      <c r="S17" s="18"/>
      <c r="T17" s="18">
        <v>96</v>
      </c>
      <c r="U17" s="18"/>
      <c r="V17" s="18"/>
      <c r="W17" s="18"/>
      <c r="X17" s="18">
        <v>46</v>
      </c>
      <c r="Y17" s="18"/>
      <c r="Z17" s="18"/>
      <c r="AA17" s="18"/>
      <c r="AB17" s="18">
        <v>50</v>
      </c>
      <c r="AC17" s="18"/>
      <c r="AD17" s="18"/>
      <c r="AE17" s="18"/>
      <c r="AF17" s="177">
        <v>-74</v>
      </c>
      <c r="AG17" s="177"/>
      <c r="AH17" s="177"/>
      <c r="AI17" s="177"/>
    </row>
    <row r="18" spans="2:35" ht="21.95" customHeight="1" x14ac:dyDescent="0.15">
      <c r="B18" s="15"/>
      <c r="C18" s="15"/>
      <c r="D18" s="138">
        <v>5</v>
      </c>
      <c r="E18" s="138"/>
      <c r="F18" s="15"/>
      <c r="G18" s="15"/>
      <c r="H18" s="17">
        <v>26</v>
      </c>
      <c r="I18" s="18"/>
      <c r="J18" s="18"/>
      <c r="K18" s="18"/>
      <c r="L18" s="18">
        <v>15</v>
      </c>
      <c r="M18" s="18"/>
      <c r="N18" s="18"/>
      <c r="O18" s="18"/>
      <c r="P18" s="18">
        <v>11</v>
      </c>
      <c r="Q18" s="18"/>
      <c r="R18" s="18"/>
      <c r="S18" s="18"/>
      <c r="T18" s="18">
        <v>83</v>
      </c>
      <c r="U18" s="18"/>
      <c r="V18" s="18"/>
      <c r="W18" s="18"/>
      <c r="X18" s="18">
        <v>45</v>
      </c>
      <c r="Y18" s="18"/>
      <c r="Z18" s="18"/>
      <c r="AA18" s="18"/>
      <c r="AB18" s="18">
        <v>38</v>
      </c>
      <c r="AC18" s="18"/>
      <c r="AD18" s="18"/>
      <c r="AE18" s="18"/>
      <c r="AF18" s="177">
        <v>-57</v>
      </c>
      <c r="AG18" s="177"/>
      <c r="AH18" s="177"/>
      <c r="AI18" s="177"/>
    </row>
    <row r="19" spans="2:35" ht="21.95" customHeight="1" x14ac:dyDescent="0.15">
      <c r="B19" s="15"/>
      <c r="C19" s="15"/>
      <c r="D19" s="138">
        <v>6</v>
      </c>
      <c r="E19" s="138"/>
      <c r="F19" s="15"/>
      <c r="G19" s="15"/>
      <c r="H19" s="17">
        <v>31</v>
      </c>
      <c r="I19" s="18"/>
      <c r="J19" s="18"/>
      <c r="K19" s="18"/>
      <c r="L19" s="18">
        <v>13</v>
      </c>
      <c r="M19" s="18"/>
      <c r="N19" s="18"/>
      <c r="O19" s="18"/>
      <c r="P19" s="18">
        <v>18</v>
      </c>
      <c r="Q19" s="18"/>
      <c r="R19" s="18"/>
      <c r="S19" s="18"/>
      <c r="T19" s="18">
        <v>66</v>
      </c>
      <c r="U19" s="18"/>
      <c r="V19" s="18"/>
      <c r="W19" s="18"/>
      <c r="X19" s="18">
        <v>35</v>
      </c>
      <c r="Y19" s="18"/>
      <c r="Z19" s="18"/>
      <c r="AA19" s="18"/>
      <c r="AB19" s="18">
        <v>31</v>
      </c>
      <c r="AC19" s="18"/>
      <c r="AD19" s="18"/>
      <c r="AE19" s="18"/>
      <c r="AF19" s="177">
        <v>-35</v>
      </c>
      <c r="AG19" s="177"/>
      <c r="AH19" s="177"/>
      <c r="AI19" s="177"/>
    </row>
    <row r="20" spans="2:35" ht="21.95" customHeight="1" x14ac:dyDescent="0.15">
      <c r="B20" s="15"/>
      <c r="C20" s="15"/>
      <c r="D20" s="138">
        <v>7</v>
      </c>
      <c r="E20" s="138"/>
      <c r="F20" s="15"/>
      <c r="G20" s="15"/>
      <c r="H20" s="17">
        <v>35</v>
      </c>
      <c r="I20" s="18"/>
      <c r="J20" s="18"/>
      <c r="K20" s="18"/>
      <c r="L20" s="18">
        <v>15</v>
      </c>
      <c r="M20" s="18"/>
      <c r="N20" s="18"/>
      <c r="O20" s="18"/>
      <c r="P20" s="18">
        <v>20</v>
      </c>
      <c r="Q20" s="18"/>
      <c r="R20" s="18"/>
      <c r="S20" s="18"/>
      <c r="T20" s="18">
        <v>79</v>
      </c>
      <c r="U20" s="18"/>
      <c r="V20" s="18"/>
      <c r="W20" s="18"/>
      <c r="X20" s="18">
        <v>43</v>
      </c>
      <c r="Y20" s="18"/>
      <c r="Z20" s="18"/>
      <c r="AA20" s="18"/>
      <c r="AB20" s="18">
        <v>36</v>
      </c>
      <c r="AC20" s="18"/>
      <c r="AD20" s="18"/>
      <c r="AE20" s="18"/>
      <c r="AF20" s="177">
        <v>-44</v>
      </c>
      <c r="AG20" s="177"/>
      <c r="AH20" s="177"/>
      <c r="AI20" s="177"/>
    </row>
    <row r="21" spans="2:35" ht="21.95" customHeight="1" x14ac:dyDescent="0.15">
      <c r="B21" s="15"/>
      <c r="C21" s="15"/>
      <c r="D21" s="138">
        <v>8</v>
      </c>
      <c r="E21" s="138"/>
      <c r="F21" s="15"/>
      <c r="G21" s="15"/>
      <c r="H21" s="17">
        <v>25</v>
      </c>
      <c r="I21" s="18"/>
      <c r="J21" s="18"/>
      <c r="K21" s="18"/>
      <c r="L21" s="18">
        <v>16</v>
      </c>
      <c r="M21" s="18"/>
      <c r="N21" s="18"/>
      <c r="O21" s="18"/>
      <c r="P21" s="18">
        <v>9</v>
      </c>
      <c r="Q21" s="18"/>
      <c r="R21" s="18"/>
      <c r="S21" s="18"/>
      <c r="T21" s="18">
        <v>77</v>
      </c>
      <c r="U21" s="18"/>
      <c r="V21" s="18"/>
      <c r="W21" s="18"/>
      <c r="X21" s="18">
        <v>38</v>
      </c>
      <c r="Y21" s="18"/>
      <c r="Z21" s="18"/>
      <c r="AA21" s="18"/>
      <c r="AB21" s="18">
        <v>39</v>
      </c>
      <c r="AC21" s="18"/>
      <c r="AD21" s="18"/>
      <c r="AE21" s="18"/>
      <c r="AF21" s="177">
        <v>-52</v>
      </c>
      <c r="AG21" s="177"/>
      <c r="AH21" s="177"/>
      <c r="AI21" s="177"/>
    </row>
    <row r="22" spans="2:35" ht="21.95" customHeight="1" x14ac:dyDescent="0.15">
      <c r="B22" s="15"/>
      <c r="C22" s="15"/>
      <c r="D22" s="138">
        <v>9</v>
      </c>
      <c r="E22" s="138"/>
      <c r="F22" s="15"/>
      <c r="G22" s="15"/>
      <c r="H22" s="17">
        <v>41</v>
      </c>
      <c r="I22" s="18"/>
      <c r="J22" s="18"/>
      <c r="K22" s="18"/>
      <c r="L22" s="18">
        <v>24</v>
      </c>
      <c r="M22" s="18"/>
      <c r="N22" s="18"/>
      <c r="O22" s="18"/>
      <c r="P22" s="18">
        <v>17</v>
      </c>
      <c r="Q22" s="18"/>
      <c r="R22" s="18"/>
      <c r="S22" s="18"/>
      <c r="T22" s="18">
        <v>71</v>
      </c>
      <c r="U22" s="18"/>
      <c r="V22" s="18"/>
      <c r="W22" s="18"/>
      <c r="X22" s="18">
        <v>33</v>
      </c>
      <c r="Y22" s="18"/>
      <c r="Z22" s="18"/>
      <c r="AA22" s="18"/>
      <c r="AB22" s="18">
        <v>38</v>
      </c>
      <c r="AC22" s="18"/>
      <c r="AD22" s="18"/>
      <c r="AE22" s="18"/>
      <c r="AF22" s="177">
        <v>-30</v>
      </c>
      <c r="AG22" s="177"/>
      <c r="AH22" s="177"/>
      <c r="AI22" s="177"/>
    </row>
    <row r="23" spans="2:35" ht="21.95" customHeight="1" x14ac:dyDescent="0.15">
      <c r="B23" s="15"/>
      <c r="C23" s="15"/>
      <c r="D23" s="138">
        <v>10</v>
      </c>
      <c r="E23" s="138"/>
      <c r="F23" s="15"/>
      <c r="G23" s="15"/>
      <c r="H23" s="17">
        <v>26</v>
      </c>
      <c r="I23" s="18"/>
      <c r="J23" s="18"/>
      <c r="K23" s="18"/>
      <c r="L23" s="18">
        <v>11</v>
      </c>
      <c r="M23" s="18"/>
      <c r="N23" s="18"/>
      <c r="O23" s="18"/>
      <c r="P23" s="18">
        <v>15</v>
      </c>
      <c r="Q23" s="18"/>
      <c r="R23" s="18"/>
      <c r="S23" s="18"/>
      <c r="T23" s="18">
        <v>84</v>
      </c>
      <c r="U23" s="18"/>
      <c r="V23" s="18"/>
      <c r="W23" s="18"/>
      <c r="X23" s="18">
        <v>49</v>
      </c>
      <c r="Y23" s="18"/>
      <c r="Z23" s="18"/>
      <c r="AA23" s="18"/>
      <c r="AB23" s="18">
        <v>35</v>
      </c>
      <c r="AC23" s="18"/>
      <c r="AD23" s="18"/>
      <c r="AE23" s="18"/>
      <c r="AF23" s="177">
        <v>-58</v>
      </c>
      <c r="AG23" s="177"/>
      <c r="AH23" s="177"/>
      <c r="AI23" s="177"/>
    </row>
    <row r="24" spans="2:35" ht="21.95" customHeight="1" x14ac:dyDescent="0.15">
      <c r="B24" s="15"/>
      <c r="C24" s="15"/>
      <c r="D24" s="138">
        <v>11</v>
      </c>
      <c r="E24" s="138"/>
      <c r="F24" s="15"/>
      <c r="G24" s="15"/>
      <c r="H24" s="17">
        <v>25</v>
      </c>
      <c r="I24" s="18"/>
      <c r="J24" s="18"/>
      <c r="K24" s="18"/>
      <c r="L24" s="18">
        <v>6</v>
      </c>
      <c r="M24" s="18"/>
      <c r="N24" s="18"/>
      <c r="O24" s="18"/>
      <c r="P24" s="18">
        <v>19</v>
      </c>
      <c r="Q24" s="18"/>
      <c r="R24" s="18"/>
      <c r="S24" s="18"/>
      <c r="T24" s="18">
        <v>83</v>
      </c>
      <c r="U24" s="18"/>
      <c r="V24" s="18"/>
      <c r="W24" s="18"/>
      <c r="X24" s="18">
        <v>39</v>
      </c>
      <c r="Y24" s="18"/>
      <c r="Z24" s="18"/>
      <c r="AA24" s="18"/>
      <c r="AB24" s="18">
        <v>44</v>
      </c>
      <c r="AC24" s="18"/>
      <c r="AD24" s="18"/>
      <c r="AE24" s="18"/>
      <c r="AF24" s="177">
        <v>-58</v>
      </c>
      <c r="AG24" s="177"/>
      <c r="AH24" s="177"/>
      <c r="AI24" s="177"/>
    </row>
    <row r="25" spans="2:35" ht="21.95" customHeight="1" x14ac:dyDescent="0.15">
      <c r="B25" s="27"/>
      <c r="C25" s="27"/>
      <c r="D25" s="183">
        <v>12</v>
      </c>
      <c r="E25" s="183"/>
      <c r="F25" s="27"/>
      <c r="G25" s="27"/>
      <c r="H25" s="29">
        <v>18</v>
      </c>
      <c r="I25" s="30"/>
      <c r="J25" s="30"/>
      <c r="K25" s="30"/>
      <c r="L25" s="30">
        <v>14</v>
      </c>
      <c r="M25" s="30"/>
      <c r="N25" s="30"/>
      <c r="O25" s="30"/>
      <c r="P25" s="30">
        <v>4</v>
      </c>
      <c r="Q25" s="30"/>
      <c r="R25" s="30"/>
      <c r="S25" s="30"/>
      <c r="T25" s="30">
        <v>81</v>
      </c>
      <c r="U25" s="30"/>
      <c r="V25" s="30"/>
      <c r="W25" s="30"/>
      <c r="X25" s="30">
        <v>44</v>
      </c>
      <c r="Y25" s="30"/>
      <c r="Z25" s="30"/>
      <c r="AA25" s="30"/>
      <c r="AB25" s="30">
        <v>37</v>
      </c>
      <c r="AC25" s="30"/>
      <c r="AD25" s="30"/>
      <c r="AE25" s="30"/>
      <c r="AF25" s="184">
        <v>-63</v>
      </c>
      <c r="AG25" s="184"/>
      <c r="AH25" s="184"/>
      <c r="AI25" s="184"/>
    </row>
    <row r="27" spans="2:35" ht="15" thickBot="1" x14ac:dyDescent="0.2"/>
    <row r="28" spans="2:35" ht="21.95" customHeight="1" x14ac:dyDescent="0.15">
      <c r="B28" s="10" t="s">
        <v>218</v>
      </c>
      <c r="C28" s="10"/>
      <c r="D28" s="10"/>
      <c r="E28" s="10"/>
      <c r="F28" s="10"/>
      <c r="G28" s="38"/>
      <c r="H28" s="7" t="s">
        <v>225</v>
      </c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37"/>
    </row>
    <row r="29" spans="2:35" ht="21.95" customHeight="1" x14ac:dyDescent="0.15">
      <c r="B29" s="175"/>
      <c r="C29" s="175"/>
      <c r="D29" s="175"/>
      <c r="E29" s="175"/>
      <c r="F29" s="175"/>
      <c r="G29" s="176"/>
      <c r="H29" s="12" t="s">
        <v>226</v>
      </c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 t="s">
        <v>227</v>
      </c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 t="s">
        <v>228</v>
      </c>
      <c r="AG29" s="12"/>
      <c r="AH29" s="12"/>
      <c r="AI29" s="43"/>
    </row>
    <row r="30" spans="2:35" ht="21.95" customHeight="1" x14ac:dyDescent="0.15">
      <c r="B30" s="14"/>
      <c r="C30" s="14"/>
      <c r="D30" s="14"/>
      <c r="E30" s="14"/>
      <c r="F30" s="14"/>
      <c r="G30" s="44"/>
      <c r="H30" s="12" t="s">
        <v>223</v>
      </c>
      <c r="I30" s="12"/>
      <c r="J30" s="12"/>
      <c r="K30" s="12"/>
      <c r="L30" s="12" t="s">
        <v>8</v>
      </c>
      <c r="M30" s="12"/>
      <c r="N30" s="12"/>
      <c r="O30" s="12"/>
      <c r="P30" s="12" t="s">
        <v>9</v>
      </c>
      <c r="Q30" s="12"/>
      <c r="R30" s="12"/>
      <c r="S30" s="12"/>
      <c r="T30" s="12" t="s">
        <v>223</v>
      </c>
      <c r="U30" s="12"/>
      <c r="V30" s="12"/>
      <c r="W30" s="12"/>
      <c r="X30" s="12" t="s">
        <v>8</v>
      </c>
      <c r="Y30" s="12"/>
      <c r="Z30" s="12"/>
      <c r="AA30" s="12"/>
      <c r="AB30" s="12" t="s">
        <v>9</v>
      </c>
      <c r="AC30" s="12"/>
      <c r="AD30" s="12"/>
      <c r="AE30" s="12"/>
      <c r="AF30" s="12"/>
      <c r="AG30" s="12"/>
      <c r="AH30" s="12"/>
      <c r="AI30" s="43"/>
    </row>
    <row r="31" spans="2:35" ht="21.95" customHeight="1" x14ac:dyDescent="0.15">
      <c r="B31" s="15" t="s">
        <v>26</v>
      </c>
      <c r="C31" s="15"/>
      <c r="D31" s="138">
        <v>17</v>
      </c>
      <c r="E31" s="138"/>
      <c r="F31" s="15" t="s">
        <v>2</v>
      </c>
      <c r="G31" s="15"/>
      <c r="H31" s="17">
        <v>2320</v>
      </c>
      <c r="I31" s="18"/>
      <c r="J31" s="18"/>
      <c r="K31" s="18"/>
      <c r="L31" s="18">
        <v>1355</v>
      </c>
      <c r="M31" s="18"/>
      <c r="N31" s="18"/>
      <c r="O31" s="18"/>
      <c r="P31" s="18">
        <v>965</v>
      </c>
      <c r="Q31" s="18"/>
      <c r="R31" s="18"/>
      <c r="S31" s="18"/>
      <c r="T31" s="18">
        <v>2436</v>
      </c>
      <c r="U31" s="18"/>
      <c r="V31" s="18"/>
      <c r="W31" s="18"/>
      <c r="X31" s="18">
        <v>1258</v>
      </c>
      <c r="Y31" s="18"/>
      <c r="Z31" s="18"/>
      <c r="AA31" s="18"/>
      <c r="AB31" s="18">
        <v>1178</v>
      </c>
      <c r="AC31" s="18"/>
      <c r="AD31" s="18"/>
      <c r="AE31" s="18"/>
      <c r="AF31" s="177">
        <v>-116</v>
      </c>
      <c r="AG31" s="177"/>
      <c r="AH31" s="177"/>
      <c r="AI31" s="177"/>
    </row>
    <row r="32" spans="2:35" ht="21.95" customHeight="1" x14ac:dyDescent="0.15">
      <c r="B32" s="15"/>
      <c r="C32" s="15"/>
      <c r="D32" s="138">
        <v>18</v>
      </c>
      <c r="E32" s="138"/>
      <c r="F32" s="15"/>
      <c r="G32" s="15"/>
      <c r="H32" s="17">
        <v>1809</v>
      </c>
      <c r="I32" s="18"/>
      <c r="J32" s="18"/>
      <c r="K32" s="18"/>
      <c r="L32" s="18">
        <v>967</v>
      </c>
      <c r="M32" s="18"/>
      <c r="N32" s="18"/>
      <c r="O32" s="18"/>
      <c r="P32" s="18">
        <v>842</v>
      </c>
      <c r="Q32" s="18"/>
      <c r="R32" s="18"/>
      <c r="S32" s="18"/>
      <c r="T32" s="18">
        <v>2482</v>
      </c>
      <c r="U32" s="18"/>
      <c r="V32" s="18"/>
      <c r="W32" s="18"/>
      <c r="X32" s="18">
        <v>1280</v>
      </c>
      <c r="Y32" s="18"/>
      <c r="Z32" s="18"/>
      <c r="AA32" s="18"/>
      <c r="AB32" s="18">
        <v>1202</v>
      </c>
      <c r="AC32" s="18"/>
      <c r="AD32" s="18"/>
      <c r="AE32" s="18"/>
      <c r="AF32" s="177">
        <v>-673</v>
      </c>
      <c r="AG32" s="177"/>
      <c r="AH32" s="177"/>
      <c r="AI32" s="177"/>
    </row>
    <row r="33" spans="2:35" ht="21.95" customHeight="1" x14ac:dyDescent="0.15">
      <c r="B33" s="15"/>
      <c r="C33" s="15"/>
      <c r="D33" s="138">
        <v>19</v>
      </c>
      <c r="E33" s="138"/>
      <c r="F33" s="15"/>
      <c r="G33" s="15"/>
      <c r="H33" s="17">
        <v>1826</v>
      </c>
      <c r="I33" s="18"/>
      <c r="J33" s="18"/>
      <c r="K33" s="18"/>
      <c r="L33" s="18">
        <v>976</v>
      </c>
      <c r="M33" s="18"/>
      <c r="N33" s="18"/>
      <c r="O33" s="18"/>
      <c r="P33" s="18">
        <v>850</v>
      </c>
      <c r="Q33" s="18"/>
      <c r="R33" s="18"/>
      <c r="S33" s="18"/>
      <c r="T33" s="18">
        <v>2481</v>
      </c>
      <c r="U33" s="18"/>
      <c r="V33" s="18"/>
      <c r="W33" s="18"/>
      <c r="X33" s="18">
        <v>1262</v>
      </c>
      <c r="Y33" s="18"/>
      <c r="Z33" s="18"/>
      <c r="AA33" s="18"/>
      <c r="AB33" s="18">
        <v>1219</v>
      </c>
      <c r="AC33" s="18"/>
      <c r="AD33" s="18"/>
      <c r="AE33" s="18"/>
      <c r="AF33" s="177">
        <v>-655</v>
      </c>
      <c r="AG33" s="177"/>
      <c r="AH33" s="177"/>
      <c r="AI33" s="177"/>
    </row>
    <row r="34" spans="2:35" ht="21.95" customHeight="1" x14ac:dyDescent="0.15">
      <c r="B34" s="15"/>
      <c r="C34" s="15"/>
      <c r="D34" s="138">
        <v>20</v>
      </c>
      <c r="E34" s="138"/>
      <c r="F34" s="15"/>
      <c r="G34" s="15"/>
      <c r="H34" s="17">
        <v>1729</v>
      </c>
      <c r="I34" s="18"/>
      <c r="J34" s="18"/>
      <c r="K34" s="18"/>
      <c r="L34" s="18">
        <v>970</v>
      </c>
      <c r="M34" s="18"/>
      <c r="N34" s="18"/>
      <c r="O34" s="18"/>
      <c r="P34" s="18">
        <v>759</v>
      </c>
      <c r="Q34" s="18"/>
      <c r="R34" s="18"/>
      <c r="S34" s="18"/>
      <c r="T34" s="18">
        <v>2373</v>
      </c>
      <c r="U34" s="18"/>
      <c r="V34" s="18"/>
      <c r="W34" s="18"/>
      <c r="X34" s="18">
        <v>1167</v>
      </c>
      <c r="Y34" s="18"/>
      <c r="Z34" s="18"/>
      <c r="AA34" s="18"/>
      <c r="AB34" s="18">
        <v>1206</v>
      </c>
      <c r="AC34" s="18"/>
      <c r="AD34" s="18"/>
      <c r="AE34" s="18"/>
      <c r="AF34" s="177">
        <v>-644</v>
      </c>
      <c r="AG34" s="177"/>
      <c r="AH34" s="177"/>
      <c r="AI34" s="177"/>
    </row>
    <row r="35" spans="2:35" ht="21.95" customHeight="1" x14ac:dyDescent="0.15">
      <c r="B35" s="15"/>
      <c r="C35" s="15"/>
      <c r="D35" s="138">
        <v>21</v>
      </c>
      <c r="E35" s="138"/>
      <c r="F35" s="15"/>
      <c r="G35" s="15"/>
      <c r="H35" s="17">
        <v>1946</v>
      </c>
      <c r="I35" s="18"/>
      <c r="J35" s="18"/>
      <c r="K35" s="18"/>
      <c r="L35" s="18">
        <v>1087</v>
      </c>
      <c r="M35" s="18"/>
      <c r="N35" s="18"/>
      <c r="O35" s="18"/>
      <c r="P35" s="18">
        <v>859</v>
      </c>
      <c r="Q35" s="18"/>
      <c r="R35" s="18"/>
      <c r="S35" s="18"/>
      <c r="T35" s="18">
        <v>2537</v>
      </c>
      <c r="U35" s="18"/>
      <c r="V35" s="18"/>
      <c r="W35" s="18"/>
      <c r="X35" s="18">
        <v>1274</v>
      </c>
      <c r="Y35" s="18"/>
      <c r="Z35" s="18"/>
      <c r="AA35" s="18"/>
      <c r="AB35" s="18">
        <v>1263</v>
      </c>
      <c r="AC35" s="18"/>
      <c r="AD35" s="18"/>
      <c r="AE35" s="18"/>
      <c r="AF35" s="177">
        <v>-591</v>
      </c>
      <c r="AG35" s="177"/>
      <c r="AH35" s="177"/>
      <c r="AI35" s="177"/>
    </row>
    <row r="36" spans="2:35" ht="21.95" customHeight="1" x14ac:dyDescent="0.15">
      <c r="B36" s="26"/>
      <c r="C36" s="26"/>
      <c r="D36" s="138">
        <v>22</v>
      </c>
      <c r="E36" s="138"/>
      <c r="F36" s="26"/>
      <c r="G36" s="26"/>
      <c r="H36" s="17">
        <v>2870</v>
      </c>
      <c r="I36" s="18"/>
      <c r="J36" s="18"/>
      <c r="K36" s="18"/>
      <c r="L36" s="18">
        <v>1726</v>
      </c>
      <c r="M36" s="18"/>
      <c r="N36" s="18"/>
      <c r="O36" s="18"/>
      <c r="P36" s="18">
        <v>1144</v>
      </c>
      <c r="Q36" s="18"/>
      <c r="R36" s="18"/>
      <c r="S36" s="18"/>
      <c r="T36" s="18">
        <v>2316</v>
      </c>
      <c r="U36" s="18"/>
      <c r="V36" s="18"/>
      <c r="W36" s="18"/>
      <c r="X36" s="18">
        <v>1175</v>
      </c>
      <c r="Y36" s="18"/>
      <c r="Z36" s="18"/>
      <c r="AA36" s="18"/>
      <c r="AB36" s="18">
        <v>1141</v>
      </c>
      <c r="AC36" s="18"/>
      <c r="AD36" s="18"/>
      <c r="AE36" s="18"/>
      <c r="AF36" s="177">
        <v>554</v>
      </c>
      <c r="AG36" s="177"/>
      <c r="AH36" s="177"/>
      <c r="AI36" s="177"/>
    </row>
    <row r="37" spans="2:35" ht="10.5" customHeight="1" x14ac:dyDescent="0.15">
      <c r="B37" s="15"/>
      <c r="C37" s="15"/>
      <c r="D37" s="138"/>
      <c r="E37" s="138"/>
      <c r="F37" s="15"/>
      <c r="G37" s="15"/>
      <c r="H37" s="17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9"/>
      <c r="AG37" s="19"/>
      <c r="AH37" s="19"/>
      <c r="AI37" s="19"/>
    </row>
    <row r="38" spans="2:35" ht="21.95" customHeight="1" x14ac:dyDescent="0.15">
      <c r="B38" s="15"/>
      <c r="C38" s="15"/>
      <c r="D38" s="178">
        <v>23</v>
      </c>
      <c r="E38" s="178"/>
      <c r="F38" s="185"/>
      <c r="G38" s="185"/>
      <c r="H38" s="180">
        <f>SUM(H39:K50)</f>
        <v>1947</v>
      </c>
      <c r="I38" s="181"/>
      <c r="J38" s="181"/>
      <c r="K38" s="181"/>
      <c r="L38" s="181">
        <f>SUM(L39:O50)</f>
        <v>1064</v>
      </c>
      <c r="M38" s="181"/>
      <c r="N38" s="181"/>
      <c r="O38" s="181"/>
      <c r="P38" s="181">
        <f>SUM(P39:S50)</f>
        <v>883</v>
      </c>
      <c r="Q38" s="181"/>
      <c r="R38" s="181"/>
      <c r="S38" s="181"/>
      <c r="T38" s="181">
        <f>SUM(T39:W50)</f>
        <v>2462</v>
      </c>
      <c r="U38" s="181"/>
      <c r="V38" s="181"/>
      <c r="W38" s="181"/>
      <c r="X38" s="181">
        <f>SUM(X39:AA50)</f>
        <v>1278</v>
      </c>
      <c r="Y38" s="181"/>
      <c r="Z38" s="181"/>
      <c r="AA38" s="181"/>
      <c r="AB38" s="181">
        <f>SUM(AB39:AE50)</f>
        <v>1184</v>
      </c>
      <c r="AC38" s="181"/>
      <c r="AD38" s="181"/>
      <c r="AE38" s="181"/>
      <c r="AF38" s="182">
        <f>H38-T38</f>
        <v>-515</v>
      </c>
      <c r="AG38" s="182"/>
      <c r="AH38" s="182"/>
      <c r="AI38" s="182"/>
    </row>
    <row r="39" spans="2:35" ht="21.95" customHeight="1" x14ac:dyDescent="0.15">
      <c r="B39" s="15"/>
      <c r="C39" s="15"/>
      <c r="D39" s="138">
        <v>1</v>
      </c>
      <c r="E39" s="138"/>
      <c r="F39" s="15" t="s">
        <v>224</v>
      </c>
      <c r="G39" s="15"/>
      <c r="H39" s="17">
        <v>125</v>
      </c>
      <c r="I39" s="18"/>
      <c r="J39" s="18"/>
      <c r="K39" s="18"/>
      <c r="L39" s="18">
        <v>65</v>
      </c>
      <c r="M39" s="18"/>
      <c r="N39" s="18"/>
      <c r="O39" s="18"/>
      <c r="P39" s="18">
        <v>60</v>
      </c>
      <c r="Q39" s="18"/>
      <c r="R39" s="18"/>
      <c r="S39" s="18"/>
      <c r="T39" s="18">
        <v>138</v>
      </c>
      <c r="U39" s="18"/>
      <c r="V39" s="18"/>
      <c r="W39" s="18"/>
      <c r="X39" s="18">
        <v>73</v>
      </c>
      <c r="Y39" s="18"/>
      <c r="Z39" s="18"/>
      <c r="AA39" s="18"/>
      <c r="AB39" s="18">
        <v>65</v>
      </c>
      <c r="AC39" s="18"/>
      <c r="AD39" s="18"/>
      <c r="AE39" s="18"/>
      <c r="AF39" s="177">
        <v>-13</v>
      </c>
      <c r="AG39" s="177"/>
      <c r="AH39" s="177"/>
      <c r="AI39" s="177"/>
    </row>
    <row r="40" spans="2:35" ht="21.95" customHeight="1" x14ac:dyDescent="0.15">
      <c r="B40" s="15"/>
      <c r="C40" s="15"/>
      <c r="D40" s="138">
        <v>2</v>
      </c>
      <c r="E40" s="138"/>
      <c r="F40" s="15"/>
      <c r="G40" s="15"/>
      <c r="H40" s="17">
        <v>112</v>
      </c>
      <c r="I40" s="18"/>
      <c r="J40" s="18"/>
      <c r="K40" s="18"/>
      <c r="L40" s="18">
        <v>64</v>
      </c>
      <c r="M40" s="18"/>
      <c r="N40" s="18"/>
      <c r="O40" s="18"/>
      <c r="P40" s="18">
        <v>48</v>
      </c>
      <c r="Q40" s="18"/>
      <c r="R40" s="18"/>
      <c r="S40" s="18"/>
      <c r="T40" s="18">
        <v>149</v>
      </c>
      <c r="U40" s="18"/>
      <c r="V40" s="18"/>
      <c r="W40" s="18"/>
      <c r="X40" s="18">
        <v>77</v>
      </c>
      <c r="Y40" s="18"/>
      <c r="Z40" s="18"/>
      <c r="AA40" s="18"/>
      <c r="AB40" s="18">
        <v>72</v>
      </c>
      <c r="AC40" s="18"/>
      <c r="AD40" s="18"/>
      <c r="AE40" s="18"/>
      <c r="AF40" s="177">
        <v>-37</v>
      </c>
      <c r="AG40" s="177"/>
      <c r="AH40" s="177"/>
      <c r="AI40" s="177"/>
    </row>
    <row r="41" spans="2:35" ht="21.95" customHeight="1" x14ac:dyDescent="0.15">
      <c r="B41" s="15"/>
      <c r="C41" s="15"/>
      <c r="D41" s="138">
        <v>3</v>
      </c>
      <c r="E41" s="138"/>
      <c r="F41" s="15"/>
      <c r="G41" s="15"/>
      <c r="H41" s="17">
        <v>282</v>
      </c>
      <c r="I41" s="18"/>
      <c r="J41" s="18"/>
      <c r="K41" s="18"/>
      <c r="L41" s="18">
        <v>165</v>
      </c>
      <c r="M41" s="18"/>
      <c r="N41" s="18"/>
      <c r="O41" s="18"/>
      <c r="P41" s="18">
        <v>117</v>
      </c>
      <c r="Q41" s="18"/>
      <c r="R41" s="18"/>
      <c r="S41" s="18"/>
      <c r="T41" s="18">
        <v>407</v>
      </c>
      <c r="U41" s="18"/>
      <c r="V41" s="18"/>
      <c r="W41" s="18"/>
      <c r="X41" s="18">
        <v>218</v>
      </c>
      <c r="Y41" s="18"/>
      <c r="Z41" s="18"/>
      <c r="AA41" s="18"/>
      <c r="AB41" s="18">
        <v>189</v>
      </c>
      <c r="AC41" s="18"/>
      <c r="AD41" s="18"/>
      <c r="AE41" s="18"/>
      <c r="AF41" s="177">
        <v>-125</v>
      </c>
      <c r="AG41" s="177"/>
      <c r="AH41" s="177"/>
      <c r="AI41" s="177"/>
    </row>
    <row r="42" spans="2:35" ht="21.95" customHeight="1" x14ac:dyDescent="0.15">
      <c r="B42" s="15"/>
      <c r="C42" s="15"/>
      <c r="D42" s="138">
        <v>4</v>
      </c>
      <c r="E42" s="138"/>
      <c r="F42" s="15"/>
      <c r="G42" s="15"/>
      <c r="H42" s="17">
        <v>292</v>
      </c>
      <c r="I42" s="18"/>
      <c r="J42" s="18"/>
      <c r="K42" s="18"/>
      <c r="L42" s="18">
        <v>167</v>
      </c>
      <c r="M42" s="18"/>
      <c r="N42" s="18"/>
      <c r="O42" s="18"/>
      <c r="P42" s="18">
        <v>125</v>
      </c>
      <c r="Q42" s="18"/>
      <c r="R42" s="18"/>
      <c r="S42" s="18"/>
      <c r="T42" s="18">
        <v>510</v>
      </c>
      <c r="U42" s="18"/>
      <c r="V42" s="18"/>
      <c r="W42" s="18"/>
      <c r="X42" s="18">
        <v>232</v>
      </c>
      <c r="Y42" s="18"/>
      <c r="Z42" s="18"/>
      <c r="AA42" s="18"/>
      <c r="AB42" s="18">
        <v>278</v>
      </c>
      <c r="AC42" s="18"/>
      <c r="AD42" s="18"/>
      <c r="AE42" s="18"/>
      <c r="AF42" s="177">
        <v>-218</v>
      </c>
      <c r="AG42" s="177"/>
      <c r="AH42" s="177"/>
      <c r="AI42" s="177"/>
    </row>
    <row r="43" spans="2:35" ht="21.95" customHeight="1" x14ac:dyDescent="0.15">
      <c r="B43" s="15"/>
      <c r="C43" s="15"/>
      <c r="D43" s="138">
        <v>5</v>
      </c>
      <c r="E43" s="138"/>
      <c r="F43" s="15"/>
      <c r="G43" s="15"/>
      <c r="H43" s="17">
        <v>123</v>
      </c>
      <c r="I43" s="18"/>
      <c r="J43" s="18"/>
      <c r="K43" s="18"/>
      <c r="L43" s="18">
        <v>74</v>
      </c>
      <c r="M43" s="18"/>
      <c r="N43" s="18"/>
      <c r="O43" s="18"/>
      <c r="P43" s="18">
        <v>49</v>
      </c>
      <c r="Q43" s="18"/>
      <c r="R43" s="18"/>
      <c r="S43" s="18"/>
      <c r="T43" s="18">
        <v>196</v>
      </c>
      <c r="U43" s="18"/>
      <c r="V43" s="18"/>
      <c r="W43" s="18"/>
      <c r="X43" s="18">
        <v>101</v>
      </c>
      <c r="Y43" s="18"/>
      <c r="Z43" s="18"/>
      <c r="AA43" s="18"/>
      <c r="AB43" s="18">
        <v>95</v>
      </c>
      <c r="AC43" s="18"/>
      <c r="AD43" s="18"/>
      <c r="AE43" s="18"/>
      <c r="AF43" s="177">
        <v>-73</v>
      </c>
      <c r="AG43" s="177"/>
      <c r="AH43" s="177"/>
      <c r="AI43" s="177"/>
    </row>
    <row r="44" spans="2:35" ht="21.95" customHeight="1" x14ac:dyDescent="0.15">
      <c r="B44" s="15"/>
      <c r="C44" s="15"/>
      <c r="D44" s="138">
        <v>6</v>
      </c>
      <c r="E44" s="138"/>
      <c r="F44" s="15"/>
      <c r="G44" s="15"/>
      <c r="H44" s="17">
        <v>125</v>
      </c>
      <c r="I44" s="18"/>
      <c r="J44" s="18"/>
      <c r="K44" s="18"/>
      <c r="L44" s="18">
        <v>70</v>
      </c>
      <c r="M44" s="18"/>
      <c r="N44" s="18"/>
      <c r="O44" s="18"/>
      <c r="P44" s="18">
        <v>55</v>
      </c>
      <c r="Q44" s="18"/>
      <c r="R44" s="18"/>
      <c r="S44" s="18"/>
      <c r="T44" s="18">
        <v>150</v>
      </c>
      <c r="U44" s="18"/>
      <c r="V44" s="18"/>
      <c r="W44" s="18"/>
      <c r="X44" s="18">
        <v>90</v>
      </c>
      <c r="Y44" s="18"/>
      <c r="Z44" s="18"/>
      <c r="AA44" s="18"/>
      <c r="AB44" s="18">
        <v>60</v>
      </c>
      <c r="AC44" s="18"/>
      <c r="AD44" s="18"/>
      <c r="AE44" s="18"/>
      <c r="AF44" s="177">
        <v>-25</v>
      </c>
      <c r="AG44" s="177"/>
      <c r="AH44" s="177"/>
      <c r="AI44" s="177"/>
    </row>
    <row r="45" spans="2:35" ht="21.95" customHeight="1" x14ac:dyDescent="0.15">
      <c r="B45" s="15"/>
      <c r="C45" s="15"/>
      <c r="D45" s="138">
        <v>7</v>
      </c>
      <c r="E45" s="138"/>
      <c r="F45" s="15"/>
      <c r="G45" s="15"/>
      <c r="H45" s="17">
        <v>192</v>
      </c>
      <c r="I45" s="18"/>
      <c r="J45" s="18"/>
      <c r="K45" s="18"/>
      <c r="L45" s="18">
        <v>94</v>
      </c>
      <c r="M45" s="18"/>
      <c r="N45" s="18"/>
      <c r="O45" s="18"/>
      <c r="P45" s="18">
        <v>98</v>
      </c>
      <c r="Q45" s="18"/>
      <c r="R45" s="18"/>
      <c r="S45" s="18"/>
      <c r="T45" s="18">
        <v>161</v>
      </c>
      <c r="U45" s="18"/>
      <c r="V45" s="18"/>
      <c r="W45" s="18"/>
      <c r="X45" s="18">
        <v>88</v>
      </c>
      <c r="Y45" s="18"/>
      <c r="Z45" s="18"/>
      <c r="AA45" s="18"/>
      <c r="AB45" s="18">
        <v>73</v>
      </c>
      <c r="AC45" s="18"/>
      <c r="AD45" s="18"/>
      <c r="AE45" s="18"/>
      <c r="AF45" s="177">
        <v>31</v>
      </c>
      <c r="AG45" s="177"/>
      <c r="AH45" s="177"/>
      <c r="AI45" s="177"/>
    </row>
    <row r="46" spans="2:35" ht="21.95" customHeight="1" x14ac:dyDescent="0.15">
      <c r="B46" s="15"/>
      <c r="C46" s="15"/>
      <c r="D46" s="138">
        <v>8</v>
      </c>
      <c r="E46" s="138"/>
      <c r="F46" s="15"/>
      <c r="G46" s="15"/>
      <c r="H46" s="17">
        <v>132</v>
      </c>
      <c r="I46" s="18"/>
      <c r="J46" s="18"/>
      <c r="K46" s="18"/>
      <c r="L46" s="18">
        <v>69</v>
      </c>
      <c r="M46" s="18"/>
      <c r="N46" s="18"/>
      <c r="O46" s="18"/>
      <c r="P46" s="18">
        <v>63</v>
      </c>
      <c r="Q46" s="18"/>
      <c r="R46" s="18"/>
      <c r="S46" s="18"/>
      <c r="T46" s="18">
        <v>150</v>
      </c>
      <c r="U46" s="18"/>
      <c r="V46" s="18"/>
      <c r="W46" s="18"/>
      <c r="X46" s="18">
        <v>83</v>
      </c>
      <c r="Y46" s="18"/>
      <c r="Z46" s="18"/>
      <c r="AA46" s="18"/>
      <c r="AB46" s="18">
        <v>67</v>
      </c>
      <c r="AC46" s="18"/>
      <c r="AD46" s="18"/>
      <c r="AE46" s="18"/>
      <c r="AF46" s="177">
        <v>-18</v>
      </c>
      <c r="AG46" s="177"/>
      <c r="AH46" s="177"/>
      <c r="AI46" s="177"/>
    </row>
    <row r="47" spans="2:35" ht="21.95" customHeight="1" x14ac:dyDescent="0.15">
      <c r="B47" s="15"/>
      <c r="C47" s="15"/>
      <c r="D47" s="138">
        <v>9</v>
      </c>
      <c r="E47" s="138"/>
      <c r="F47" s="15"/>
      <c r="G47" s="15"/>
      <c r="H47" s="17">
        <v>183</v>
      </c>
      <c r="I47" s="18"/>
      <c r="J47" s="18"/>
      <c r="K47" s="18"/>
      <c r="L47" s="18">
        <v>108</v>
      </c>
      <c r="M47" s="18"/>
      <c r="N47" s="18"/>
      <c r="O47" s="18"/>
      <c r="P47" s="18">
        <v>75</v>
      </c>
      <c r="Q47" s="18"/>
      <c r="R47" s="18"/>
      <c r="S47" s="18"/>
      <c r="T47" s="18">
        <v>165</v>
      </c>
      <c r="U47" s="18"/>
      <c r="V47" s="18"/>
      <c r="W47" s="18"/>
      <c r="X47" s="18">
        <v>88</v>
      </c>
      <c r="Y47" s="18"/>
      <c r="Z47" s="18"/>
      <c r="AA47" s="18"/>
      <c r="AB47" s="18">
        <v>77</v>
      </c>
      <c r="AC47" s="18"/>
      <c r="AD47" s="18"/>
      <c r="AE47" s="18"/>
      <c r="AF47" s="177">
        <v>18</v>
      </c>
      <c r="AG47" s="177"/>
      <c r="AH47" s="177"/>
      <c r="AI47" s="177"/>
    </row>
    <row r="48" spans="2:35" ht="21.95" customHeight="1" x14ac:dyDescent="0.15">
      <c r="B48" s="15"/>
      <c r="C48" s="15"/>
      <c r="D48" s="138">
        <v>10</v>
      </c>
      <c r="E48" s="138"/>
      <c r="F48" s="15"/>
      <c r="G48" s="15"/>
      <c r="H48" s="17">
        <v>125</v>
      </c>
      <c r="I48" s="18"/>
      <c r="J48" s="18"/>
      <c r="K48" s="18"/>
      <c r="L48" s="18">
        <v>65</v>
      </c>
      <c r="M48" s="18"/>
      <c r="N48" s="18"/>
      <c r="O48" s="18"/>
      <c r="P48" s="18">
        <v>60</v>
      </c>
      <c r="Q48" s="18"/>
      <c r="R48" s="18"/>
      <c r="S48" s="18"/>
      <c r="T48" s="18">
        <v>169</v>
      </c>
      <c r="U48" s="18"/>
      <c r="V48" s="18"/>
      <c r="W48" s="18"/>
      <c r="X48" s="18">
        <v>95</v>
      </c>
      <c r="Y48" s="18"/>
      <c r="Z48" s="18"/>
      <c r="AA48" s="18"/>
      <c r="AB48" s="18">
        <v>74</v>
      </c>
      <c r="AC48" s="18"/>
      <c r="AD48" s="18"/>
      <c r="AE48" s="18"/>
      <c r="AF48" s="177">
        <v>-44</v>
      </c>
      <c r="AG48" s="177"/>
      <c r="AH48" s="177"/>
      <c r="AI48" s="177"/>
    </row>
    <row r="49" spans="2:35" ht="21.95" customHeight="1" x14ac:dyDescent="0.15">
      <c r="B49" s="15"/>
      <c r="C49" s="15"/>
      <c r="D49" s="138">
        <v>11</v>
      </c>
      <c r="E49" s="138"/>
      <c r="F49" s="15"/>
      <c r="G49" s="15"/>
      <c r="H49" s="17">
        <v>137</v>
      </c>
      <c r="I49" s="18"/>
      <c r="J49" s="18"/>
      <c r="K49" s="18"/>
      <c r="L49" s="18">
        <v>68</v>
      </c>
      <c r="M49" s="18"/>
      <c r="N49" s="18"/>
      <c r="O49" s="18"/>
      <c r="P49" s="18">
        <v>69</v>
      </c>
      <c r="Q49" s="18"/>
      <c r="R49" s="18"/>
      <c r="S49" s="18"/>
      <c r="T49" s="18">
        <v>151</v>
      </c>
      <c r="U49" s="18"/>
      <c r="V49" s="18"/>
      <c r="W49" s="18"/>
      <c r="X49" s="18">
        <v>71</v>
      </c>
      <c r="Y49" s="18"/>
      <c r="Z49" s="18"/>
      <c r="AA49" s="18"/>
      <c r="AB49" s="18">
        <v>80</v>
      </c>
      <c r="AC49" s="18"/>
      <c r="AD49" s="18"/>
      <c r="AE49" s="18"/>
      <c r="AF49" s="177">
        <v>-14</v>
      </c>
      <c r="AG49" s="177"/>
      <c r="AH49" s="177"/>
      <c r="AI49" s="177"/>
    </row>
    <row r="50" spans="2:35" ht="21.95" customHeight="1" x14ac:dyDescent="0.15">
      <c r="B50" s="27"/>
      <c r="C50" s="27"/>
      <c r="D50" s="183">
        <v>12</v>
      </c>
      <c r="E50" s="183"/>
      <c r="F50" s="27"/>
      <c r="G50" s="27"/>
      <c r="H50" s="29">
        <v>119</v>
      </c>
      <c r="I50" s="30"/>
      <c r="J50" s="30"/>
      <c r="K50" s="30"/>
      <c r="L50" s="30">
        <v>55</v>
      </c>
      <c r="M50" s="30"/>
      <c r="N50" s="30"/>
      <c r="O50" s="30"/>
      <c r="P50" s="30">
        <v>64</v>
      </c>
      <c r="Q50" s="30"/>
      <c r="R50" s="30"/>
      <c r="S50" s="30"/>
      <c r="T50" s="30">
        <v>116</v>
      </c>
      <c r="U50" s="30"/>
      <c r="V50" s="30"/>
      <c r="W50" s="30"/>
      <c r="X50" s="30">
        <v>62</v>
      </c>
      <c r="Y50" s="30"/>
      <c r="Z50" s="30"/>
      <c r="AA50" s="30"/>
      <c r="AB50" s="30">
        <v>54</v>
      </c>
      <c r="AC50" s="30"/>
      <c r="AD50" s="30"/>
      <c r="AE50" s="30"/>
      <c r="AF50" s="177">
        <v>3</v>
      </c>
      <c r="AG50" s="177"/>
      <c r="AH50" s="177"/>
      <c r="AI50" s="177"/>
    </row>
    <row r="51" spans="2:35" ht="25.5" customHeight="1" x14ac:dyDescent="0.15">
      <c r="M51" s="33" t="s">
        <v>229</v>
      </c>
      <c r="N51" s="33"/>
      <c r="O51" s="33"/>
      <c r="P51" s="33"/>
      <c r="Q51" s="33"/>
      <c r="R51" s="33"/>
      <c r="S51" s="33"/>
      <c r="T51" s="33"/>
      <c r="U51" s="33"/>
      <c r="V51" s="33"/>
      <c r="W51" s="33"/>
      <c r="X51" s="33"/>
      <c r="Y51" s="33"/>
      <c r="Z51" s="33"/>
      <c r="AA51" s="33"/>
      <c r="AB51" s="33"/>
      <c r="AC51" s="33"/>
      <c r="AD51" s="33"/>
      <c r="AE51" s="33"/>
      <c r="AF51" s="33"/>
      <c r="AG51" s="33"/>
      <c r="AH51" s="33"/>
      <c r="AI51" s="33"/>
    </row>
  </sheetData>
  <mergeCells count="420">
    <mergeCell ref="X50:AA50"/>
    <mergeCell ref="AB50:AE50"/>
    <mergeCell ref="AF50:AI50"/>
    <mergeCell ref="M51:AI51"/>
    <mergeCell ref="X49:AA49"/>
    <mergeCell ref="AB49:AE49"/>
    <mergeCell ref="AF49:AI49"/>
    <mergeCell ref="B50:C50"/>
    <mergeCell ref="D50:E50"/>
    <mergeCell ref="F50:G50"/>
    <mergeCell ref="H50:K50"/>
    <mergeCell ref="L50:O50"/>
    <mergeCell ref="P50:S50"/>
    <mergeCell ref="T50:W50"/>
    <mergeCell ref="X48:AA48"/>
    <mergeCell ref="AB48:AE48"/>
    <mergeCell ref="AF48:AI48"/>
    <mergeCell ref="B49:C49"/>
    <mergeCell ref="D49:E49"/>
    <mergeCell ref="F49:G49"/>
    <mergeCell ref="H49:K49"/>
    <mergeCell ref="L49:O49"/>
    <mergeCell ref="P49:S49"/>
    <mergeCell ref="T49:W49"/>
    <mergeCell ref="X47:AA47"/>
    <mergeCell ref="AB47:AE47"/>
    <mergeCell ref="AF47:AI47"/>
    <mergeCell ref="B48:C48"/>
    <mergeCell ref="D48:E48"/>
    <mergeCell ref="F48:G48"/>
    <mergeCell ref="H48:K48"/>
    <mergeCell ref="L48:O48"/>
    <mergeCell ref="P48:S48"/>
    <mergeCell ref="T48:W48"/>
    <mergeCell ref="X46:AA46"/>
    <mergeCell ref="AB46:AE46"/>
    <mergeCell ref="AF46:AI46"/>
    <mergeCell ref="B47:C47"/>
    <mergeCell ref="D47:E47"/>
    <mergeCell ref="F47:G47"/>
    <mergeCell ref="H47:K47"/>
    <mergeCell ref="L47:O47"/>
    <mergeCell ref="P47:S47"/>
    <mergeCell ref="T47:W47"/>
    <mergeCell ref="X45:AA45"/>
    <mergeCell ref="AB45:AE45"/>
    <mergeCell ref="AF45:AI45"/>
    <mergeCell ref="B46:C46"/>
    <mergeCell ref="D46:E46"/>
    <mergeCell ref="F46:G46"/>
    <mergeCell ref="H46:K46"/>
    <mergeCell ref="L46:O46"/>
    <mergeCell ref="P46:S46"/>
    <mergeCell ref="T46:W46"/>
    <mergeCell ref="X44:AA44"/>
    <mergeCell ref="AB44:AE44"/>
    <mergeCell ref="AF44:AI44"/>
    <mergeCell ref="B45:C45"/>
    <mergeCell ref="D45:E45"/>
    <mergeCell ref="F45:G45"/>
    <mergeCell ref="H45:K45"/>
    <mergeCell ref="L45:O45"/>
    <mergeCell ref="P45:S45"/>
    <mergeCell ref="T45:W45"/>
    <mergeCell ref="X43:AA43"/>
    <mergeCell ref="AB43:AE43"/>
    <mergeCell ref="AF43:AI43"/>
    <mergeCell ref="B44:C44"/>
    <mergeCell ref="D44:E44"/>
    <mergeCell ref="F44:G44"/>
    <mergeCell ref="H44:K44"/>
    <mergeCell ref="L44:O44"/>
    <mergeCell ref="P44:S44"/>
    <mergeCell ref="T44:W44"/>
    <mergeCell ref="X42:AA42"/>
    <mergeCell ref="AB42:AE42"/>
    <mergeCell ref="AF42:AI42"/>
    <mergeCell ref="B43:C43"/>
    <mergeCell ref="D43:E43"/>
    <mergeCell ref="F43:G43"/>
    <mergeCell ref="H43:K43"/>
    <mergeCell ref="L43:O43"/>
    <mergeCell ref="P43:S43"/>
    <mergeCell ref="T43:W43"/>
    <mergeCell ref="X41:AA41"/>
    <mergeCell ref="AB41:AE41"/>
    <mergeCell ref="AF41:AI41"/>
    <mergeCell ref="B42:C42"/>
    <mergeCell ref="D42:E42"/>
    <mergeCell ref="F42:G42"/>
    <mergeCell ref="H42:K42"/>
    <mergeCell ref="L42:O42"/>
    <mergeCell ref="P42:S42"/>
    <mergeCell ref="T42:W42"/>
    <mergeCell ref="X40:AA40"/>
    <mergeCell ref="AB40:AE40"/>
    <mergeCell ref="AF40:AI40"/>
    <mergeCell ref="B41:C41"/>
    <mergeCell ref="D41:E41"/>
    <mergeCell ref="F41:G41"/>
    <mergeCell ref="H41:K41"/>
    <mergeCell ref="L41:O41"/>
    <mergeCell ref="P41:S41"/>
    <mergeCell ref="T41:W41"/>
    <mergeCell ref="X39:AA39"/>
    <mergeCell ref="AB39:AE39"/>
    <mergeCell ref="AF39:AI39"/>
    <mergeCell ref="B40:C40"/>
    <mergeCell ref="D40:E40"/>
    <mergeCell ref="F40:G40"/>
    <mergeCell ref="H40:K40"/>
    <mergeCell ref="L40:O40"/>
    <mergeCell ref="P40:S40"/>
    <mergeCell ref="T40:W40"/>
    <mergeCell ref="X38:AA38"/>
    <mergeCell ref="AB38:AE38"/>
    <mergeCell ref="AF38:AI38"/>
    <mergeCell ref="B39:C39"/>
    <mergeCell ref="D39:E39"/>
    <mergeCell ref="F39:G39"/>
    <mergeCell ref="H39:K39"/>
    <mergeCell ref="L39:O39"/>
    <mergeCell ref="P39:S39"/>
    <mergeCell ref="T39:W39"/>
    <mergeCell ref="X37:AA37"/>
    <mergeCell ref="AB37:AE37"/>
    <mergeCell ref="AF37:AI37"/>
    <mergeCell ref="B38:C38"/>
    <mergeCell ref="D38:E38"/>
    <mergeCell ref="F38:G38"/>
    <mergeCell ref="H38:K38"/>
    <mergeCell ref="L38:O38"/>
    <mergeCell ref="P38:S38"/>
    <mergeCell ref="T38:W38"/>
    <mergeCell ref="X36:AA36"/>
    <mergeCell ref="AB36:AE36"/>
    <mergeCell ref="AF36:AI36"/>
    <mergeCell ref="B37:C37"/>
    <mergeCell ref="D37:E37"/>
    <mergeCell ref="F37:G37"/>
    <mergeCell ref="H37:K37"/>
    <mergeCell ref="L37:O37"/>
    <mergeCell ref="P37:S37"/>
    <mergeCell ref="T37:W37"/>
    <mergeCell ref="P35:S35"/>
    <mergeCell ref="T35:W35"/>
    <mergeCell ref="X35:AA35"/>
    <mergeCell ref="AB35:AE35"/>
    <mergeCell ref="AF35:AI35"/>
    <mergeCell ref="D36:E36"/>
    <mergeCell ref="H36:K36"/>
    <mergeCell ref="L36:O36"/>
    <mergeCell ref="P36:S36"/>
    <mergeCell ref="T36:W36"/>
    <mergeCell ref="P34:S34"/>
    <mergeCell ref="T34:W34"/>
    <mergeCell ref="X34:AA34"/>
    <mergeCell ref="AB34:AE34"/>
    <mergeCell ref="AF34:AI34"/>
    <mergeCell ref="B35:C35"/>
    <mergeCell ref="D35:E35"/>
    <mergeCell ref="F35:G35"/>
    <mergeCell ref="H35:K35"/>
    <mergeCell ref="L35:O35"/>
    <mergeCell ref="P33:S33"/>
    <mergeCell ref="T33:W33"/>
    <mergeCell ref="X33:AA33"/>
    <mergeCell ref="AB33:AE33"/>
    <mergeCell ref="AF33:AI33"/>
    <mergeCell ref="B34:C34"/>
    <mergeCell ref="D34:E34"/>
    <mergeCell ref="F34:G34"/>
    <mergeCell ref="H34:K34"/>
    <mergeCell ref="L34:O34"/>
    <mergeCell ref="P32:S32"/>
    <mergeCell ref="T32:W32"/>
    <mergeCell ref="X32:AA32"/>
    <mergeCell ref="AB32:AE32"/>
    <mergeCell ref="AF32:AI32"/>
    <mergeCell ref="B33:C33"/>
    <mergeCell ref="D33:E33"/>
    <mergeCell ref="F33:G33"/>
    <mergeCell ref="H33:K33"/>
    <mergeCell ref="L33:O33"/>
    <mergeCell ref="P31:S31"/>
    <mergeCell ref="T31:W31"/>
    <mergeCell ref="X31:AA31"/>
    <mergeCell ref="AB31:AE31"/>
    <mergeCell ref="AF31:AI31"/>
    <mergeCell ref="B32:C32"/>
    <mergeCell ref="D32:E32"/>
    <mergeCell ref="F32:G32"/>
    <mergeCell ref="H32:K32"/>
    <mergeCell ref="L32:O32"/>
    <mergeCell ref="L30:O30"/>
    <mergeCell ref="P30:S30"/>
    <mergeCell ref="T30:W30"/>
    <mergeCell ref="X30:AA30"/>
    <mergeCell ref="AB30:AE30"/>
    <mergeCell ref="B31:C31"/>
    <mergeCell ref="D31:E31"/>
    <mergeCell ref="F31:G31"/>
    <mergeCell ref="H31:K31"/>
    <mergeCell ref="L31:O31"/>
    <mergeCell ref="T25:W25"/>
    <mergeCell ref="X25:AA25"/>
    <mergeCell ref="AB25:AE25"/>
    <mergeCell ref="AF25:AI25"/>
    <mergeCell ref="B28:G30"/>
    <mergeCell ref="H28:AI28"/>
    <mergeCell ref="H29:S29"/>
    <mergeCell ref="T29:AE29"/>
    <mergeCell ref="AF29:AI30"/>
    <mergeCell ref="H30:K30"/>
    <mergeCell ref="T24:W24"/>
    <mergeCell ref="X24:AA24"/>
    <mergeCell ref="AB24:AE24"/>
    <mergeCell ref="AF24:AI24"/>
    <mergeCell ref="B25:C25"/>
    <mergeCell ref="D25:E25"/>
    <mergeCell ref="F25:G25"/>
    <mergeCell ref="H25:K25"/>
    <mergeCell ref="L25:O25"/>
    <mergeCell ref="P25:S25"/>
    <mergeCell ref="T23:W23"/>
    <mergeCell ref="X23:AA23"/>
    <mergeCell ref="AB23:AE23"/>
    <mergeCell ref="AF23:AI23"/>
    <mergeCell ref="B24:C24"/>
    <mergeCell ref="D24:E24"/>
    <mergeCell ref="F24:G24"/>
    <mergeCell ref="H24:K24"/>
    <mergeCell ref="L24:O24"/>
    <mergeCell ref="P24:S24"/>
    <mergeCell ref="T22:W22"/>
    <mergeCell ref="X22:AA22"/>
    <mergeCell ref="AB22:AE22"/>
    <mergeCell ref="AF22:AI22"/>
    <mergeCell ref="B23:C23"/>
    <mergeCell ref="D23:E23"/>
    <mergeCell ref="F23:G23"/>
    <mergeCell ref="H23:K23"/>
    <mergeCell ref="L23:O23"/>
    <mergeCell ref="P23:S23"/>
    <mergeCell ref="T21:W21"/>
    <mergeCell ref="X21:AA21"/>
    <mergeCell ref="AB21:AE21"/>
    <mergeCell ref="AF21:AI21"/>
    <mergeCell ref="B22:C22"/>
    <mergeCell ref="D22:E22"/>
    <mergeCell ref="F22:G22"/>
    <mergeCell ref="H22:K22"/>
    <mergeCell ref="L22:O22"/>
    <mergeCell ref="P22:S22"/>
    <mergeCell ref="T20:W20"/>
    <mergeCell ref="X20:AA20"/>
    <mergeCell ref="AB20:AE20"/>
    <mergeCell ref="AF20:AI20"/>
    <mergeCell ref="B21:C21"/>
    <mergeCell ref="D21:E21"/>
    <mergeCell ref="F21:G21"/>
    <mergeCell ref="H21:K21"/>
    <mergeCell ref="L21:O21"/>
    <mergeCell ref="P21:S21"/>
    <mergeCell ref="T19:W19"/>
    <mergeCell ref="X19:AA19"/>
    <mergeCell ref="AB19:AE19"/>
    <mergeCell ref="AF19:AI19"/>
    <mergeCell ref="B20:C20"/>
    <mergeCell ref="D20:E20"/>
    <mergeCell ref="F20:G20"/>
    <mergeCell ref="H20:K20"/>
    <mergeCell ref="L20:O20"/>
    <mergeCell ref="P20:S20"/>
    <mergeCell ref="T18:W18"/>
    <mergeCell ref="X18:AA18"/>
    <mergeCell ref="AB18:AE18"/>
    <mergeCell ref="AF18:AI18"/>
    <mergeCell ref="B19:C19"/>
    <mergeCell ref="D19:E19"/>
    <mergeCell ref="F19:G19"/>
    <mergeCell ref="H19:K19"/>
    <mergeCell ref="L19:O19"/>
    <mergeCell ref="P19:S19"/>
    <mergeCell ref="T17:W17"/>
    <mergeCell ref="X17:AA17"/>
    <mergeCell ref="AB17:AE17"/>
    <mergeCell ref="AF17:AI17"/>
    <mergeCell ref="B18:C18"/>
    <mergeCell ref="D18:E18"/>
    <mergeCell ref="F18:G18"/>
    <mergeCell ref="H18:K18"/>
    <mergeCell ref="L18:O18"/>
    <mergeCell ref="P18:S18"/>
    <mergeCell ref="T16:W16"/>
    <mergeCell ref="X16:AA16"/>
    <mergeCell ref="AB16:AE16"/>
    <mergeCell ref="AF16:AI16"/>
    <mergeCell ref="B17:C17"/>
    <mergeCell ref="D17:E17"/>
    <mergeCell ref="F17:G17"/>
    <mergeCell ref="H17:K17"/>
    <mergeCell ref="L17:O17"/>
    <mergeCell ref="P17:S17"/>
    <mergeCell ref="T15:W15"/>
    <mergeCell ref="X15:AA15"/>
    <mergeCell ref="AB15:AE15"/>
    <mergeCell ref="AF15:AI15"/>
    <mergeCell ref="B16:C16"/>
    <mergeCell ref="D16:E16"/>
    <mergeCell ref="F16:G16"/>
    <mergeCell ref="H16:K16"/>
    <mergeCell ref="L16:O16"/>
    <mergeCell ref="P16:S16"/>
    <mergeCell ref="T14:W14"/>
    <mergeCell ref="X14:AA14"/>
    <mergeCell ref="AB14:AE14"/>
    <mergeCell ref="AF14:AI14"/>
    <mergeCell ref="B15:C15"/>
    <mergeCell ref="D15:E15"/>
    <mergeCell ref="F15:G15"/>
    <mergeCell ref="H15:K15"/>
    <mergeCell ref="L15:O15"/>
    <mergeCell ref="P15:S15"/>
    <mergeCell ref="B14:C14"/>
    <mergeCell ref="D14:E14"/>
    <mergeCell ref="F14:G14"/>
    <mergeCell ref="H14:K14"/>
    <mergeCell ref="L14:O14"/>
    <mergeCell ref="P14:S14"/>
    <mergeCell ref="AF12:AI12"/>
    <mergeCell ref="B13:C13"/>
    <mergeCell ref="D13:E13"/>
    <mergeCell ref="H13:K13"/>
    <mergeCell ref="L13:O13"/>
    <mergeCell ref="P13:S13"/>
    <mergeCell ref="T13:W13"/>
    <mergeCell ref="X13:AA13"/>
    <mergeCell ref="AB13:AE13"/>
    <mergeCell ref="AF13:AI13"/>
    <mergeCell ref="AF11:AI11"/>
    <mergeCell ref="B12:C12"/>
    <mergeCell ref="D12:E12"/>
    <mergeCell ref="F12:G12"/>
    <mergeCell ref="H12:K12"/>
    <mergeCell ref="L12:O12"/>
    <mergeCell ref="P12:S12"/>
    <mergeCell ref="T12:W12"/>
    <mergeCell ref="X12:AA12"/>
    <mergeCell ref="AB12:AE12"/>
    <mergeCell ref="AB10:AE10"/>
    <mergeCell ref="AF10:AI10"/>
    <mergeCell ref="D11:E11"/>
    <mergeCell ref="F11:G11"/>
    <mergeCell ref="H11:K11"/>
    <mergeCell ref="L11:O11"/>
    <mergeCell ref="P11:S11"/>
    <mergeCell ref="T11:W11"/>
    <mergeCell ref="X11:AA11"/>
    <mergeCell ref="AB11:AE11"/>
    <mergeCell ref="AB9:AE9"/>
    <mergeCell ref="AF9:AI9"/>
    <mergeCell ref="B10:C10"/>
    <mergeCell ref="D10:E10"/>
    <mergeCell ref="F10:G10"/>
    <mergeCell ref="H10:K10"/>
    <mergeCell ref="L10:O10"/>
    <mergeCell ref="P10:S10"/>
    <mergeCell ref="T10:W10"/>
    <mergeCell ref="X10:AA10"/>
    <mergeCell ref="AB8:AE8"/>
    <mergeCell ref="AF8:AI8"/>
    <mergeCell ref="B9:C9"/>
    <mergeCell ref="D9:E9"/>
    <mergeCell ref="F9:G9"/>
    <mergeCell ref="H9:K9"/>
    <mergeCell ref="L9:O9"/>
    <mergeCell ref="P9:S9"/>
    <mergeCell ref="T9:W9"/>
    <mergeCell ref="X9:AA9"/>
    <mergeCell ref="AB7:AE7"/>
    <mergeCell ref="AF7:AI7"/>
    <mergeCell ref="B8:C8"/>
    <mergeCell ref="D8:E8"/>
    <mergeCell ref="F8:G8"/>
    <mergeCell ref="H8:K8"/>
    <mergeCell ref="L8:O8"/>
    <mergeCell ref="P8:S8"/>
    <mergeCell ref="T8:W8"/>
    <mergeCell ref="X8:AA8"/>
    <mergeCell ref="AB6:AE6"/>
    <mergeCell ref="AF6:AI6"/>
    <mergeCell ref="B7:C7"/>
    <mergeCell ref="D7:E7"/>
    <mergeCell ref="F7:G7"/>
    <mergeCell ref="H7:K7"/>
    <mergeCell ref="L7:O7"/>
    <mergeCell ref="P7:S7"/>
    <mergeCell ref="T7:W7"/>
    <mergeCell ref="X7:AA7"/>
    <mergeCell ref="X5:AA5"/>
    <mergeCell ref="AB5:AE5"/>
    <mergeCell ref="B6:C6"/>
    <mergeCell ref="D6:E6"/>
    <mergeCell ref="F6:G6"/>
    <mergeCell ref="H6:K6"/>
    <mergeCell ref="L6:O6"/>
    <mergeCell ref="P6:S6"/>
    <mergeCell ref="T6:W6"/>
    <mergeCell ref="X6:AA6"/>
    <mergeCell ref="A1:AI1"/>
    <mergeCell ref="B3:G5"/>
    <mergeCell ref="H3:AI3"/>
    <mergeCell ref="H4:S4"/>
    <mergeCell ref="T4:AE4"/>
    <mergeCell ref="AF4:AI5"/>
    <mergeCell ref="H5:K5"/>
    <mergeCell ref="L5:O5"/>
    <mergeCell ref="P5:S5"/>
    <mergeCell ref="T5:W5"/>
  </mergeCells>
  <phoneticPr fontId="2"/>
  <printOptions horizontalCentered="1"/>
  <pageMargins left="0.35" right="0.79" top="0.86614173228346458" bottom="0.78740157480314965" header="0.9055118110236221" footer="0.51181102362204722"/>
  <pageSetup paperSize="9" scale="70" orientation="portrait" horizontalDpi="1200" verticalDpi="1200" r:id="rId1"/>
  <headerFooter alignWithMargins="0">
    <oddHeader xml:space="preserve">&amp;C&amp;"ＭＳ 明朝,太字"&amp;17 &amp;14 &amp;16 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F075C-046E-491C-B781-A48703027266}">
  <dimension ref="A1:CG47"/>
  <sheetViews>
    <sheetView showGridLines="0" zoomScale="90" zoomScaleNormal="90" workbookViewId="0">
      <selection sqref="A1:AQ1"/>
    </sheetView>
  </sheetViews>
  <sheetFormatPr defaultColWidth="2.5703125" defaultRowHeight="21.95" customHeight="1" x14ac:dyDescent="0.15"/>
  <cols>
    <col min="1" max="16384" width="2.5703125" style="1"/>
  </cols>
  <sheetData>
    <row r="1" spans="1:85" ht="25.5" customHeight="1" x14ac:dyDescent="0.2">
      <c r="A1" s="80" t="s">
        <v>230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80"/>
      <c r="Y1" s="80"/>
      <c r="Z1" s="80"/>
      <c r="AA1" s="80"/>
      <c r="AB1" s="80"/>
      <c r="AC1" s="80"/>
      <c r="AD1" s="80"/>
      <c r="AE1" s="80"/>
      <c r="AF1" s="80"/>
      <c r="AG1" s="80"/>
      <c r="AH1" s="80"/>
      <c r="AI1" s="80"/>
      <c r="AJ1" s="80"/>
      <c r="AK1" s="80"/>
      <c r="AL1" s="80"/>
      <c r="AM1" s="80"/>
      <c r="AN1" s="80"/>
      <c r="AO1" s="80"/>
      <c r="AP1" s="80"/>
      <c r="AQ1" s="80"/>
    </row>
    <row r="2" spans="1:85" ht="17.25" customHeight="1" thickBot="1" x14ac:dyDescent="0.2">
      <c r="BS2" s="186" t="s">
        <v>52</v>
      </c>
      <c r="BT2" s="186"/>
      <c r="BU2" s="186"/>
      <c r="BV2" s="186"/>
      <c r="BW2" s="186"/>
      <c r="BX2" s="186"/>
      <c r="BY2" s="186"/>
      <c r="BZ2" s="186"/>
      <c r="CA2" s="186"/>
      <c r="CB2" s="186"/>
      <c r="CC2" s="186"/>
      <c r="CD2" s="186"/>
      <c r="CE2" s="186"/>
      <c r="CF2" s="186"/>
      <c r="CG2" s="186"/>
    </row>
    <row r="3" spans="1:85" ht="28.5" customHeight="1" x14ac:dyDescent="0.15">
      <c r="B3" s="36" t="s">
        <v>231</v>
      </c>
      <c r="C3" s="7"/>
      <c r="D3" s="7"/>
      <c r="E3" s="7"/>
      <c r="F3" s="7"/>
      <c r="G3" s="37"/>
      <c r="H3" s="7" t="s">
        <v>223</v>
      </c>
      <c r="I3" s="7"/>
      <c r="J3" s="7"/>
      <c r="K3" s="7"/>
      <c r="L3" s="7"/>
      <c r="M3" s="7" t="s">
        <v>8</v>
      </c>
      <c r="N3" s="7"/>
      <c r="O3" s="7"/>
      <c r="P3" s="7"/>
      <c r="Q3" s="7"/>
      <c r="R3" s="7" t="s">
        <v>9</v>
      </c>
      <c r="S3" s="7"/>
      <c r="T3" s="7"/>
      <c r="U3" s="7"/>
      <c r="V3" s="37"/>
      <c r="W3" s="187" t="s">
        <v>231</v>
      </c>
      <c r="X3" s="7"/>
      <c r="Y3" s="7"/>
      <c r="Z3" s="7"/>
      <c r="AA3" s="7"/>
      <c r="AB3" s="7"/>
      <c r="AC3" s="36" t="s">
        <v>223</v>
      </c>
      <c r="AD3" s="7"/>
      <c r="AE3" s="7"/>
      <c r="AF3" s="7"/>
      <c r="AG3" s="7"/>
      <c r="AH3" s="7" t="s">
        <v>8</v>
      </c>
      <c r="AI3" s="7"/>
      <c r="AJ3" s="7"/>
      <c r="AK3" s="7"/>
      <c r="AL3" s="7"/>
      <c r="AM3" s="7" t="s">
        <v>9</v>
      </c>
      <c r="AN3" s="7"/>
      <c r="AO3" s="7"/>
      <c r="AP3" s="7"/>
      <c r="AQ3" s="188"/>
      <c r="AR3" s="36" t="s">
        <v>231</v>
      </c>
      <c r="AS3" s="7"/>
      <c r="AT3" s="7"/>
      <c r="AU3" s="7"/>
      <c r="AV3" s="7"/>
      <c r="AW3" s="37"/>
      <c r="AX3" s="7" t="s">
        <v>223</v>
      </c>
      <c r="AY3" s="7"/>
      <c r="AZ3" s="7"/>
      <c r="BA3" s="7"/>
      <c r="BB3" s="7"/>
      <c r="BC3" s="7" t="s">
        <v>8</v>
      </c>
      <c r="BD3" s="7"/>
      <c r="BE3" s="7"/>
      <c r="BF3" s="7"/>
      <c r="BG3" s="7"/>
      <c r="BH3" s="7" t="s">
        <v>9</v>
      </c>
      <c r="BI3" s="7"/>
      <c r="BJ3" s="7"/>
      <c r="BK3" s="7"/>
      <c r="BL3" s="37"/>
      <c r="BM3" s="187" t="s">
        <v>231</v>
      </c>
      <c r="BN3" s="7"/>
      <c r="BO3" s="7"/>
      <c r="BP3" s="7"/>
      <c r="BQ3" s="7"/>
      <c r="BR3" s="7"/>
      <c r="BS3" s="36" t="s">
        <v>223</v>
      </c>
      <c r="BT3" s="7"/>
      <c r="BU3" s="7"/>
      <c r="BV3" s="7"/>
      <c r="BW3" s="7"/>
      <c r="BX3" s="7" t="s">
        <v>8</v>
      </c>
      <c r="BY3" s="7"/>
      <c r="BZ3" s="7"/>
      <c r="CA3" s="7"/>
      <c r="CB3" s="7"/>
      <c r="CC3" s="7" t="s">
        <v>9</v>
      </c>
      <c r="CD3" s="7"/>
      <c r="CE3" s="7"/>
      <c r="CF3" s="7"/>
      <c r="CG3" s="37"/>
    </row>
    <row r="4" spans="1:85" ht="16.5" customHeight="1" x14ac:dyDescent="0.15">
      <c r="B4" s="26"/>
      <c r="C4" s="26"/>
      <c r="D4" s="26"/>
      <c r="E4" s="26"/>
      <c r="F4" s="26"/>
      <c r="G4" s="26"/>
      <c r="H4" s="189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190"/>
      <c r="X4" s="26"/>
      <c r="Y4" s="26"/>
      <c r="Z4" s="26"/>
      <c r="AA4" s="26"/>
      <c r="AB4" s="191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192"/>
      <c r="AR4" s="26"/>
      <c r="AS4" s="26"/>
      <c r="AT4" s="26"/>
      <c r="AU4" s="26"/>
      <c r="AV4" s="26"/>
      <c r="AW4" s="193"/>
      <c r="AX4" s="26"/>
      <c r="AY4" s="26"/>
      <c r="AZ4" s="26"/>
      <c r="BA4" s="26"/>
      <c r="BB4" s="26"/>
      <c r="BC4" s="26"/>
      <c r="BD4" s="26"/>
      <c r="BE4" s="26"/>
      <c r="BF4" s="26"/>
      <c r="BG4" s="26"/>
      <c r="BH4" s="26"/>
      <c r="BI4" s="26"/>
      <c r="BJ4" s="26"/>
      <c r="BK4" s="26"/>
      <c r="BL4" s="26"/>
      <c r="BM4" s="190"/>
      <c r="BN4" s="26"/>
      <c r="BO4" s="26"/>
      <c r="BP4" s="26"/>
      <c r="BQ4" s="26"/>
      <c r="BR4" s="191"/>
      <c r="BS4" s="26"/>
      <c r="BT4" s="26"/>
      <c r="BU4" s="26"/>
      <c r="BV4" s="26"/>
      <c r="BW4" s="26"/>
      <c r="BX4" s="26"/>
      <c r="BY4" s="26"/>
      <c r="BZ4" s="26"/>
      <c r="CA4" s="26"/>
      <c r="CB4" s="26"/>
      <c r="CC4" s="26"/>
      <c r="CD4" s="26"/>
      <c r="CE4" s="26"/>
      <c r="CF4" s="26"/>
      <c r="CG4" s="26"/>
    </row>
    <row r="5" spans="1:85" ht="22.5" customHeight="1" x14ac:dyDescent="0.15">
      <c r="B5" s="15" t="s">
        <v>232</v>
      </c>
      <c r="C5" s="15"/>
      <c r="D5" s="15"/>
      <c r="E5" s="15"/>
      <c r="F5" s="15"/>
      <c r="G5" s="15"/>
      <c r="H5" s="194">
        <f t="shared" ref="H5:H10" si="0">SUM(M5:V5)</f>
        <v>1888</v>
      </c>
      <c r="I5" s="195"/>
      <c r="J5" s="195"/>
      <c r="K5" s="195"/>
      <c r="L5" s="195"/>
      <c r="M5" s="195">
        <f>SUM(M6:Q10)</f>
        <v>975</v>
      </c>
      <c r="N5" s="195"/>
      <c r="O5" s="195"/>
      <c r="P5" s="195"/>
      <c r="Q5" s="195"/>
      <c r="R5" s="195">
        <f>SUM(R6:V10)</f>
        <v>913</v>
      </c>
      <c r="S5" s="195"/>
      <c r="T5" s="195"/>
      <c r="U5" s="195"/>
      <c r="V5" s="195"/>
      <c r="W5" s="196" t="s">
        <v>233</v>
      </c>
      <c r="X5" s="15"/>
      <c r="Y5" s="15"/>
      <c r="Z5" s="15"/>
      <c r="AA5" s="15"/>
      <c r="AB5" s="197"/>
      <c r="AC5" s="194">
        <f t="shared" ref="AC5:AC10" si="1">SUM(AH5:AQ5)</f>
        <v>2960</v>
      </c>
      <c r="AD5" s="195"/>
      <c r="AE5" s="195"/>
      <c r="AF5" s="195"/>
      <c r="AG5" s="195"/>
      <c r="AH5" s="195">
        <f>SUM(AH6:AL10)</f>
        <v>1564</v>
      </c>
      <c r="AI5" s="195"/>
      <c r="AJ5" s="195"/>
      <c r="AK5" s="195"/>
      <c r="AL5" s="195"/>
      <c r="AM5" s="195">
        <f>SUM(AM6:AQ10)</f>
        <v>1396</v>
      </c>
      <c r="AN5" s="195"/>
      <c r="AO5" s="195"/>
      <c r="AP5" s="195"/>
      <c r="AQ5" s="198"/>
      <c r="AR5" s="199" t="s">
        <v>234</v>
      </c>
      <c r="AS5" s="199"/>
      <c r="AT5" s="199"/>
      <c r="AU5" s="199"/>
      <c r="AV5" s="199"/>
      <c r="AW5" s="200"/>
      <c r="AX5" s="195">
        <f t="shared" ref="AX5:AX10" si="2">SUM(BC5:BL5)</f>
        <v>4721</v>
      </c>
      <c r="AY5" s="195"/>
      <c r="AZ5" s="195"/>
      <c r="BA5" s="195"/>
      <c r="BB5" s="195"/>
      <c r="BC5" s="195">
        <f>SUM(BC6:BG10)</f>
        <v>2323</v>
      </c>
      <c r="BD5" s="195"/>
      <c r="BE5" s="195"/>
      <c r="BF5" s="195"/>
      <c r="BG5" s="195"/>
      <c r="BH5" s="195">
        <f>SUM(BH6:BL10)</f>
        <v>2398</v>
      </c>
      <c r="BI5" s="195"/>
      <c r="BJ5" s="195"/>
      <c r="BK5" s="195"/>
      <c r="BL5" s="195"/>
      <c r="BM5" s="196" t="s">
        <v>235</v>
      </c>
      <c r="BN5" s="15"/>
      <c r="BO5" s="15"/>
      <c r="BP5" s="15"/>
      <c r="BQ5" s="15"/>
      <c r="BR5" s="197"/>
      <c r="BS5" s="194">
        <f t="shared" ref="BS5:BS10" si="3">SUM(BX5:CG5)</f>
        <v>4590</v>
      </c>
      <c r="BT5" s="195"/>
      <c r="BU5" s="195"/>
      <c r="BV5" s="195"/>
      <c r="BW5" s="195"/>
      <c r="BX5" s="195">
        <f>SUM(BX6:CB7,BX8:CB10)</f>
        <v>1855</v>
      </c>
      <c r="BY5" s="195"/>
      <c r="BZ5" s="195"/>
      <c r="CA5" s="195"/>
      <c r="CB5" s="195"/>
      <c r="CC5" s="195">
        <f>SUM(CC6:CG7,CC8:CG10)</f>
        <v>2735</v>
      </c>
      <c r="CD5" s="195"/>
      <c r="CE5" s="195"/>
      <c r="CF5" s="195"/>
      <c r="CG5" s="195"/>
    </row>
    <row r="6" spans="1:85" ht="22.5" customHeight="1" x14ac:dyDescent="0.15">
      <c r="B6" s="15">
        <v>0</v>
      </c>
      <c r="C6" s="15"/>
      <c r="D6" s="15"/>
      <c r="E6" s="15"/>
      <c r="F6" s="15"/>
      <c r="G6" s="15"/>
      <c r="H6" s="194">
        <f t="shared" si="0"/>
        <v>350</v>
      </c>
      <c r="I6" s="195"/>
      <c r="J6" s="195"/>
      <c r="K6" s="195"/>
      <c r="L6" s="195"/>
      <c r="M6" s="195">
        <v>186</v>
      </c>
      <c r="N6" s="195"/>
      <c r="O6" s="195"/>
      <c r="P6" s="195"/>
      <c r="Q6" s="195"/>
      <c r="R6" s="195">
        <v>164</v>
      </c>
      <c r="S6" s="195"/>
      <c r="T6" s="195"/>
      <c r="U6" s="195"/>
      <c r="V6" s="195"/>
      <c r="W6" s="201">
        <v>25</v>
      </c>
      <c r="X6" s="199"/>
      <c r="Y6" s="199"/>
      <c r="Z6" s="199"/>
      <c r="AA6" s="199"/>
      <c r="AB6" s="200"/>
      <c r="AC6" s="195">
        <f t="shared" si="1"/>
        <v>571</v>
      </c>
      <c r="AD6" s="195"/>
      <c r="AE6" s="195"/>
      <c r="AF6" s="195"/>
      <c r="AG6" s="195"/>
      <c r="AH6" s="195">
        <v>309</v>
      </c>
      <c r="AI6" s="195"/>
      <c r="AJ6" s="195"/>
      <c r="AK6" s="195"/>
      <c r="AL6" s="195"/>
      <c r="AM6" s="195">
        <v>262</v>
      </c>
      <c r="AN6" s="195"/>
      <c r="AO6" s="195"/>
      <c r="AP6" s="195"/>
      <c r="AQ6" s="198"/>
      <c r="AR6" s="199">
        <v>50</v>
      </c>
      <c r="AS6" s="199"/>
      <c r="AT6" s="199"/>
      <c r="AU6" s="199"/>
      <c r="AV6" s="199"/>
      <c r="AW6" s="200"/>
      <c r="AX6" s="195">
        <f t="shared" si="2"/>
        <v>916</v>
      </c>
      <c r="AY6" s="195"/>
      <c r="AZ6" s="195"/>
      <c r="BA6" s="195"/>
      <c r="BB6" s="195"/>
      <c r="BC6" s="195">
        <v>451</v>
      </c>
      <c r="BD6" s="195"/>
      <c r="BE6" s="195"/>
      <c r="BF6" s="195"/>
      <c r="BG6" s="195"/>
      <c r="BH6" s="195">
        <v>465</v>
      </c>
      <c r="BI6" s="195"/>
      <c r="BJ6" s="195"/>
      <c r="BK6" s="195"/>
      <c r="BL6" s="198"/>
      <c r="BM6" s="15">
        <v>75</v>
      </c>
      <c r="BN6" s="15"/>
      <c r="BO6" s="15"/>
      <c r="BP6" s="15"/>
      <c r="BQ6" s="15"/>
      <c r="BR6" s="197"/>
      <c r="BS6" s="194">
        <f t="shared" si="3"/>
        <v>1043</v>
      </c>
      <c r="BT6" s="195"/>
      <c r="BU6" s="195"/>
      <c r="BV6" s="195"/>
      <c r="BW6" s="195"/>
      <c r="BX6" s="195">
        <v>434</v>
      </c>
      <c r="BY6" s="195"/>
      <c r="BZ6" s="195"/>
      <c r="CA6" s="195"/>
      <c r="CB6" s="195"/>
      <c r="CC6" s="195">
        <v>609</v>
      </c>
      <c r="CD6" s="195"/>
      <c r="CE6" s="195"/>
      <c r="CF6" s="195"/>
      <c r="CG6" s="195"/>
    </row>
    <row r="7" spans="1:85" ht="22.5" customHeight="1" x14ac:dyDescent="0.15">
      <c r="B7" s="15">
        <v>1</v>
      </c>
      <c r="C7" s="15"/>
      <c r="D7" s="15"/>
      <c r="E7" s="15"/>
      <c r="F7" s="15"/>
      <c r="G7" s="15"/>
      <c r="H7" s="194">
        <f t="shared" si="0"/>
        <v>348</v>
      </c>
      <c r="I7" s="195"/>
      <c r="J7" s="195"/>
      <c r="K7" s="195"/>
      <c r="L7" s="195"/>
      <c r="M7" s="195">
        <v>191</v>
      </c>
      <c r="N7" s="195"/>
      <c r="O7" s="195"/>
      <c r="P7" s="195"/>
      <c r="Q7" s="195"/>
      <c r="R7" s="195">
        <v>157</v>
      </c>
      <c r="S7" s="195"/>
      <c r="T7" s="195"/>
      <c r="U7" s="195"/>
      <c r="V7" s="195"/>
      <c r="W7" s="201">
        <v>26</v>
      </c>
      <c r="X7" s="199"/>
      <c r="Y7" s="199"/>
      <c r="Z7" s="199"/>
      <c r="AA7" s="199"/>
      <c r="AB7" s="200"/>
      <c r="AC7" s="195">
        <f t="shared" si="1"/>
        <v>615</v>
      </c>
      <c r="AD7" s="195"/>
      <c r="AE7" s="195"/>
      <c r="AF7" s="195"/>
      <c r="AG7" s="195"/>
      <c r="AH7" s="195">
        <v>305</v>
      </c>
      <c r="AI7" s="195"/>
      <c r="AJ7" s="195"/>
      <c r="AK7" s="195"/>
      <c r="AL7" s="195"/>
      <c r="AM7" s="195">
        <v>310</v>
      </c>
      <c r="AN7" s="195"/>
      <c r="AO7" s="195"/>
      <c r="AP7" s="195"/>
      <c r="AQ7" s="198"/>
      <c r="AR7" s="199">
        <v>51</v>
      </c>
      <c r="AS7" s="199"/>
      <c r="AT7" s="199"/>
      <c r="AU7" s="199"/>
      <c r="AV7" s="199"/>
      <c r="AW7" s="200"/>
      <c r="AX7" s="194">
        <f t="shared" si="2"/>
        <v>926</v>
      </c>
      <c r="AY7" s="195"/>
      <c r="AZ7" s="195"/>
      <c r="BA7" s="195"/>
      <c r="BB7" s="195"/>
      <c r="BC7" s="195">
        <v>456</v>
      </c>
      <c r="BD7" s="195"/>
      <c r="BE7" s="195"/>
      <c r="BF7" s="195"/>
      <c r="BG7" s="195"/>
      <c r="BH7" s="195">
        <v>470</v>
      </c>
      <c r="BI7" s="195"/>
      <c r="BJ7" s="195"/>
      <c r="BK7" s="195"/>
      <c r="BL7" s="198"/>
      <c r="BM7" s="15">
        <v>76</v>
      </c>
      <c r="BN7" s="15"/>
      <c r="BO7" s="15"/>
      <c r="BP7" s="15"/>
      <c r="BQ7" s="15"/>
      <c r="BR7" s="197"/>
      <c r="BS7" s="194">
        <f t="shared" si="3"/>
        <v>932</v>
      </c>
      <c r="BT7" s="195"/>
      <c r="BU7" s="195"/>
      <c r="BV7" s="195"/>
      <c r="BW7" s="195"/>
      <c r="BX7" s="195">
        <v>370</v>
      </c>
      <c r="BY7" s="195"/>
      <c r="BZ7" s="195"/>
      <c r="CA7" s="195"/>
      <c r="CB7" s="195"/>
      <c r="CC7" s="195">
        <v>562</v>
      </c>
      <c r="CD7" s="195"/>
      <c r="CE7" s="195"/>
      <c r="CF7" s="195"/>
      <c r="CG7" s="195"/>
    </row>
    <row r="8" spans="1:85" ht="22.5" customHeight="1" x14ac:dyDescent="0.15">
      <c r="B8" s="15">
        <v>2</v>
      </c>
      <c r="C8" s="15"/>
      <c r="D8" s="15"/>
      <c r="E8" s="15"/>
      <c r="F8" s="15"/>
      <c r="G8" s="15"/>
      <c r="H8" s="194">
        <f t="shared" si="0"/>
        <v>345</v>
      </c>
      <c r="I8" s="195"/>
      <c r="J8" s="195"/>
      <c r="K8" s="195"/>
      <c r="L8" s="195"/>
      <c r="M8" s="195">
        <v>175</v>
      </c>
      <c r="N8" s="195"/>
      <c r="O8" s="195"/>
      <c r="P8" s="195"/>
      <c r="Q8" s="195"/>
      <c r="R8" s="195">
        <v>170</v>
      </c>
      <c r="S8" s="195"/>
      <c r="T8" s="195"/>
      <c r="U8" s="195"/>
      <c r="V8" s="195"/>
      <c r="W8" s="201">
        <v>27</v>
      </c>
      <c r="X8" s="199"/>
      <c r="Y8" s="199"/>
      <c r="Z8" s="199"/>
      <c r="AA8" s="199"/>
      <c r="AB8" s="200"/>
      <c r="AC8" s="195">
        <f t="shared" si="1"/>
        <v>596</v>
      </c>
      <c r="AD8" s="195"/>
      <c r="AE8" s="195"/>
      <c r="AF8" s="195"/>
      <c r="AG8" s="195"/>
      <c r="AH8" s="195">
        <v>326</v>
      </c>
      <c r="AI8" s="195"/>
      <c r="AJ8" s="195"/>
      <c r="AK8" s="195"/>
      <c r="AL8" s="195"/>
      <c r="AM8" s="195">
        <v>270</v>
      </c>
      <c r="AN8" s="195"/>
      <c r="AO8" s="195"/>
      <c r="AP8" s="195"/>
      <c r="AQ8" s="198"/>
      <c r="AR8" s="15">
        <v>52</v>
      </c>
      <c r="AS8" s="15"/>
      <c r="AT8" s="15"/>
      <c r="AU8" s="15"/>
      <c r="AV8" s="15"/>
      <c r="AW8" s="197"/>
      <c r="AX8" s="194">
        <f t="shared" si="2"/>
        <v>955</v>
      </c>
      <c r="AY8" s="195"/>
      <c r="AZ8" s="195"/>
      <c r="BA8" s="195"/>
      <c r="BB8" s="195"/>
      <c r="BC8" s="195">
        <v>457</v>
      </c>
      <c r="BD8" s="195"/>
      <c r="BE8" s="195"/>
      <c r="BF8" s="195"/>
      <c r="BG8" s="195"/>
      <c r="BH8" s="195">
        <v>498</v>
      </c>
      <c r="BI8" s="195"/>
      <c r="BJ8" s="195"/>
      <c r="BK8" s="195"/>
      <c r="BL8" s="195"/>
      <c r="BM8" s="201">
        <v>77</v>
      </c>
      <c r="BN8" s="199"/>
      <c r="BO8" s="199"/>
      <c r="BP8" s="199"/>
      <c r="BQ8" s="199"/>
      <c r="BR8" s="200"/>
      <c r="BS8" s="195">
        <f t="shared" si="3"/>
        <v>854</v>
      </c>
      <c r="BT8" s="195"/>
      <c r="BU8" s="195"/>
      <c r="BV8" s="195"/>
      <c r="BW8" s="195"/>
      <c r="BX8" s="195">
        <v>348</v>
      </c>
      <c r="BY8" s="195"/>
      <c r="BZ8" s="195"/>
      <c r="CA8" s="195"/>
      <c r="CB8" s="195"/>
      <c r="CC8" s="195">
        <v>506</v>
      </c>
      <c r="CD8" s="195"/>
      <c r="CE8" s="195"/>
      <c r="CF8" s="195"/>
      <c r="CG8" s="195"/>
    </row>
    <row r="9" spans="1:85" ht="22.5" customHeight="1" x14ac:dyDescent="0.15">
      <c r="B9" s="15">
        <v>3</v>
      </c>
      <c r="C9" s="15"/>
      <c r="D9" s="15"/>
      <c r="E9" s="15"/>
      <c r="F9" s="15"/>
      <c r="G9" s="15"/>
      <c r="H9" s="194">
        <f t="shared" si="0"/>
        <v>420</v>
      </c>
      <c r="I9" s="195"/>
      <c r="J9" s="195"/>
      <c r="K9" s="195"/>
      <c r="L9" s="195"/>
      <c r="M9" s="195">
        <v>209</v>
      </c>
      <c r="N9" s="195"/>
      <c r="O9" s="195"/>
      <c r="P9" s="195"/>
      <c r="Q9" s="195"/>
      <c r="R9" s="195">
        <v>211</v>
      </c>
      <c r="S9" s="195"/>
      <c r="T9" s="195"/>
      <c r="U9" s="195"/>
      <c r="V9" s="195"/>
      <c r="W9" s="201">
        <v>28</v>
      </c>
      <c r="X9" s="199"/>
      <c r="Y9" s="199"/>
      <c r="Z9" s="199"/>
      <c r="AA9" s="199"/>
      <c r="AB9" s="200"/>
      <c r="AC9" s="195">
        <f t="shared" si="1"/>
        <v>576</v>
      </c>
      <c r="AD9" s="195"/>
      <c r="AE9" s="195"/>
      <c r="AF9" s="195"/>
      <c r="AG9" s="195"/>
      <c r="AH9" s="195">
        <v>311</v>
      </c>
      <c r="AI9" s="195"/>
      <c r="AJ9" s="195"/>
      <c r="AK9" s="195"/>
      <c r="AL9" s="195"/>
      <c r="AM9" s="195">
        <v>265</v>
      </c>
      <c r="AN9" s="195"/>
      <c r="AO9" s="195"/>
      <c r="AP9" s="195"/>
      <c r="AQ9" s="198"/>
      <c r="AR9" s="15">
        <v>53</v>
      </c>
      <c r="AS9" s="15"/>
      <c r="AT9" s="15"/>
      <c r="AU9" s="15"/>
      <c r="AV9" s="15"/>
      <c r="AW9" s="197"/>
      <c r="AX9" s="194">
        <f t="shared" si="2"/>
        <v>942</v>
      </c>
      <c r="AY9" s="195"/>
      <c r="AZ9" s="195"/>
      <c r="BA9" s="195"/>
      <c r="BB9" s="195"/>
      <c r="BC9" s="195">
        <v>478</v>
      </c>
      <c r="BD9" s="195"/>
      <c r="BE9" s="195"/>
      <c r="BF9" s="195"/>
      <c r="BG9" s="195"/>
      <c r="BH9" s="195">
        <v>464</v>
      </c>
      <c r="BI9" s="195"/>
      <c r="BJ9" s="195"/>
      <c r="BK9" s="195"/>
      <c r="BL9" s="195"/>
      <c r="BM9" s="201">
        <v>78</v>
      </c>
      <c r="BN9" s="199"/>
      <c r="BO9" s="199"/>
      <c r="BP9" s="199"/>
      <c r="BQ9" s="199"/>
      <c r="BR9" s="200"/>
      <c r="BS9" s="195">
        <f t="shared" si="3"/>
        <v>922</v>
      </c>
      <c r="BT9" s="195"/>
      <c r="BU9" s="195"/>
      <c r="BV9" s="195"/>
      <c r="BW9" s="195"/>
      <c r="BX9" s="195">
        <v>374</v>
      </c>
      <c r="BY9" s="195"/>
      <c r="BZ9" s="195"/>
      <c r="CA9" s="195"/>
      <c r="CB9" s="195"/>
      <c r="CC9" s="195">
        <v>548</v>
      </c>
      <c r="CD9" s="195"/>
      <c r="CE9" s="195"/>
      <c r="CF9" s="195"/>
      <c r="CG9" s="195"/>
    </row>
    <row r="10" spans="1:85" ht="22.5" customHeight="1" x14ac:dyDescent="0.15">
      <c r="B10" s="15">
        <v>4</v>
      </c>
      <c r="C10" s="15"/>
      <c r="D10" s="15"/>
      <c r="E10" s="15"/>
      <c r="F10" s="15"/>
      <c r="G10" s="15"/>
      <c r="H10" s="194">
        <f t="shared" si="0"/>
        <v>425</v>
      </c>
      <c r="I10" s="195"/>
      <c r="J10" s="195"/>
      <c r="K10" s="195"/>
      <c r="L10" s="195"/>
      <c r="M10" s="195">
        <v>214</v>
      </c>
      <c r="N10" s="195"/>
      <c r="O10" s="195"/>
      <c r="P10" s="195"/>
      <c r="Q10" s="195"/>
      <c r="R10" s="195">
        <v>211</v>
      </c>
      <c r="S10" s="195"/>
      <c r="T10" s="195"/>
      <c r="U10" s="195"/>
      <c r="V10" s="195"/>
      <c r="W10" s="201">
        <v>29</v>
      </c>
      <c r="X10" s="199"/>
      <c r="Y10" s="199"/>
      <c r="Z10" s="199"/>
      <c r="AA10" s="199"/>
      <c r="AB10" s="200"/>
      <c r="AC10" s="195">
        <f t="shared" si="1"/>
        <v>602</v>
      </c>
      <c r="AD10" s="195"/>
      <c r="AE10" s="195"/>
      <c r="AF10" s="195"/>
      <c r="AG10" s="195"/>
      <c r="AH10" s="195">
        <v>313</v>
      </c>
      <c r="AI10" s="195"/>
      <c r="AJ10" s="195"/>
      <c r="AK10" s="195"/>
      <c r="AL10" s="195"/>
      <c r="AM10" s="195">
        <v>289</v>
      </c>
      <c r="AN10" s="195"/>
      <c r="AO10" s="195"/>
      <c r="AP10" s="195"/>
      <c r="AQ10" s="198"/>
      <c r="AR10" s="15">
        <v>54</v>
      </c>
      <c r="AS10" s="15"/>
      <c r="AT10" s="15"/>
      <c r="AU10" s="15"/>
      <c r="AV10" s="15"/>
      <c r="AW10" s="197"/>
      <c r="AX10" s="194">
        <f t="shared" si="2"/>
        <v>982</v>
      </c>
      <c r="AY10" s="195"/>
      <c r="AZ10" s="195"/>
      <c r="BA10" s="195"/>
      <c r="BB10" s="195"/>
      <c r="BC10" s="195">
        <v>481</v>
      </c>
      <c r="BD10" s="195"/>
      <c r="BE10" s="195"/>
      <c r="BF10" s="195"/>
      <c r="BG10" s="195"/>
      <c r="BH10" s="195">
        <v>501</v>
      </c>
      <c r="BI10" s="195"/>
      <c r="BJ10" s="195"/>
      <c r="BK10" s="195"/>
      <c r="BL10" s="195"/>
      <c r="BM10" s="201">
        <v>79</v>
      </c>
      <c r="BN10" s="199"/>
      <c r="BO10" s="199"/>
      <c r="BP10" s="199"/>
      <c r="BQ10" s="199"/>
      <c r="BR10" s="200"/>
      <c r="BS10" s="195">
        <f t="shared" si="3"/>
        <v>839</v>
      </c>
      <c r="BT10" s="195"/>
      <c r="BU10" s="195"/>
      <c r="BV10" s="195"/>
      <c r="BW10" s="195"/>
      <c r="BX10" s="195">
        <v>329</v>
      </c>
      <c r="BY10" s="195"/>
      <c r="BZ10" s="195"/>
      <c r="CA10" s="195"/>
      <c r="CB10" s="195"/>
      <c r="CC10" s="195">
        <v>510</v>
      </c>
      <c r="CD10" s="195"/>
      <c r="CE10" s="195"/>
      <c r="CF10" s="195"/>
      <c r="CG10" s="195"/>
    </row>
    <row r="11" spans="1:85" ht="22.5" customHeight="1" x14ac:dyDescent="0.15">
      <c r="B11" s="15"/>
      <c r="C11" s="15"/>
      <c r="D11" s="15"/>
      <c r="E11" s="15"/>
      <c r="F11" s="15"/>
      <c r="G11" s="15"/>
      <c r="H11" s="194"/>
      <c r="I11" s="195"/>
      <c r="J11" s="195"/>
      <c r="K11" s="195"/>
      <c r="L11" s="195"/>
      <c r="M11" s="195"/>
      <c r="N11" s="195"/>
      <c r="O11" s="195"/>
      <c r="P11" s="195"/>
      <c r="Q11" s="195"/>
      <c r="R11" s="195"/>
      <c r="S11" s="195"/>
      <c r="T11" s="195"/>
      <c r="U11" s="195"/>
      <c r="V11" s="195"/>
      <c r="W11" s="202"/>
      <c r="AB11" s="116"/>
      <c r="AQ11" s="203"/>
      <c r="AX11" s="204"/>
      <c r="BL11" s="203"/>
      <c r="BS11" s="204"/>
    </row>
    <row r="12" spans="1:85" ht="22.5" customHeight="1" x14ac:dyDescent="0.15">
      <c r="B12" s="15" t="s">
        <v>236</v>
      </c>
      <c r="C12" s="15"/>
      <c r="D12" s="15"/>
      <c r="E12" s="15"/>
      <c r="F12" s="15"/>
      <c r="G12" s="15"/>
      <c r="H12" s="194">
        <f t="shared" ref="H12:H17" si="4">SUM(M12:V12)</f>
        <v>2238</v>
      </c>
      <c r="I12" s="195"/>
      <c r="J12" s="195"/>
      <c r="K12" s="195"/>
      <c r="L12" s="195"/>
      <c r="M12" s="195">
        <f>SUM(M13:Q17)</f>
        <v>1134</v>
      </c>
      <c r="N12" s="195"/>
      <c r="O12" s="195"/>
      <c r="P12" s="195"/>
      <c r="Q12" s="195"/>
      <c r="R12" s="195">
        <f>SUM(R13:V17)</f>
        <v>1104</v>
      </c>
      <c r="S12" s="195"/>
      <c r="T12" s="195"/>
      <c r="U12" s="195"/>
      <c r="V12" s="195"/>
      <c r="W12" s="201" t="s">
        <v>237</v>
      </c>
      <c r="X12" s="199"/>
      <c r="Y12" s="199"/>
      <c r="Z12" s="199"/>
      <c r="AA12" s="199"/>
      <c r="AB12" s="200"/>
      <c r="AC12" s="195">
        <f t="shared" ref="AC12:AC17" si="5">SUM(AH12:AQ12)</f>
        <v>3135</v>
      </c>
      <c r="AD12" s="195"/>
      <c r="AE12" s="195"/>
      <c r="AF12" s="195"/>
      <c r="AG12" s="195"/>
      <c r="AH12" s="195">
        <f>SUM(AH13:AL17)</f>
        <v>1642</v>
      </c>
      <c r="AI12" s="195"/>
      <c r="AJ12" s="195"/>
      <c r="AK12" s="195"/>
      <c r="AL12" s="195"/>
      <c r="AM12" s="195">
        <f>SUM(AM13:AQ17)</f>
        <v>1493</v>
      </c>
      <c r="AN12" s="195"/>
      <c r="AO12" s="195"/>
      <c r="AP12" s="195"/>
      <c r="AQ12" s="198"/>
      <c r="AR12" s="15" t="s">
        <v>238</v>
      </c>
      <c r="AS12" s="15"/>
      <c r="AT12" s="15"/>
      <c r="AU12" s="15"/>
      <c r="AV12" s="15"/>
      <c r="AW12" s="197"/>
      <c r="AX12" s="194">
        <f t="shared" ref="AX12:AX17" si="6">SUM(BC12:BL12)</f>
        <v>5371</v>
      </c>
      <c r="AY12" s="195"/>
      <c r="AZ12" s="195"/>
      <c r="BA12" s="195"/>
      <c r="BB12" s="195"/>
      <c r="BC12" s="195">
        <f>SUM(BC13:BG17)</f>
        <v>2791</v>
      </c>
      <c r="BD12" s="195"/>
      <c r="BE12" s="195"/>
      <c r="BF12" s="195"/>
      <c r="BG12" s="195"/>
      <c r="BH12" s="195">
        <f>SUM(BH13:BL17)</f>
        <v>2580</v>
      </c>
      <c r="BI12" s="195"/>
      <c r="BJ12" s="195"/>
      <c r="BK12" s="195"/>
      <c r="BL12" s="195"/>
      <c r="BM12" s="201" t="s">
        <v>239</v>
      </c>
      <c r="BN12" s="199"/>
      <c r="BO12" s="199"/>
      <c r="BP12" s="199"/>
      <c r="BQ12" s="199"/>
      <c r="BR12" s="200"/>
      <c r="BS12" s="195">
        <f t="shared" ref="BS12:BS17" si="7">SUM(BX12:CG12)</f>
        <v>3453</v>
      </c>
      <c r="BT12" s="195"/>
      <c r="BU12" s="195"/>
      <c r="BV12" s="195"/>
      <c r="BW12" s="195"/>
      <c r="BX12" s="195">
        <f>SUM(BX13:CB17)</f>
        <v>1302</v>
      </c>
      <c r="BY12" s="195"/>
      <c r="BZ12" s="195"/>
      <c r="CA12" s="195"/>
      <c r="CB12" s="195"/>
      <c r="CC12" s="195">
        <f>SUM(CC13:CG17)</f>
        <v>2151</v>
      </c>
      <c r="CD12" s="195"/>
      <c r="CE12" s="195"/>
      <c r="CF12" s="195"/>
      <c r="CG12" s="195"/>
    </row>
    <row r="13" spans="1:85" ht="22.5" customHeight="1" x14ac:dyDescent="0.15">
      <c r="B13" s="15">
        <v>5</v>
      </c>
      <c r="C13" s="15"/>
      <c r="D13" s="15"/>
      <c r="E13" s="15"/>
      <c r="F13" s="15"/>
      <c r="G13" s="15"/>
      <c r="H13" s="194">
        <f t="shared" si="4"/>
        <v>388</v>
      </c>
      <c r="I13" s="195"/>
      <c r="J13" s="195"/>
      <c r="K13" s="195"/>
      <c r="L13" s="195"/>
      <c r="M13" s="195">
        <v>198</v>
      </c>
      <c r="N13" s="195"/>
      <c r="O13" s="195"/>
      <c r="P13" s="195"/>
      <c r="Q13" s="195"/>
      <c r="R13" s="195">
        <v>190</v>
      </c>
      <c r="S13" s="195"/>
      <c r="T13" s="195"/>
      <c r="U13" s="195"/>
      <c r="V13" s="195"/>
      <c r="W13" s="201">
        <v>30</v>
      </c>
      <c r="X13" s="199"/>
      <c r="Y13" s="199"/>
      <c r="Z13" s="199"/>
      <c r="AA13" s="199"/>
      <c r="AB13" s="200"/>
      <c r="AC13" s="195">
        <f t="shared" si="5"/>
        <v>628</v>
      </c>
      <c r="AD13" s="195"/>
      <c r="AE13" s="195"/>
      <c r="AF13" s="195"/>
      <c r="AG13" s="195"/>
      <c r="AH13" s="195">
        <v>362</v>
      </c>
      <c r="AI13" s="195"/>
      <c r="AJ13" s="195"/>
      <c r="AK13" s="195"/>
      <c r="AL13" s="195"/>
      <c r="AM13" s="195">
        <v>266</v>
      </c>
      <c r="AN13" s="195"/>
      <c r="AO13" s="195"/>
      <c r="AP13" s="195"/>
      <c r="AQ13" s="198"/>
      <c r="AR13" s="15">
        <v>55</v>
      </c>
      <c r="AS13" s="15"/>
      <c r="AT13" s="15"/>
      <c r="AU13" s="15"/>
      <c r="AV13" s="15"/>
      <c r="AW13" s="197"/>
      <c r="AX13" s="194">
        <f t="shared" si="6"/>
        <v>1088</v>
      </c>
      <c r="AY13" s="195"/>
      <c r="AZ13" s="195"/>
      <c r="BA13" s="195"/>
      <c r="BB13" s="195"/>
      <c r="BC13" s="195">
        <v>563</v>
      </c>
      <c r="BD13" s="195"/>
      <c r="BE13" s="195"/>
      <c r="BF13" s="195"/>
      <c r="BG13" s="195"/>
      <c r="BH13" s="195">
        <v>525</v>
      </c>
      <c r="BI13" s="195"/>
      <c r="BJ13" s="195"/>
      <c r="BK13" s="195"/>
      <c r="BL13" s="195"/>
      <c r="BM13" s="201">
        <v>80</v>
      </c>
      <c r="BN13" s="199"/>
      <c r="BO13" s="199"/>
      <c r="BP13" s="199"/>
      <c r="BQ13" s="199"/>
      <c r="BR13" s="200"/>
      <c r="BS13" s="195">
        <f t="shared" si="7"/>
        <v>795</v>
      </c>
      <c r="BT13" s="195"/>
      <c r="BU13" s="195"/>
      <c r="BV13" s="195"/>
      <c r="BW13" s="195"/>
      <c r="BX13" s="195">
        <v>319</v>
      </c>
      <c r="BY13" s="195"/>
      <c r="BZ13" s="195"/>
      <c r="CA13" s="195"/>
      <c r="CB13" s="195"/>
      <c r="CC13" s="195">
        <v>476</v>
      </c>
      <c r="CD13" s="195"/>
      <c r="CE13" s="195"/>
      <c r="CF13" s="195"/>
      <c r="CG13" s="195"/>
    </row>
    <row r="14" spans="1:85" ht="22.5" customHeight="1" x14ac:dyDescent="0.15">
      <c r="B14" s="15">
        <v>6</v>
      </c>
      <c r="C14" s="15"/>
      <c r="D14" s="15"/>
      <c r="E14" s="15"/>
      <c r="F14" s="15"/>
      <c r="G14" s="15"/>
      <c r="H14" s="194">
        <f t="shared" si="4"/>
        <v>446</v>
      </c>
      <c r="I14" s="195"/>
      <c r="J14" s="195"/>
      <c r="K14" s="195"/>
      <c r="L14" s="195"/>
      <c r="M14" s="195">
        <v>222</v>
      </c>
      <c r="N14" s="195"/>
      <c r="O14" s="195"/>
      <c r="P14" s="195"/>
      <c r="Q14" s="195"/>
      <c r="R14" s="195">
        <v>224</v>
      </c>
      <c r="S14" s="195"/>
      <c r="T14" s="195"/>
      <c r="U14" s="195"/>
      <c r="V14" s="195"/>
      <c r="W14" s="201">
        <v>31</v>
      </c>
      <c r="X14" s="199"/>
      <c r="Y14" s="199"/>
      <c r="Z14" s="199"/>
      <c r="AA14" s="199"/>
      <c r="AB14" s="200"/>
      <c r="AC14" s="195">
        <f t="shared" si="5"/>
        <v>556</v>
      </c>
      <c r="AD14" s="195"/>
      <c r="AE14" s="195"/>
      <c r="AF14" s="195"/>
      <c r="AG14" s="195"/>
      <c r="AH14" s="195">
        <v>287</v>
      </c>
      <c r="AI14" s="195"/>
      <c r="AJ14" s="195"/>
      <c r="AK14" s="195"/>
      <c r="AL14" s="195"/>
      <c r="AM14" s="195">
        <v>269</v>
      </c>
      <c r="AN14" s="195"/>
      <c r="AO14" s="195"/>
      <c r="AP14" s="195"/>
      <c r="AQ14" s="198"/>
      <c r="AR14" s="15">
        <v>56</v>
      </c>
      <c r="AS14" s="15"/>
      <c r="AT14" s="15"/>
      <c r="AU14" s="15"/>
      <c r="AV14" s="15"/>
      <c r="AW14" s="197"/>
      <c r="AX14" s="194">
        <f t="shared" si="6"/>
        <v>1003</v>
      </c>
      <c r="AY14" s="195"/>
      <c r="AZ14" s="195"/>
      <c r="BA14" s="195"/>
      <c r="BB14" s="195"/>
      <c r="BC14" s="195">
        <v>546</v>
      </c>
      <c r="BD14" s="195"/>
      <c r="BE14" s="195"/>
      <c r="BF14" s="195"/>
      <c r="BG14" s="195"/>
      <c r="BH14" s="195">
        <v>457</v>
      </c>
      <c r="BI14" s="195"/>
      <c r="BJ14" s="195"/>
      <c r="BK14" s="195"/>
      <c r="BL14" s="195"/>
      <c r="BM14" s="201">
        <v>81</v>
      </c>
      <c r="BN14" s="199"/>
      <c r="BO14" s="199"/>
      <c r="BP14" s="199"/>
      <c r="BQ14" s="199"/>
      <c r="BR14" s="200"/>
      <c r="BS14" s="195">
        <f t="shared" si="7"/>
        <v>764</v>
      </c>
      <c r="BT14" s="195"/>
      <c r="BU14" s="195"/>
      <c r="BV14" s="195"/>
      <c r="BW14" s="195"/>
      <c r="BX14" s="195">
        <v>315</v>
      </c>
      <c r="BY14" s="195"/>
      <c r="BZ14" s="195"/>
      <c r="CA14" s="195"/>
      <c r="CB14" s="195"/>
      <c r="CC14" s="195">
        <v>449</v>
      </c>
      <c r="CD14" s="195"/>
      <c r="CE14" s="195"/>
      <c r="CF14" s="195"/>
      <c r="CG14" s="195"/>
    </row>
    <row r="15" spans="1:85" ht="22.5" customHeight="1" x14ac:dyDescent="0.15">
      <c r="B15" s="15">
        <v>7</v>
      </c>
      <c r="C15" s="15"/>
      <c r="D15" s="15"/>
      <c r="E15" s="15"/>
      <c r="F15" s="15"/>
      <c r="G15" s="15"/>
      <c r="H15" s="194">
        <f t="shared" si="4"/>
        <v>436</v>
      </c>
      <c r="I15" s="195"/>
      <c r="J15" s="195"/>
      <c r="K15" s="195"/>
      <c r="L15" s="195"/>
      <c r="M15" s="195">
        <v>223</v>
      </c>
      <c r="N15" s="195"/>
      <c r="O15" s="195"/>
      <c r="P15" s="195"/>
      <c r="Q15" s="195"/>
      <c r="R15" s="195">
        <v>213</v>
      </c>
      <c r="S15" s="195"/>
      <c r="T15" s="195"/>
      <c r="U15" s="195"/>
      <c r="V15" s="195"/>
      <c r="W15" s="201">
        <v>32</v>
      </c>
      <c r="X15" s="199"/>
      <c r="Y15" s="199"/>
      <c r="Z15" s="199"/>
      <c r="AA15" s="199"/>
      <c r="AB15" s="200"/>
      <c r="AC15" s="195">
        <f t="shared" si="5"/>
        <v>638</v>
      </c>
      <c r="AD15" s="195"/>
      <c r="AE15" s="195"/>
      <c r="AF15" s="195"/>
      <c r="AG15" s="195"/>
      <c r="AH15" s="195">
        <v>335</v>
      </c>
      <c r="AI15" s="195"/>
      <c r="AJ15" s="195"/>
      <c r="AK15" s="195"/>
      <c r="AL15" s="195"/>
      <c r="AM15" s="195">
        <v>303</v>
      </c>
      <c r="AN15" s="195"/>
      <c r="AO15" s="195"/>
      <c r="AP15" s="195"/>
      <c r="AQ15" s="198"/>
      <c r="AR15" s="15">
        <v>57</v>
      </c>
      <c r="AS15" s="15"/>
      <c r="AT15" s="15"/>
      <c r="AU15" s="15"/>
      <c r="AV15" s="15"/>
      <c r="AW15" s="197"/>
      <c r="AX15" s="194">
        <f t="shared" si="6"/>
        <v>1049</v>
      </c>
      <c r="AY15" s="195"/>
      <c r="AZ15" s="195"/>
      <c r="BA15" s="195"/>
      <c r="BB15" s="195"/>
      <c r="BC15" s="195">
        <v>535</v>
      </c>
      <c r="BD15" s="195"/>
      <c r="BE15" s="195"/>
      <c r="BF15" s="195"/>
      <c r="BG15" s="195"/>
      <c r="BH15" s="195">
        <v>514</v>
      </c>
      <c r="BI15" s="195"/>
      <c r="BJ15" s="195"/>
      <c r="BK15" s="195"/>
      <c r="BL15" s="195"/>
      <c r="BM15" s="201">
        <v>82</v>
      </c>
      <c r="BN15" s="199"/>
      <c r="BO15" s="199"/>
      <c r="BP15" s="199"/>
      <c r="BQ15" s="199"/>
      <c r="BR15" s="200"/>
      <c r="BS15" s="195">
        <f t="shared" si="7"/>
        <v>643</v>
      </c>
      <c r="BT15" s="195"/>
      <c r="BU15" s="195"/>
      <c r="BV15" s="195"/>
      <c r="BW15" s="195"/>
      <c r="BX15" s="195">
        <v>250</v>
      </c>
      <c r="BY15" s="195"/>
      <c r="BZ15" s="195"/>
      <c r="CA15" s="195"/>
      <c r="CB15" s="195"/>
      <c r="CC15" s="195">
        <v>393</v>
      </c>
      <c r="CD15" s="195"/>
      <c r="CE15" s="195"/>
      <c r="CF15" s="195"/>
      <c r="CG15" s="195"/>
    </row>
    <row r="16" spans="1:85" ht="22.5" customHeight="1" x14ac:dyDescent="0.15">
      <c r="B16" s="15">
        <v>8</v>
      </c>
      <c r="C16" s="15"/>
      <c r="D16" s="15"/>
      <c r="E16" s="15"/>
      <c r="F16" s="15"/>
      <c r="G16" s="15"/>
      <c r="H16" s="194">
        <f>SUM(M16:V16)</f>
        <v>473</v>
      </c>
      <c r="I16" s="195"/>
      <c r="J16" s="195"/>
      <c r="K16" s="195"/>
      <c r="L16" s="195"/>
      <c r="M16" s="195">
        <v>244</v>
      </c>
      <c r="N16" s="195"/>
      <c r="O16" s="195"/>
      <c r="P16" s="195"/>
      <c r="Q16" s="195"/>
      <c r="R16" s="195">
        <v>229</v>
      </c>
      <c r="S16" s="195"/>
      <c r="T16" s="195"/>
      <c r="U16" s="195"/>
      <c r="V16" s="195"/>
      <c r="W16" s="201">
        <v>33</v>
      </c>
      <c r="X16" s="199"/>
      <c r="Y16" s="199"/>
      <c r="Z16" s="199"/>
      <c r="AA16" s="199"/>
      <c r="AB16" s="200"/>
      <c r="AC16" s="195">
        <f t="shared" si="5"/>
        <v>652</v>
      </c>
      <c r="AD16" s="195"/>
      <c r="AE16" s="195"/>
      <c r="AF16" s="195"/>
      <c r="AG16" s="195"/>
      <c r="AH16" s="195">
        <v>322</v>
      </c>
      <c r="AI16" s="195"/>
      <c r="AJ16" s="195"/>
      <c r="AK16" s="195"/>
      <c r="AL16" s="195"/>
      <c r="AM16" s="195">
        <v>330</v>
      </c>
      <c r="AN16" s="195"/>
      <c r="AO16" s="195"/>
      <c r="AP16" s="195"/>
      <c r="AQ16" s="198"/>
      <c r="AR16" s="15">
        <v>58</v>
      </c>
      <c r="AS16" s="15"/>
      <c r="AT16" s="15"/>
      <c r="AU16" s="15"/>
      <c r="AV16" s="15"/>
      <c r="AW16" s="197"/>
      <c r="AX16" s="194">
        <f t="shared" si="6"/>
        <v>1076</v>
      </c>
      <c r="AY16" s="195"/>
      <c r="AZ16" s="195"/>
      <c r="BA16" s="195"/>
      <c r="BB16" s="195"/>
      <c r="BC16" s="195">
        <v>571</v>
      </c>
      <c r="BD16" s="195"/>
      <c r="BE16" s="195"/>
      <c r="BF16" s="195"/>
      <c r="BG16" s="195"/>
      <c r="BH16" s="195">
        <v>505</v>
      </c>
      <c r="BI16" s="195"/>
      <c r="BJ16" s="195"/>
      <c r="BK16" s="195"/>
      <c r="BL16" s="195"/>
      <c r="BM16" s="201">
        <v>83</v>
      </c>
      <c r="BN16" s="199"/>
      <c r="BO16" s="199"/>
      <c r="BP16" s="199"/>
      <c r="BQ16" s="199"/>
      <c r="BR16" s="200"/>
      <c r="BS16" s="195">
        <f t="shared" si="7"/>
        <v>652</v>
      </c>
      <c r="BT16" s="195"/>
      <c r="BU16" s="195"/>
      <c r="BV16" s="195"/>
      <c r="BW16" s="195"/>
      <c r="BX16" s="195">
        <v>228</v>
      </c>
      <c r="BY16" s="195"/>
      <c r="BZ16" s="195"/>
      <c r="CA16" s="195"/>
      <c r="CB16" s="195"/>
      <c r="CC16" s="195">
        <v>424</v>
      </c>
      <c r="CD16" s="195"/>
      <c r="CE16" s="195"/>
      <c r="CF16" s="195"/>
      <c r="CG16" s="195"/>
    </row>
    <row r="17" spans="2:85" ht="22.5" customHeight="1" x14ac:dyDescent="0.15">
      <c r="B17" s="15">
        <v>9</v>
      </c>
      <c r="C17" s="15"/>
      <c r="D17" s="15"/>
      <c r="E17" s="15"/>
      <c r="F17" s="15"/>
      <c r="G17" s="15"/>
      <c r="H17" s="194">
        <f t="shared" si="4"/>
        <v>495</v>
      </c>
      <c r="I17" s="195"/>
      <c r="J17" s="195"/>
      <c r="K17" s="195"/>
      <c r="L17" s="195"/>
      <c r="M17" s="195">
        <v>247</v>
      </c>
      <c r="N17" s="195"/>
      <c r="O17" s="195"/>
      <c r="P17" s="195"/>
      <c r="Q17" s="195"/>
      <c r="R17" s="195">
        <v>248</v>
      </c>
      <c r="S17" s="195"/>
      <c r="T17" s="195"/>
      <c r="U17" s="195"/>
      <c r="V17" s="195"/>
      <c r="W17" s="201">
        <v>34</v>
      </c>
      <c r="X17" s="199"/>
      <c r="Y17" s="199"/>
      <c r="Z17" s="199"/>
      <c r="AA17" s="199"/>
      <c r="AB17" s="200"/>
      <c r="AC17" s="195">
        <f t="shared" si="5"/>
        <v>661</v>
      </c>
      <c r="AD17" s="195"/>
      <c r="AE17" s="195"/>
      <c r="AF17" s="195"/>
      <c r="AG17" s="195"/>
      <c r="AH17" s="195">
        <v>336</v>
      </c>
      <c r="AI17" s="195"/>
      <c r="AJ17" s="195"/>
      <c r="AK17" s="195"/>
      <c r="AL17" s="195"/>
      <c r="AM17" s="195">
        <v>325</v>
      </c>
      <c r="AN17" s="195"/>
      <c r="AO17" s="195"/>
      <c r="AP17" s="195"/>
      <c r="AQ17" s="198"/>
      <c r="AR17" s="15">
        <v>59</v>
      </c>
      <c r="AS17" s="15"/>
      <c r="AT17" s="15"/>
      <c r="AU17" s="15"/>
      <c r="AV17" s="15"/>
      <c r="AW17" s="197"/>
      <c r="AX17" s="194">
        <f t="shared" si="6"/>
        <v>1155</v>
      </c>
      <c r="AY17" s="195"/>
      <c r="AZ17" s="195"/>
      <c r="BA17" s="195"/>
      <c r="BB17" s="195"/>
      <c r="BC17" s="195">
        <v>576</v>
      </c>
      <c r="BD17" s="195"/>
      <c r="BE17" s="195"/>
      <c r="BF17" s="195"/>
      <c r="BG17" s="195"/>
      <c r="BH17" s="195">
        <v>579</v>
      </c>
      <c r="BI17" s="195"/>
      <c r="BJ17" s="195"/>
      <c r="BK17" s="195"/>
      <c r="BL17" s="195"/>
      <c r="BM17" s="201">
        <v>84</v>
      </c>
      <c r="BN17" s="199"/>
      <c r="BO17" s="199"/>
      <c r="BP17" s="199"/>
      <c r="BQ17" s="199"/>
      <c r="BR17" s="200"/>
      <c r="BS17" s="195">
        <f t="shared" si="7"/>
        <v>599</v>
      </c>
      <c r="BT17" s="195"/>
      <c r="BU17" s="195"/>
      <c r="BV17" s="195"/>
      <c r="BW17" s="195"/>
      <c r="BX17" s="195">
        <v>190</v>
      </c>
      <c r="BY17" s="195"/>
      <c r="BZ17" s="195"/>
      <c r="CA17" s="195"/>
      <c r="CB17" s="195"/>
      <c r="CC17" s="195">
        <v>409</v>
      </c>
      <c r="CD17" s="195"/>
      <c r="CE17" s="195"/>
      <c r="CF17" s="195"/>
      <c r="CG17" s="195"/>
    </row>
    <row r="18" spans="2:85" ht="22.5" customHeight="1" x14ac:dyDescent="0.15">
      <c r="B18" s="15"/>
      <c r="C18" s="15"/>
      <c r="D18" s="15"/>
      <c r="E18" s="15"/>
      <c r="F18" s="15"/>
      <c r="G18" s="15"/>
      <c r="H18" s="194"/>
      <c r="I18" s="195"/>
      <c r="J18" s="195"/>
      <c r="K18" s="195"/>
      <c r="L18" s="195"/>
      <c r="M18" s="195"/>
      <c r="N18" s="195"/>
      <c r="O18" s="195"/>
      <c r="P18" s="195"/>
      <c r="Q18" s="195"/>
      <c r="R18" s="195"/>
      <c r="S18" s="195"/>
      <c r="T18" s="195"/>
      <c r="U18" s="195"/>
      <c r="V18" s="195"/>
      <c r="W18" s="202"/>
      <c r="AC18" s="204"/>
      <c r="AQ18" s="203"/>
      <c r="AW18" s="116"/>
      <c r="BL18" s="203"/>
      <c r="BR18" s="116"/>
    </row>
    <row r="19" spans="2:85" ht="22.5" customHeight="1" x14ac:dyDescent="0.15">
      <c r="B19" s="15" t="s">
        <v>240</v>
      </c>
      <c r="C19" s="15"/>
      <c r="D19" s="15"/>
      <c r="E19" s="15"/>
      <c r="F19" s="15"/>
      <c r="G19" s="15"/>
      <c r="H19" s="194">
        <f t="shared" ref="H19:H24" si="8">SUM(M19:V19)</f>
        <v>2816</v>
      </c>
      <c r="I19" s="195"/>
      <c r="J19" s="195"/>
      <c r="K19" s="195"/>
      <c r="L19" s="195"/>
      <c r="M19" s="195">
        <f>SUM(M20:Q24)</f>
        <v>1430</v>
      </c>
      <c r="N19" s="195"/>
      <c r="O19" s="195"/>
      <c r="P19" s="195"/>
      <c r="Q19" s="195"/>
      <c r="R19" s="195">
        <f>SUM(R20:V24)</f>
        <v>1386</v>
      </c>
      <c r="S19" s="195"/>
      <c r="T19" s="195"/>
      <c r="U19" s="195"/>
      <c r="V19" s="195"/>
      <c r="W19" s="201" t="s">
        <v>241</v>
      </c>
      <c r="X19" s="199"/>
      <c r="Y19" s="199"/>
      <c r="Z19" s="199"/>
      <c r="AA19" s="199"/>
      <c r="AB19" s="200"/>
      <c r="AC19" s="195">
        <f t="shared" ref="AC19:AC24" si="9">SUM(AH19:AQ19)</f>
        <v>3758</v>
      </c>
      <c r="AD19" s="195"/>
      <c r="AE19" s="195"/>
      <c r="AF19" s="195"/>
      <c r="AG19" s="195"/>
      <c r="AH19" s="195">
        <f>SUM(AH20:AL24)</f>
        <v>1959</v>
      </c>
      <c r="AI19" s="195"/>
      <c r="AJ19" s="195"/>
      <c r="AK19" s="195"/>
      <c r="AL19" s="195"/>
      <c r="AM19" s="195">
        <f>SUM(AM20:AQ24)</f>
        <v>1799</v>
      </c>
      <c r="AN19" s="195"/>
      <c r="AO19" s="195"/>
      <c r="AP19" s="195"/>
      <c r="AQ19" s="198"/>
      <c r="AR19" s="15" t="s">
        <v>242</v>
      </c>
      <c r="AS19" s="15"/>
      <c r="AT19" s="15"/>
      <c r="AU19" s="15"/>
      <c r="AV19" s="15"/>
      <c r="AW19" s="197"/>
      <c r="AX19" s="194">
        <f t="shared" ref="AX19:AX24" si="10">SUM(BC19:BL19)</f>
        <v>6573</v>
      </c>
      <c r="AY19" s="195"/>
      <c r="AZ19" s="195"/>
      <c r="BA19" s="195"/>
      <c r="BB19" s="195"/>
      <c r="BC19" s="195">
        <f>SUM(BC20:BG24)</f>
        <v>3356</v>
      </c>
      <c r="BD19" s="195"/>
      <c r="BE19" s="195"/>
      <c r="BF19" s="195"/>
      <c r="BG19" s="195"/>
      <c r="BH19" s="195">
        <f>SUM(BH20:BL24)</f>
        <v>3217</v>
      </c>
      <c r="BI19" s="195"/>
      <c r="BJ19" s="195"/>
      <c r="BK19" s="195"/>
      <c r="BL19" s="195"/>
      <c r="BM19" s="201" t="s">
        <v>243</v>
      </c>
      <c r="BN19" s="199"/>
      <c r="BO19" s="199"/>
      <c r="BP19" s="199"/>
      <c r="BQ19" s="199"/>
      <c r="BR19" s="200"/>
      <c r="BS19" s="195">
        <f t="shared" ref="BS19:BS24" si="11">SUM(BX19:CG19)</f>
        <v>1856</v>
      </c>
      <c r="BT19" s="195"/>
      <c r="BU19" s="195"/>
      <c r="BV19" s="195"/>
      <c r="BW19" s="195"/>
      <c r="BX19" s="195">
        <f>SUM(BX20:CB24)</f>
        <v>579</v>
      </c>
      <c r="BY19" s="195"/>
      <c r="BZ19" s="195"/>
      <c r="CA19" s="195"/>
      <c r="CB19" s="195"/>
      <c r="CC19" s="195">
        <f>SUM(CC20:CG24)</f>
        <v>1277</v>
      </c>
      <c r="CD19" s="195"/>
      <c r="CE19" s="195"/>
      <c r="CF19" s="195"/>
      <c r="CG19" s="195"/>
    </row>
    <row r="20" spans="2:85" ht="22.5" customHeight="1" x14ac:dyDescent="0.15">
      <c r="B20" s="15">
        <v>10</v>
      </c>
      <c r="C20" s="15"/>
      <c r="D20" s="15"/>
      <c r="E20" s="15"/>
      <c r="F20" s="15"/>
      <c r="G20" s="15"/>
      <c r="H20" s="194">
        <f t="shared" si="8"/>
        <v>535</v>
      </c>
      <c r="I20" s="195"/>
      <c r="J20" s="195"/>
      <c r="K20" s="195"/>
      <c r="L20" s="195"/>
      <c r="M20" s="195">
        <v>266</v>
      </c>
      <c r="N20" s="195"/>
      <c r="O20" s="195"/>
      <c r="P20" s="195"/>
      <c r="Q20" s="195"/>
      <c r="R20" s="195">
        <v>269</v>
      </c>
      <c r="S20" s="195"/>
      <c r="T20" s="195"/>
      <c r="U20" s="195"/>
      <c r="V20" s="195"/>
      <c r="W20" s="201">
        <v>35</v>
      </c>
      <c r="X20" s="199"/>
      <c r="Y20" s="199"/>
      <c r="Z20" s="199"/>
      <c r="AA20" s="199"/>
      <c r="AB20" s="200"/>
      <c r="AC20" s="195">
        <f t="shared" si="9"/>
        <v>672</v>
      </c>
      <c r="AD20" s="195"/>
      <c r="AE20" s="195"/>
      <c r="AF20" s="195"/>
      <c r="AG20" s="195"/>
      <c r="AH20" s="195">
        <v>356</v>
      </c>
      <c r="AI20" s="195"/>
      <c r="AJ20" s="195"/>
      <c r="AK20" s="195"/>
      <c r="AL20" s="195"/>
      <c r="AM20" s="195">
        <v>316</v>
      </c>
      <c r="AN20" s="195"/>
      <c r="AO20" s="195"/>
      <c r="AP20" s="195"/>
      <c r="AQ20" s="198"/>
      <c r="AR20" s="15">
        <v>60</v>
      </c>
      <c r="AS20" s="15"/>
      <c r="AT20" s="15"/>
      <c r="AU20" s="15"/>
      <c r="AV20" s="15"/>
      <c r="AW20" s="197"/>
      <c r="AX20" s="194">
        <f t="shared" si="10"/>
        <v>1260</v>
      </c>
      <c r="AY20" s="195"/>
      <c r="AZ20" s="195"/>
      <c r="BA20" s="195"/>
      <c r="BB20" s="195"/>
      <c r="BC20" s="195">
        <v>669</v>
      </c>
      <c r="BD20" s="195"/>
      <c r="BE20" s="195"/>
      <c r="BF20" s="195"/>
      <c r="BG20" s="195"/>
      <c r="BH20" s="195">
        <v>591</v>
      </c>
      <c r="BI20" s="195"/>
      <c r="BJ20" s="195"/>
      <c r="BK20" s="195"/>
      <c r="BL20" s="195"/>
      <c r="BM20" s="201">
        <v>85</v>
      </c>
      <c r="BN20" s="199"/>
      <c r="BO20" s="199"/>
      <c r="BP20" s="199"/>
      <c r="BQ20" s="199"/>
      <c r="BR20" s="200"/>
      <c r="BS20" s="195">
        <f t="shared" si="11"/>
        <v>522</v>
      </c>
      <c r="BT20" s="195"/>
      <c r="BU20" s="195"/>
      <c r="BV20" s="195"/>
      <c r="BW20" s="195"/>
      <c r="BX20" s="195">
        <v>171</v>
      </c>
      <c r="BY20" s="195"/>
      <c r="BZ20" s="195"/>
      <c r="CA20" s="195"/>
      <c r="CB20" s="195"/>
      <c r="CC20" s="195">
        <v>351</v>
      </c>
      <c r="CD20" s="195"/>
      <c r="CE20" s="195"/>
      <c r="CF20" s="195"/>
      <c r="CG20" s="195"/>
    </row>
    <row r="21" spans="2:85" ht="22.5" customHeight="1" x14ac:dyDescent="0.15">
      <c r="B21" s="15">
        <v>11</v>
      </c>
      <c r="C21" s="15"/>
      <c r="D21" s="15"/>
      <c r="E21" s="15"/>
      <c r="F21" s="15"/>
      <c r="G21" s="15"/>
      <c r="H21" s="194">
        <f t="shared" si="8"/>
        <v>556</v>
      </c>
      <c r="I21" s="195"/>
      <c r="J21" s="195"/>
      <c r="K21" s="195"/>
      <c r="L21" s="195"/>
      <c r="M21" s="195">
        <v>299</v>
      </c>
      <c r="N21" s="195"/>
      <c r="O21" s="195"/>
      <c r="P21" s="195"/>
      <c r="Q21" s="195"/>
      <c r="R21" s="195">
        <v>257</v>
      </c>
      <c r="S21" s="195"/>
      <c r="T21" s="195"/>
      <c r="U21" s="195"/>
      <c r="V21" s="195"/>
      <c r="W21" s="201">
        <v>36</v>
      </c>
      <c r="X21" s="199"/>
      <c r="Y21" s="199"/>
      <c r="Z21" s="199"/>
      <c r="AA21" s="199"/>
      <c r="AB21" s="200"/>
      <c r="AC21" s="195">
        <f t="shared" si="9"/>
        <v>684</v>
      </c>
      <c r="AD21" s="195"/>
      <c r="AE21" s="195"/>
      <c r="AF21" s="195"/>
      <c r="AG21" s="195"/>
      <c r="AH21" s="195">
        <v>365</v>
      </c>
      <c r="AI21" s="195"/>
      <c r="AJ21" s="195"/>
      <c r="AK21" s="195"/>
      <c r="AL21" s="195"/>
      <c r="AM21" s="195">
        <v>319</v>
      </c>
      <c r="AN21" s="195"/>
      <c r="AO21" s="195"/>
      <c r="AP21" s="195"/>
      <c r="AQ21" s="198"/>
      <c r="AR21" s="15">
        <v>61</v>
      </c>
      <c r="AS21" s="15"/>
      <c r="AT21" s="15"/>
      <c r="AU21" s="15"/>
      <c r="AV21" s="15"/>
      <c r="AW21" s="197"/>
      <c r="AX21" s="194">
        <f t="shared" si="10"/>
        <v>1264</v>
      </c>
      <c r="AY21" s="195"/>
      <c r="AZ21" s="195"/>
      <c r="BA21" s="195"/>
      <c r="BB21" s="195"/>
      <c r="BC21" s="195">
        <v>624</v>
      </c>
      <c r="BD21" s="195"/>
      <c r="BE21" s="195"/>
      <c r="BF21" s="195"/>
      <c r="BG21" s="195"/>
      <c r="BH21" s="195">
        <v>640</v>
      </c>
      <c r="BI21" s="195"/>
      <c r="BJ21" s="195"/>
      <c r="BK21" s="195"/>
      <c r="BL21" s="195"/>
      <c r="BM21" s="201">
        <v>86</v>
      </c>
      <c r="BN21" s="199"/>
      <c r="BO21" s="199"/>
      <c r="BP21" s="199"/>
      <c r="BQ21" s="199"/>
      <c r="BR21" s="200"/>
      <c r="BS21" s="195">
        <f t="shared" si="11"/>
        <v>414</v>
      </c>
      <c r="BT21" s="195"/>
      <c r="BU21" s="195"/>
      <c r="BV21" s="195"/>
      <c r="BW21" s="195"/>
      <c r="BX21" s="195">
        <v>137</v>
      </c>
      <c r="BY21" s="195"/>
      <c r="BZ21" s="195"/>
      <c r="CA21" s="195"/>
      <c r="CB21" s="195"/>
      <c r="CC21" s="195">
        <v>277</v>
      </c>
      <c r="CD21" s="195"/>
      <c r="CE21" s="195"/>
      <c r="CF21" s="195"/>
      <c r="CG21" s="195"/>
    </row>
    <row r="22" spans="2:85" ht="22.5" customHeight="1" x14ac:dyDescent="0.15">
      <c r="B22" s="15">
        <v>12</v>
      </c>
      <c r="C22" s="15"/>
      <c r="D22" s="15"/>
      <c r="E22" s="15"/>
      <c r="F22" s="15"/>
      <c r="G22" s="15"/>
      <c r="H22" s="194">
        <f t="shared" si="8"/>
        <v>525</v>
      </c>
      <c r="I22" s="195"/>
      <c r="J22" s="195"/>
      <c r="K22" s="195"/>
      <c r="L22" s="195"/>
      <c r="M22" s="195">
        <v>248</v>
      </c>
      <c r="N22" s="195"/>
      <c r="O22" s="195"/>
      <c r="P22" s="195"/>
      <c r="Q22" s="195"/>
      <c r="R22" s="195">
        <v>277</v>
      </c>
      <c r="S22" s="195"/>
      <c r="T22" s="195"/>
      <c r="U22" s="195"/>
      <c r="V22" s="195"/>
      <c r="W22" s="201">
        <v>37</v>
      </c>
      <c r="X22" s="199"/>
      <c r="Y22" s="199"/>
      <c r="Z22" s="199"/>
      <c r="AA22" s="199"/>
      <c r="AB22" s="200"/>
      <c r="AC22" s="195">
        <f t="shared" si="9"/>
        <v>781</v>
      </c>
      <c r="AD22" s="195"/>
      <c r="AE22" s="195"/>
      <c r="AF22" s="195"/>
      <c r="AG22" s="195"/>
      <c r="AH22" s="195">
        <v>396</v>
      </c>
      <c r="AI22" s="195"/>
      <c r="AJ22" s="195"/>
      <c r="AK22" s="195"/>
      <c r="AL22" s="195"/>
      <c r="AM22" s="195">
        <v>385</v>
      </c>
      <c r="AN22" s="195"/>
      <c r="AO22" s="195"/>
      <c r="AP22" s="195"/>
      <c r="AQ22" s="198"/>
      <c r="AR22" s="15">
        <v>62</v>
      </c>
      <c r="AS22" s="15"/>
      <c r="AT22" s="15"/>
      <c r="AU22" s="15"/>
      <c r="AV22" s="15"/>
      <c r="AW22" s="197"/>
      <c r="AX22" s="194">
        <f t="shared" si="10"/>
        <v>1296</v>
      </c>
      <c r="AY22" s="195"/>
      <c r="AZ22" s="195"/>
      <c r="BA22" s="195"/>
      <c r="BB22" s="195"/>
      <c r="BC22" s="195">
        <v>639</v>
      </c>
      <c r="BD22" s="195"/>
      <c r="BE22" s="195"/>
      <c r="BF22" s="195"/>
      <c r="BG22" s="195"/>
      <c r="BH22" s="195">
        <v>657</v>
      </c>
      <c r="BI22" s="195"/>
      <c r="BJ22" s="195"/>
      <c r="BK22" s="195"/>
      <c r="BL22" s="195"/>
      <c r="BM22" s="201">
        <v>87</v>
      </c>
      <c r="BN22" s="199"/>
      <c r="BO22" s="199"/>
      <c r="BP22" s="199"/>
      <c r="BQ22" s="199"/>
      <c r="BR22" s="200"/>
      <c r="BS22" s="195">
        <f t="shared" si="11"/>
        <v>342</v>
      </c>
      <c r="BT22" s="195"/>
      <c r="BU22" s="195"/>
      <c r="BV22" s="195"/>
      <c r="BW22" s="195"/>
      <c r="BX22" s="195">
        <v>123</v>
      </c>
      <c r="BY22" s="195"/>
      <c r="BZ22" s="195"/>
      <c r="CA22" s="195"/>
      <c r="CB22" s="195"/>
      <c r="CC22" s="195">
        <v>219</v>
      </c>
      <c r="CD22" s="195"/>
      <c r="CE22" s="195"/>
      <c r="CF22" s="195"/>
      <c r="CG22" s="195"/>
    </row>
    <row r="23" spans="2:85" ht="22.5" customHeight="1" x14ac:dyDescent="0.15">
      <c r="B23" s="15">
        <v>13</v>
      </c>
      <c r="C23" s="15"/>
      <c r="D23" s="15"/>
      <c r="E23" s="15"/>
      <c r="F23" s="15"/>
      <c r="G23" s="15"/>
      <c r="H23" s="194">
        <f t="shared" si="8"/>
        <v>597</v>
      </c>
      <c r="I23" s="195"/>
      <c r="J23" s="195"/>
      <c r="K23" s="195"/>
      <c r="L23" s="195"/>
      <c r="M23" s="195">
        <v>297</v>
      </c>
      <c r="N23" s="195"/>
      <c r="O23" s="195"/>
      <c r="P23" s="195"/>
      <c r="Q23" s="195"/>
      <c r="R23" s="195">
        <v>300</v>
      </c>
      <c r="S23" s="195"/>
      <c r="T23" s="195"/>
      <c r="U23" s="195"/>
      <c r="V23" s="195"/>
      <c r="W23" s="201">
        <v>38</v>
      </c>
      <c r="X23" s="199"/>
      <c r="Y23" s="199"/>
      <c r="Z23" s="199"/>
      <c r="AA23" s="199"/>
      <c r="AB23" s="200"/>
      <c r="AC23" s="195">
        <f t="shared" si="9"/>
        <v>774</v>
      </c>
      <c r="AD23" s="195"/>
      <c r="AE23" s="195"/>
      <c r="AF23" s="195"/>
      <c r="AG23" s="195"/>
      <c r="AH23" s="195">
        <v>408</v>
      </c>
      <c r="AI23" s="195"/>
      <c r="AJ23" s="195"/>
      <c r="AK23" s="195"/>
      <c r="AL23" s="195"/>
      <c r="AM23" s="195">
        <v>366</v>
      </c>
      <c r="AN23" s="195"/>
      <c r="AO23" s="195"/>
      <c r="AP23" s="195"/>
      <c r="AQ23" s="198"/>
      <c r="AR23" s="15">
        <v>63</v>
      </c>
      <c r="AS23" s="15"/>
      <c r="AT23" s="15"/>
      <c r="AU23" s="15"/>
      <c r="AV23" s="15"/>
      <c r="AW23" s="197"/>
      <c r="AX23" s="194">
        <f t="shared" si="10"/>
        <v>1372</v>
      </c>
      <c r="AY23" s="195"/>
      <c r="AZ23" s="195"/>
      <c r="BA23" s="195"/>
      <c r="BB23" s="195"/>
      <c r="BC23" s="195">
        <v>718</v>
      </c>
      <c r="BD23" s="195"/>
      <c r="BE23" s="195"/>
      <c r="BF23" s="195"/>
      <c r="BG23" s="195"/>
      <c r="BH23" s="195">
        <v>654</v>
      </c>
      <c r="BI23" s="195"/>
      <c r="BJ23" s="195"/>
      <c r="BK23" s="195"/>
      <c r="BL23" s="195"/>
      <c r="BM23" s="201">
        <v>88</v>
      </c>
      <c r="BN23" s="199"/>
      <c r="BO23" s="199"/>
      <c r="BP23" s="199"/>
      <c r="BQ23" s="199"/>
      <c r="BR23" s="200"/>
      <c r="BS23" s="195">
        <f t="shared" si="11"/>
        <v>322</v>
      </c>
      <c r="BT23" s="195"/>
      <c r="BU23" s="195"/>
      <c r="BV23" s="195"/>
      <c r="BW23" s="195"/>
      <c r="BX23" s="195">
        <v>86</v>
      </c>
      <c r="BY23" s="195"/>
      <c r="BZ23" s="195"/>
      <c r="CA23" s="195"/>
      <c r="CB23" s="195"/>
      <c r="CC23" s="195">
        <v>236</v>
      </c>
      <c r="CD23" s="195"/>
      <c r="CE23" s="195"/>
      <c r="CF23" s="195"/>
      <c r="CG23" s="195"/>
    </row>
    <row r="24" spans="2:85" ht="22.5" customHeight="1" x14ac:dyDescent="0.15">
      <c r="B24" s="15">
        <v>14</v>
      </c>
      <c r="C24" s="15"/>
      <c r="D24" s="15"/>
      <c r="E24" s="15"/>
      <c r="F24" s="15"/>
      <c r="G24" s="15"/>
      <c r="H24" s="194">
        <f t="shared" si="8"/>
        <v>603</v>
      </c>
      <c r="I24" s="195"/>
      <c r="J24" s="195"/>
      <c r="K24" s="195"/>
      <c r="L24" s="195"/>
      <c r="M24" s="195">
        <v>320</v>
      </c>
      <c r="N24" s="195"/>
      <c r="O24" s="195"/>
      <c r="P24" s="195"/>
      <c r="Q24" s="195"/>
      <c r="R24" s="195">
        <v>283</v>
      </c>
      <c r="S24" s="195"/>
      <c r="T24" s="195"/>
      <c r="U24" s="195"/>
      <c r="V24" s="195"/>
      <c r="W24" s="201">
        <v>39</v>
      </c>
      <c r="X24" s="199"/>
      <c r="Y24" s="199"/>
      <c r="Z24" s="199"/>
      <c r="AA24" s="199"/>
      <c r="AB24" s="200"/>
      <c r="AC24" s="195">
        <f t="shared" si="9"/>
        <v>847</v>
      </c>
      <c r="AD24" s="195"/>
      <c r="AE24" s="195"/>
      <c r="AF24" s="195"/>
      <c r="AG24" s="195"/>
      <c r="AH24" s="195">
        <v>434</v>
      </c>
      <c r="AI24" s="195"/>
      <c r="AJ24" s="195"/>
      <c r="AK24" s="195"/>
      <c r="AL24" s="195"/>
      <c r="AM24" s="195">
        <v>413</v>
      </c>
      <c r="AN24" s="195"/>
      <c r="AO24" s="195"/>
      <c r="AP24" s="195"/>
      <c r="AQ24" s="198"/>
      <c r="AR24" s="15">
        <v>64</v>
      </c>
      <c r="AS24" s="15"/>
      <c r="AT24" s="15"/>
      <c r="AU24" s="15"/>
      <c r="AV24" s="15"/>
      <c r="AW24" s="197"/>
      <c r="AX24" s="194">
        <f t="shared" si="10"/>
        <v>1381</v>
      </c>
      <c r="AY24" s="195"/>
      <c r="AZ24" s="195"/>
      <c r="BA24" s="195"/>
      <c r="BB24" s="195"/>
      <c r="BC24" s="195">
        <v>706</v>
      </c>
      <c r="BD24" s="195"/>
      <c r="BE24" s="195"/>
      <c r="BF24" s="195"/>
      <c r="BG24" s="195"/>
      <c r="BH24" s="195">
        <v>675</v>
      </c>
      <c r="BI24" s="195"/>
      <c r="BJ24" s="195"/>
      <c r="BK24" s="195"/>
      <c r="BL24" s="195"/>
      <c r="BM24" s="201">
        <v>89</v>
      </c>
      <c r="BN24" s="199"/>
      <c r="BO24" s="199"/>
      <c r="BP24" s="199"/>
      <c r="BQ24" s="199"/>
      <c r="BR24" s="200"/>
      <c r="BS24" s="195">
        <f t="shared" si="11"/>
        <v>256</v>
      </c>
      <c r="BT24" s="195"/>
      <c r="BU24" s="195"/>
      <c r="BV24" s="195"/>
      <c r="BW24" s="195"/>
      <c r="BX24" s="195">
        <v>62</v>
      </c>
      <c r="BY24" s="195"/>
      <c r="BZ24" s="195"/>
      <c r="CA24" s="195"/>
      <c r="CB24" s="195"/>
      <c r="CC24" s="195">
        <v>194</v>
      </c>
      <c r="CD24" s="195"/>
      <c r="CE24" s="195"/>
      <c r="CF24" s="195"/>
      <c r="CG24" s="195"/>
    </row>
    <row r="25" spans="2:85" ht="22.5" customHeight="1" x14ac:dyDescent="0.15">
      <c r="B25" s="15"/>
      <c r="C25" s="15"/>
      <c r="D25" s="15"/>
      <c r="E25" s="15"/>
      <c r="F25" s="15"/>
      <c r="G25" s="15"/>
      <c r="H25" s="194"/>
      <c r="I25" s="195"/>
      <c r="J25" s="195"/>
      <c r="K25" s="195"/>
      <c r="L25" s="195"/>
      <c r="M25" s="195"/>
      <c r="N25" s="195"/>
      <c r="O25" s="195"/>
      <c r="P25" s="195"/>
      <c r="Q25" s="195"/>
      <c r="R25" s="195"/>
      <c r="S25" s="195"/>
      <c r="T25" s="195"/>
      <c r="U25" s="195"/>
      <c r="V25" s="198"/>
      <c r="AB25" s="116"/>
      <c r="AQ25" s="203"/>
      <c r="AW25" s="116"/>
      <c r="BL25" s="203"/>
      <c r="BR25" s="116"/>
    </row>
    <row r="26" spans="2:85" ht="22.5" customHeight="1" x14ac:dyDescent="0.15">
      <c r="B26" s="15" t="s">
        <v>244</v>
      </c>
      <c r="C26" s="15"/>
      <c r="D26" s="15"/>
      <c r="E26" s="15"/>
      <c r="F26" s="15"/>
      <c r="G26" s="15"/>
      <c r="H26" s="194">
        <f t="shared" ref="H26:H31" si="12">SUM(M26:V26)</f>
        <v>3364</v>
      </c>
      <c r="I26" s="195"/>
      <c r="J26" s="195"/>
      <c r="K26" s="195"/>
      <c r="L26" s="195"/>
      <c r="M26" s="195">
        <f>SUM(M27:Q31)</f>
        <v>1735</v>
      </c>
      <c r="N26" s="195"/>
      <c r="O26" s="195"/>
      <c r="P26" s="195"/>
      <c r="Q26" s="195"/>
      <c r="R26" s="195">
        <f>SUM(R27:V31)</f>
        <v>1629</v>
      </c>
      <c r="S26" s="195"/>
      <c r="T26" s="195"/>
      <c r="U26" s="195"/>
      <c r="V26" s="198"/>
      <c r="W26" s="199" t="s">
        <v>245</v>
      </c>
      <c r="X26" s="199"/>
      <c r="Y26" s="199"/>
      <c r="Z26" s="199"/>
      <c r="AA26" s="199"/>
      <c r="AB26" s="200"/>
      <c r="AC26" s="195">
        <f t="shared" ref="AC26:AC31" si="13">SUM(AH26:AQ26)</f>
        <v>4339</v>
      </c>
      <c r="AD26" s="195"/>
      <c r="AE26" s="195"/>
      <c r="AF26" s="195"/>
      <c r="AG26" s="195"/>
      <c r="AH26" s="195">
        <f>SUM(AH27:AL31)</f>
        <v>2195</v>
      </c>
      <c r="AI26" s="195"/>
      <c r="AJ26" s="195"/>
      <c r="AK26" s="195"/>
      <c r="AL26" s="195"/>
      <c r="AM26" s="195">
        <f>SUM(AM27:AQ31)</f>
        <v>2144</v>
      </c>
      <c r="AN26" s="195"/>
      <c r="AO26" s="195"/>
      <c r="AP26" s="195"/>
      <c r="AQ26" s="198"/>
      <c r="AR26" s="15" t="s">
        <v>246</v>
      </c>
      <c r="AS26" s="15"/>
      <c r="AT26" s="15"/>
      <c r="AU26" s="15"/>
      <c r="AV26" s="15"/>
      <c r="AW26" s="197"/>
      <c r="AX26" s="194">
        <f t="shared" ref="AX26:AX31" si="14">SUM(BC26:BL26)</f>
        <v>4769</v>
      </c>
      <c r="AY26" s="195"/>
      <c r="AZ26" s="195"/>
      <c r="BA26" s="195"/>
      <c r="BB26" s="195"/>
      <c r="BC26" s="195">
        <f>SUM(BC27:BG31)</f>
        <v>2262</v>
      </c>
      <c r="BD26" s="195"/>
      <c r="BE26" s="195"/>
      <c r="BF26" s="195"/>
      <c r="BG26" s="195"/>
      <c r="BH26" s="195">
        <f>SUM(BH27:BL31)</f>
        <v>2507</v>
      </c>
      <c r="BI26" s="195"/>
      <c r="BJ26" s="195"/>
      <c r="BK26" s="195"/>
      <c r="BL26" s="195"/>
      <c r="BM26" s="201" t="s">
        <v>247</v>
      </c>
      <c r="BN26" s="199"/>
      <c r="BO26" s="199"/>
      <c r="BP26" s="199"/>
      <c r="BQ26" s="199"/>
      <c r="BR26" s="200"/>
      <c r="BS26" s="195">
        <f t="shared" ref="BS26:BS31" si="15">SUM(BX26:CG26)</f>
        <v>671</v>
      </c>
      <c r="BT26" s="195"/>
      <c r="BU26" s="195"/>
      <c r="BV26" s="195"/>
      <c r="BW26" s="195"/>
      <c r="BX26" s="195">
        <f>SUM(BX27:CB31)</f>
        <v>159</v>
      </c>
      <c r="BY26" s="195"/>
      <c r="BZ26" s="195"/>
      <c r="CA26" s="195"/>
      <c r="CB26" s="195"/>
      <c r="CC26" s="195">
        <f>SUM(CC27:CG31)</f>
        <v>512</v>
      </c>
      <c r="CD26" s="195"/>
      <c r="CE26" s="195"/>
      <c r="CF26" s="195"/>
      <c r="CG26" s="195"/>
    </row>
    <row r="27" spans="2:85" ht="22.5" customHeight="1" x14ac:dyDescent="0.15">
      <c r="B27" s="15">
        <v>15</v>
      </c>
      <c r="C27" s="15"/>
      <c r="D27" s="15"/>
      <c r="E27" s="15"/>
      <c r="F27" s="15"/>
      <c r="G27" s="15"/>
      <c r="H27" s="194">
        <f t="shared" si="12"/>
        <v>647</v>
      </c>
      <c r="I27" s="195"/>
      <c r="J27" s="195"/>
      <c r="K27" s="195"/>
      <c r="L27" s="195"/>
      <c r="M27" s="195">
        <v>336</v>
      </c>
      <c r="N27" s="195"/>
      <c r="O27" s="195"/>
      <c r="P27" s="195"/>
      <c r="Q27" s="195"/>
      <c r="R27" s="195">
        <v>311</v>
      </c>
      <c r="S27" s="195"/>
      <c r="T27" s="195"/>
      <c r="U27" s="195"/>
      <c r="V27" s="195"/>
      <c r="W27" s="201">
        <v>40</v>
      </c>
      <c r="X27" s="199"/>
      <c r="Y27" s="199"/>
      <c r="Z27" s="199"/>
      <c r="AA27" s="199"/>
      <c r="AB27" s="200"/>
      <c r="AC27" s="195">
        <f t="shared" si="13"/>
        <v>879</v>
      </c>
      <c r="AD27" s="195"/>
      <c r="AE27" s="195"/>
      <c r="AF27" s="195"/>
      <c r="AG27" s="195"/>
      <c r="AH27" s="195">
        <v>434</v>
      </c>
      <c r="AI27" s="195"/>
      <c r="AJ27" s="195"/>
      <c r="AK27" s="195"/>
      <c r="AL27" s="195"/>
      <c r="AM27" s="195">
        <v>445</v>
      </c>
      <c r="AN27" s="195"/>
      <c r="AO27" s="195"/>
      <c r="AP27" s="195"/>
      <c r="AQ27" s="198"/>
      <c r="AR27" s="15">
        <v>65</v>
      </c>
      <c r="AS27" s="15"/>
      <c r="AT27" s="15"/>
      <c r="AU27" s="15"/>
      <c r="AV27" s="15"/>
      <c r="AW27" s="197"/>
      <c r="AX27" s="194">
        <f t="shared" si="14"/>
        <v>807</v>
      </c>
      <c r="AY27" s="195"/>
      <c r="AZ27" s="195"/>
      <c r="BA27" s="195"/>
      <c r="BB27" s="195"/>
      <c r="BC27" s="195">
        <v>393</v>
      </c>
      <c r="BD27" s="195"/>
      <c r="BE27" s="195"/>
      <c r="BF27" s="195"/>
      <c r="BG27" s="195"/>
      <c r="BH27" s="195">
        <v>414</v>
      </c>
      <c r="BI27" s="195"/>
      <c r="BJ27" s="195"/>
      <c r="BK27" s="195"/>
      <c r="BL27" s="195"/>
      <c r="BM27" s="201">
        <v>90</v>
      </c>
      <c r="BN27" s="199"/>
      <c r="BO27" s="199"/>
      <c r="BP27" s="199"/>
      <c r="BQ27" s="199"/>
      <c r="BR27" s="200"/>
      <c r="BS27" s="195">
        <f t="shared" si="15"/>
        <v>225</v>
      </c>
      <c r="BT27" s="195"/>
      <c r="BU27" s="195"/>
      <c r="BV27" s="195"/>
      <c r="BW27" s="195"/>
      <c r="BX27" s="195">
        <v>61</v>
      </c>
      <c r="BY27" s="195"/>
      <c r="BZ27" s="195"/>
      <c r="CA27" s="195"/>
      <c r="CB27" s="195"/>
      <c r="CC27" s="195">
        <v>164</v>
      </c>
      <c r="CD27" s="195"/>
      <c r="CE27" s="195"/>
      <c r="CF27" s="195"/>
      <c r="CG27" s="195"/>
    </row>
    <row r="28" spans="2:85" ht="22.5" customHeight="1" x14ac:dyDescent="0.15">
      <c r="B28" s="15">
        <v>16</v>
      </c>
      <c r="C28" s="15"/>
      <c r="D28" s="15"/>
      <c r="E28" s="15"/>
      <c r="F28" s="15"/>
      <c r="G28" s="15"/>
      <c r="H28" s="194">
        <f t="shared" si="12"/>
        <v>667</v>
      </c>
      <c r="I28" s="195"/>
      <c r="J28" s="195"/>
      <c r="K28" s="195"/>
      <c r="L28" s="195"/>
      <c r="M28" s="195">
        <v>333</v>
      </c>
      <c r="N28" s="195"/>
      <c r="O28" s="195"/>
      <c r="P28" s="195"/>
      <c r="Q28" s="195"/>
      <c r="R28" s="195">
        <v>334</v>
      </c>
      <c r="S28" s="195"/>
      <c r="T28" s="195"/>
      <c r="U28" s="195"/>
      <c r="V28" s="195"/>
      <c r="W28" s="201">
        <v>41</v>
      </c>
      <c r="X28" s="199"/>
      <c r="Y28" s="199"/>
      <c r="Z28" s="199"/>
      <c r="AA28" s="199"/>
      <c r="AB28" s="200"/>
      <c r="AC28" s="195">
        <f t="shared" si="13"/>
        <v>816</v>
      </c>
      <c r="AD28" s="195"/>
      <c r="AE28" s="195"/>
      <c r="AF28" s="195"/>
      <c r="AG28" s="195"/>
      <c r="AH28" s="195">
        <v>418</v>
      </c>
      <c r="AI28" s="195"/>
      <c r="AJ28" s="195"/>
      <c r="AK28" s="195"/>
      <c r="AL28" s="195"/>
      <c r="AM28" s="195">
        <v>398</v>
      </c>
      <c r="AN28" s="195"/>
      <c r="AO28" s="195"/>
      <c r="AP28" s="195"/>
      <c r="AQ28" s="198"/>
      <c r="AR28" s="15">
        <v>66</v>
      </c>
      <c r="AS28" s="15"/>
      <c r="AT28" s="15"/>
      <c r="AU28" s="15"/>
      <c r="AV28" s="15"/>
      <c r="AW28" s="197"/>
      <c r="AX28" s="194">
        <f t="shared" si="14"/>
        <v>776</v>
      </c>
      <c r="AY28" s="195"/>
      <c r="AZ28" s="195"/>
      <c r="BA28" s="195"/>
      <c r="BB28" s="195"/>
      <c r="BC28" s="195">
        <v>354</v>
      </c>
      <c r="BD28" s="195"/>
      <c r="BE28" s="195"/>
      <c r="BF28" s="195"/>
      <c r="BG28" s="195"/>
      <c r="BH28" s="195">
        <v>422</v>
      </c>
      <c r="BI28" s="195"/>
      <c r="BJ28" s="195"/>
      <c r="BK28" s="195"/>
      <c r="BL28" s="195"/>
      <c r="BM28" s="201">
        <v>91</v>
      </c>
      <c r="BN28" s="199"/>
      <c r="BO28" s="199"/>
      <c r="BP28" s="199"/>
      <c r="BQ28" s="199"/>
      <c r="BR28" s="200"/>
      <c r="BS28" s="195">
        <f t="shared" si="15"/>
        <v>149</v>
      </c>
      <c r="BT28" s="195"/>
      <c r="BU28" s="195"/>
      <c r="BV28" s="195"/>
      <c r="BW28" s="195"/>
      <c r="BX28" s="195">
        <v>30</v>
      </c>
      <c r="BY28" s="195"/>
      <c r="BZ28" s="195"/>
      <c r="CA28" s="195"/>
      <c r="CB28" s="195"/>
      <c r="CC28" s="195">
        <v>119</v>
      </c>
      <c r="CD28" s="195"/>
      <c r="CE28" s="195"/>
      <c r="CF28" s="195"/>
      <c r="CG28" s="195"/>
    </row>
    <row r="29" spans="2:85" ht="22.5" customHeight="1" x14ac:dyDescent="0.15">
      <c r="B29" s="15">
        <v>17</v>
      </c>
      <c r="C29" s="15"/>
      <c r="D29" s="15"/>
      <c r="E29" s="15"/>
      <c r="F29" s="15"/>
      <c r="G29" s="15"/>
      <c r="H29" s="194">
        <f t="shared" si="12"/>
        <v>692</v>
      </c>
      <c r="I29" s="195"/>
      <c r="J29" s="195"/>
      <c r="K29" s="195"/>
      <c r="L29" s="195"/>
      <c r="M29" s="195">
        <v>366</v>
      </c>
      <c r="N29" s="195"/>
      <c r="O29" s="195"/>
      <c r="P29" s="195"/>
      <c r="Q29" s="195"/>
      <c r="R29" s="195">
        <v>326</v>
      </c>
      <c r="S29" s="195"/>
      <c r="T29" s="195"/>
      <c r="U29" s="195"/>
      <c r="V29" s="195"/>
      <c r="W29" s="201">
        <v>42</v>
      </c>
      <c r="X29" s="199"/>
      <c r="Y29" s="199"/>
      <c r="Z29" s="199"/>
      <c r="AA29" s="199"/>
      <c r="AB29" s="200"/>
      <c r="AC29" s="195">
        <f t="shared" si="13"/>
        <v>851</v>
      </c>
      <c r="AD29" s="195"/>
      <c r="AE29" s="195"/>
      <c r="AF29" s="195"/>
      <c r="AG29" s="195"/>
      <c r="AH29" s="195">
        <v>435</v>
      </c>
      <c r="AI29" s="195"/>
      <c r="AJ29" s="195"/>
      <c r="AK29" s="195"/>
      <c r="AL29" s="195"/>
      <c r="AM29" s="195">
        <v>416</v>
      </c>
      <c r="AN29" s="195"/>
      <c r="AO29" s="195"/>
      <c r="AP29" s="195"/>
      <c r="AQ29" s="198"/>
      <c r="AR29" s="15">
        <v>67</v>
      </c>
      <c r="AS29" s="15"/>
      <c r="AT29" s="15"/>
      <c r="AU29" s="15"/>
      <c r="AV29" s="15"/>
      <c r="AW29" s="197"/>
      <c r="AX29" s="194">
        <f t="shared" si="14"/>
        <v>1083</v>
      </c>
      <c r="AY29" s="195"/>
      <c r="AZ29" s="195"/>
      <c r="BA29" s="195"/>
      <c r="BB29" s="195"/>
      <c r="BC29" s="195">
        <v>508</v>
      </c>
      <c r="BD29" s="195"/>
      <c r="BE29" s="195"/>
      <c r="BF29" s="195"/>
      <c r="BG29" s="195"/>
      <c r="BH29" s="195">
        <v>575</v>
      </c>
      <c r="BI29" s="195"/>
      <c r="BJ29" s="195"/>
      <c r="BK29" s="195"/>
      <c r="BL29" s="195"/>
      <c r="BM29" s="201">
        <v>92</v>
      </c>
      <c r="BN29" s="199"/>
      <c r="BO29" s="199"/>
      <c r="BP29" s="199"/>
      <c r="BQ29" s="199"/>
      <c r="BR29" s="200"/>
      <c r="BS29" s="195">
        <f t="shared" si="15"/>
        <v>121</v>
      </c>
      <c r="BT29" s="195"/>
      <c r="BU29" s="195"/>
      <c r="BV29" s="195"/>
      <c r="BW29" s="195"/>
      <c r="BX29" s="195">
        <v>28</v>
      </c>
      <c r="BY29" s="195"/>
      <c r="BZ29" s="195"/>
      <c r="CA29" s="195"/>
      <c r="CB29" s="195"/>
      <c r="CC29" s="195">
        <v>93</v>
      </c>
      <c r="CD29" s="195"/>
      <c r="CE29" s="195"/>
      <c r="CF29" s="195"/>
      <c r="CG29" s="195"/>
    </row>
    <row r="30" spans="2:85" ht="22.5" customHeight="1" x14ac:dyDescent="0.15">
      <c r="B30" s="15">
        <v>18</v>
      </c>
      <c r="C30" s="15"/>
      <c r="D30" s="15"/>
      <c r="E30" s="15"/>
      <c r="F30" s="15"/>
      <c r="G30" s="15"/>
      <c r="H30" s="194">
        <f t="shared" si="12"/>
        <v>667</v>
      </c>
      <c r="I30" s="195"/>
      <c r="J30" s="195"/>
      <c r="K30" s="195"/>
      <c r="L30" s="195"/>
      <c r="M30" s="195">
        <v>328</v>
      </c>
      <c r="N30" s="195"/>
      <c r="O30" s="195"/>
      <c r="P30" s="195"/>
      <c r="Q30" s="195"/>
      <c r="R30" s="195">
        <v>339</v>
      </c>
      <c r="S30" s="195"/>
      <c r="T30" s="195"/>
      <c r="U30" s="195"/>
      <c r="V30" s="195"/>
      <c r="W30" s="201">
        <v>43</v>
      </c>
      <c r="X30" s="199"/>
      <c r="Y30" s="199"/>
      <c r="Z30" s="199"/>
      <c r="AA30" s="199"/>
      <c r="AB30" s="200"/>
      <c r="AC30" s="195">
        <f t="shared" si="13"/>
        <v>867</v>
      </c>
      <c r="AD30" s="195"/>
      <c r="AE30" s="195"/>
      <c r="AF30" s="195"/>
      <c r="AG30" s="195"/>
      <c r="AH30" s="195">
        <v>446</v>
      </c>
      <c r="AI30" s="195"/>
      <c r="AJ30" s="195"/>
      <c r="AK30" s="195"/>
      <c r="AL30" s="195"/>
      <c r="AM30" s="195">
        <v>421</v>
      </c>
      <c r="AN30" s="195"/>
      <c r="AO30" s="195"/>
      <c r="AP30" s="195"/>
      <c r="AQ30" s="198"/>
      <c r="AR30" s="15">
        <v>68</v>
      </c>
      <c r="AS30" s="15"/>
      <c r="AT30" s="15"/>
      <c r="AU30" s="15"/>
      <c r="AV30" s="15"/>
      <c r="AW30" s="197"/>
      <c r="AX30" s="194">
        <f t="shared" si="14"/>
        <v>1004</v>
      </c>
      <c r="AY30" s="195"/>
      <c r="AZ30" s="195"/>
      <c r="BA30" s="195"/>
      <c r="BB30" s="195"/>
      <c r="BC30" s="195">
        <v>465</v>
      </c>
      <c r="BD30" s="195"/>
      <c r="BE30" s="195"/>
      <c r="BF30" s="195"/>
      <c r="BG30" s="195"/>
      <c r="BH30" s="195">
        <v>539</v>
      </c>
      <c r="BI30" s="195"/>
      <c r="BJ30" s="195"/>
      <c r="BK30" s="195"/>
      <c r="BL30" s="195"/>
      <c r="BM30" s="201">
        <v>93</v>
      </c>
      <c r="BN30" s="199"/>
      <c r="BO30" s="199"/>
      <c r="BP30" s="199"/>
      <c r="BQ30" s="199"/>
      <c r="BR30" s="200"/>
      <c r="BS30" s="195">
        <f t="shared" si="15"/>
        <v>90</v>
      </c>
      <c r="BT30" s="195"/>
      <c r="BU30" s="195"/>
      <c r="BV30" s="195"/>
      <c r="BW30" s="195"/>
      <c r="BX30" s="195">
        <v>17</v>
      </c>
      <c r="BY30" s="195"/>
      <c r="BZ30" s="195"/>
      <c r="CA30" s="195"/>
      <c r="CB30" s="195"/>
      <c r="CC30" s="195">
        <v>73</v>
      </c>
      <c r="CD30" s="195"/>
      <c r="CE30" s="195"/>
      <c r="CF30" s="195"/>
      <c r="CG30" s="195"/>
    </row>
    <row r="31" spans="2:85" ht="22.5" customHeight="1" x14ac:dyDescent="0.15">
      <c r="B31" s="15">
        <v>19</v>
      </c>
      <c r="C31" s="15"/>
      <c r="D31" s="15"/>
      <c r="E31" s="15"/>
      <c r="F31" s="15"/>
      <c r="G31" s="15"/>
      <c r="H31" s="194">
        <f t="shared" si="12"/>
        <v>691</v>
      </c>
      <c r="I31" s="195"/>
      <c r="J31" s="195"/>
      <c r="K31" s="195"/>
      <c r="L31" s="195"/>
      <c r="M31" s="195">
        <v>372</v>
      </c>
      <c r="N31" s="195"/>
      <c r="O31" s="195"/>
      <c r="P31" s="195"/>
      <c r="Q31" s="195"/>
      <c r="R31" s="195">
        <v>319</v>
      </c>
      <c r="S31" s="195"/>
      <c r="T31" s="195"/>
      <c r="U31" s="195"/>
      <c r="V31" s="195"/>
      <c r="W31" s="201">
        <v>44</v>
      </c>
      <c r="X31" s="199"/>
      <c r="Y31" s="199"/>
      <c r="Z31" s="199"/>
      <c r="AA31" s="199"/>
      <c r="AB31" s="200"/>
      <c r="AC31" s="195">
        <f t="shared" si="13"/>
        <v>926</v>
      </c>
      <c r="AD31" s="195"/>
      <c r="AE31" s="195"/>
      <c r="AF31" s="195"/>
      <c r="AG31" s="195"/>
      <c r="AH31" s="195">
        <v>462</v>
      </c>
      <c r="AI31" s="195"/>
      <c r="AJ31" s="195"/>
      <c r="AK31" s="195"/>
      <c r="AL31" s="195"/>
      <c r="AM31" s="195">
        <v>464</v>
      </c>
      <c r="AN31" s="195"/>
      <c r="AO31" s="195"/>
      <c r="AP31" s="195"/>
      <c r="AQ31" s="198"/>
      <c r="AR31" s="15">
        <v>69</v>
      </c>
      <c r="AS31" s="15"/>
      <c r="AT31" s="15"/>
      <c r="AU31" s="15"/>
      <c r="AV31" s="15"/>
      <c r="AW31" s="197"/>
      <c r="AX31" s="194">
        <f t="shared" si="14"/>
        <v>1099</v>
      </c>
      <c r="AY31" s="195"/>
      <c r="AZ31" s="195"/>
      <c r="BA31" s="195"/>
      <c r="BB31" s="195"/>
      <c r="BC31" s="195">
        <v>542</v>
      </c>
      <c r="BD31" s="195"/>
      <c r="BE31" s="195"/>
      <c r="BF31" s="195"/>
      <c r="BG31" s="195"/>
      <c r="BH31" s="195">
        <v>557</v>
      </c>
      <c r="BI31" s="195"/>
      <c r="BJ31" s="195"/>
      <c r="BK31" s="195"/>
      <c r="BL31" s="195"/>
      <c r="BM31" s="201">
        <v>94</v>
      </c>
      <c r="BN31" s="199"/>
      <c r="BO31" s="199"/>
      <c r="BP31" s="199"/>
      <c r="BQ31" s="199"/>
      <c r="BR31" s="200"/>
      <c r="BS31" s="195">
        <f t="shared" si="15"/>
        <v>86</v>
      </c>
      <c r="BT31" s="195"/>
      <c r="BU31" s="195"/>
      <c r="BV31" s="195"/>
      <c r="BW31" s="195"/>
      <c r="BX31" s="195">
        <v>23</v>
      </c>
      <c r="BY31" s="195"/>
      <c r="BZ31" s="195"/>
      <c r="CA31" s="195"/>
      <c r="CB31" s="195"/>
      <c r="CC31" s="195">
        <v>63</v>
      </c>
      <c r="CD31" s="195"/>
      <c r="CE31" s="195"/>
      <c r="CF31" s="195"/>
      <c r="CG31" s="195"/>
    </row>
    <row r="32" spans="2:85" ht="22.5" customHeight="1" x14ac:dyDescent="0.15">
      <c r="B32" s="15"/>
      <c r="C32" s="15"/>
      <c r="D32" s="15"/>
      <c r="E32" s="15"/>
      <c r="F32" s="15"/>
      <c r="G32" s="15"/>
      <c r="H32" s="194"/>
      <c r="I32" s="195"/>
      <c r="J32" s="195"/>
      <c r="K32" s="195"/>
      <c r="L32" s="195"/>
      <c r="M32" s="195"/>
      <c r="N32" s="195"/>
      <c r="O32" s="195"/>
      <c r="P32" s="195"/>
      <c r="Q32" s="195"/>
      <c r="R32" s="195"/>
      <c r="S32" s="195"/>
      <c r="T32" s="195"/>
      <c r="U32" s="195"/>
      <c r="V32" s="198"/>
      <c r="AB32" s="116"/>
      <c r="AQ32" s="203"/>
      <c r="AW32" s="116"/>
      <c r="BL32" s="203"/>
      <c r="BR32" s="116"/>
    </row>
    <row r="33" spans="2:85" ht="22.5" customHeight="1" x14ac:dyDescent="0.15">
      <c r="B33" s="15" t="s">
        <v>248</v>
      </c>
      <c r="C33" s="15"/>
      <c r="D33" s="15"/>
      <c r="E33" s="15"/>
      <c r="F33" s="15"/>
      <c r="G33" s="15"/>
      <c r="H33" s="194">
        <f t="shared" ref="H33:H38" si="16">SUM(M33:V33)</f>
        <v>3158</v>
      </c>
      <c r="I33" s="195"/>
      <c r="J33" s="195"/>
      <c r="K33" s="195"/>
      <c r="L33" s="195"/>
      <c r="M33" s="195">
        <f>SUM(M34:Q38)</f>
        <v>1709</v>
      </c>
      <c r="N33" s="195"/>
      <c r="O33" s="195"/>
      <c r="P33" s="195"/>
      <c r="Q33" s="195"/>
      <c r="R33" s="195">
        <f>SUM(R34:V38)</f>
        <v>1449</v>
      </c>
      <c r="S33" s="195"/>
      <c r="T33" s="195"/>
      <c r="U33" s="195"/>
      <c r="V33" s="195"/>
      <c r="W33" s="201" t="s">
        <v>249</v>
      </c>
      <c r="X33" s="199"/>
      <c r="Y33" s="199"/>
      <c r="Z33" s="199"/>
      <c r="AA33" s="199"/>
      <c r="AB33" s="200"/>
      <c r="AC33" s="195">
        <f t="shared" ref="AC33:AC38" si="17">SUM(AH33:AQ33)</f>
        <v>4346</v>
      </c>
      <c r="AD33" s="195"/>
      <c r="AE33" s="195"/>
      <c r="AF33" s="195"/>
      <c r="AG33" s="195"/>
      <c r="AH33" s="195">
        <f>SUM(AH34:AL38)</f>
        <v>2239</v>
      </c>
      <c r="AI33" s="195"/>
      <c r="AJ33" s="195"/>
      <c r="AK33" s="195"/>
      <c r="AL33" s="195"/>
      <c r="AM33" s="195">
        <f>SUM(AM34:AQ38)</f>
        <v>2107</v>
      </c>
      <c r="AN33" s="195"/>
      <c r="AO33" s="195"/>
      <c r="AP33" s="195"/>
      <c r="AQ33" s="198"/>
      <c r="AR33" s="15" t="s">
        <v>250</v>
      </c>
      <c r="AS33" s="15"/>
      <c r="AT33" s="15"/>
      <c r="AU33" s="15"/>
      <c r="AV33" s="15"/>
      <c r="AW33" s="197"/>
      <c r="AX33" s="194">
        <f t="shared" ref="AX33:AX38" si="18">SUM(BC33:BL33)</f>
        <v>4728</v>
      </c>
      <c r="AY33" s="195"/>
      <c r="AZ33" s="195"/>
      <c r="BA33" s="195"/>
      <c r="BB33" s="195"/>
      <c r="BC33" s="195">
        <f>SUM(BC34:BG38)</f>
        <v>2088</v>
      </c>
      <c r="BD33" s="195"/>
      <c r="BE33" s="195"/>
      <c r="BF33" s="195"/>
      <c r="BG33" s="195"/>
      <c r="BH33" s="195">
        <f>SUM(BH34:BL38)</f>
        <v>2640</v>
      </c>
      <c r="BI33" s="195"/>
      <c r="BJ33" s="195"/>
      <c r="BK33" s="195"/>
      <c r="BL33" s="195"/>
      <c r="BM33" s="201" t="s">
        <v>251</v>
      </c>
      <c r="BN33" s="199"/>
      <c r="BO33" s="199"/>
      <c r="BP33" s="199"/>
      <c r="BQ33" s="199"/>
      <c r="BR33" s="200"/>
      <c r="BS33" s="195">
        <f t="shared" ref="BS33:BS38" si="19">SUM(BX33:CG33)</f>
        <v>164</v>
      </c>
      <c r="BT33" s="195"/>
      <c r="BU33" s="195"/>
      <c r="BV33" s="195"/>
      <c r="BW33" s="195"/>
      <c r="BX33" s="195">
        <f>SUM(BX34:CB38)</f>
        <v>39</v>
      </c>
      <c r="BY33" s="195"/>
      <c r="BZ33" s="195"/>
      <c r="CA33" s="195"/>
      <c r="CB33" s="195"/>
      <c r="CC33" s="195">
        <f>SUM(CC34:CG38)</f>
        <v>125</v>
      </c>
      <c r="CD33" s="195"/>
      <c r="CE33" s="195"/>
      <c r="CF33" s="195"/>
      <c r="CG33" s="195"/>
    </row>
    <row r="34" spans="2:85" ht="22.5" customHeight="1" x14ac:dyDescent="0.15">
      <c r="B34" s="15">
        <v>20</v>
      </c>
      <c r="C34" s="15"/>
      <c r="D34" s="15"/>
      <c r="E34" s="15"/>
      <c r="F34" s="15"/>
      <c r="G34" s="15"/>
      <c r="H34" s="194">
        <f t="shared" si="16"/>
        <v>662</v>
      </c>
      <c r="I34" s="195"/>
      <c r="J34" s="195"/>
      <c r="K34" s="195"/>
      <c r="L34" s="195"/>
      <c r="M34" s="195">
        <v>347</v>
      </c>
      <c r="N34" s="195"/>
      <c r="O34" s="195"/>
      <c r="P34" s="195"/>
      <c r="Q34" s="195"/>
      <c r="R34" s="195">
        <v>315</v>
      </c>
      <c r="S34" s="195"/>
      <c r="T34" s="195"/>
      <c r="U34" s="195"/>
      <c r="V34" s="195"/>
      <c r="W34" s="201">
        <v>45</v>
      </c>
      <c r="X34" s="199"/>
      <c r="Y34" s="199"/>
      <c r="Z34" s="199"/>
      <c r="AA34" s="199"/>
      <c r="AB34" s="200"/>
      <c r="AC34" s="195">
        <f t="shared" si="17"/>
        <v>667</v>
      </c>
      <c r="AD34" s="195"/>
      <c r="AE34" s="195"/>
      <c r="AF34" s="195"/>
      <c r="AG34" s="195"/>
      <c r="AH34" s="195">
        <v>323</v>
      </c>
      <c r="AI34" s="195"/>
      <c r="AJ34" s="195"/>
      <c r="AK34" s="195"/>
      <c r="AL34" s="195"/>
      <c r="AM34" s="195">
        <v>344</v>
      </c>
      <c r="AN34" s="195"/>
      <c r="AO34" s="195"/>
      <c r="AP34" s="195"/>
      <c r="AQ34" s="198"/>
      <c r="AR34" s="15">
        <v>70</v>
      </c>
      <c r="AS34" s="15"/>
      <c r="AT34" s="15"/>
      <c r="AU34" s="15"/>
      <c r="AV34" s="15"/>
      <c r="AW34" s="197"/>
      <c r="AX34" s="194">
        <f t="shared" si="18"/>
        <v>995</v>
      </c>
      <c r="AY34" s="195"/>
      <c r="AZ34" s="195"/>
      <c r="BA34" s="195"/>
      <c r="BB34" s="195"/>
      <c r="BC34" s="195">
        <v>440</v>
      </c>
      <c r="BD34" s="195"/>
      <c r="BE34" s="195"/>
      <c r="BF34" s="195"/>
      <c r="BG34" s="195"/>
      <c r="BH34" s="195">
        <v>555</v>
      </c>
      <c r="BI34" s="195"/>
      <c r="BJ34" s="195"/>
      <c r="BK34" s="195"/>
      <c r="BL34" s="195"/>
      <c r="BM34" s="201">
        <v>95</v>
      </c>
      <c r="BN34" s="199"/>
      <c r="BO34" s="199"/>
      <c r="BP34" s="199"/>
      <c r="BQ34" s="199"/>
      <c r="BR34" s="200"/>
      <c r="BS34" s="195">
        <f t="shared" si="19"/>
        <v>57</v>
      </c>
      <c r="BT34" s="195"/>
      <c r="BU34" s="195"/>
      <c r="BV34" s="195"/>
      <c r="BW34" s="195"/>
      <c r="BX34" s="195">
        <v>16</v>
      </c>
      <c r="BY34" s="195"/>
      <c r="BZ34" s="195"/>
      <c r="CA34" s="195"/>
      <c r="CB34" s="195"/>
      <c r="CC34" s="195">
        <v>41</v>
      </c>
      <c r="CD34" s="195"/>
      <c r="CE34" s="195"/>
      <c r="CF34" s="195"/>
      <c r="CG34" s="195"/>
    </row>
    <row r="35" spans="2:85" ht="22.5" customHeight="1" x14ac:dyDescent="0.15">
      <c r="B35" s="15">
        <v>21</v>
      </c>
      <c r="C35" s="15"/>
      <c r="D35" s="15"/>
      <c r="E35" s="15"/>
      <c r="F35" s="15"/>
      <c r="G35" s="15"/>
      <c r="H35" s="194">
        <f t="shared" si="16"/>
        <v>648</v>
      </c>
      <c r="I35" s="195"/>
      <c r="J35" s="195"/>
      <c r="K35" s="195"/>
      <c r="L35" s="195"/>
      <c r="M35" s="195">
        <v>369</v>
      </c>
      <c r="N35" s="195"/>
      <c r="O35" s="195"/>
      <c r="P35" s="195"/>
      <c r="Q35" s="195"/>
      <c r="R35" s="195">
        <v>279</v>
      </c>
      <c r="S35" s="195"/>
      <c r="T35" s="195"/>
      <c r="U35" s="195"/>
      <c r="V35" s="195"/>
      <c r="W35" s="201">
        <v>46</v>
      </c>
      <c r="X35" s="199"/>
      <c r="Y35" s="199"/>
      <c r="Z35" s="199"/>
      <c r="AA35" s="199"/>
      <c r="AB35" s="200"/>
      <c r="AC35" s="195">
        <f t="shared" si="17"/>
        <v>962</v>
      </c>
      <c r="AD35" s="195"/>
      <c r="AE35" s="195"/>
      <c r="AF35" s="195"/>
      <c r="AG35" s="195"/>
      <c r="AH35" s="195">
        <v>493</v>
      </c>
      <c r="AI35" s="195"/>
      <c r="AJ35" s="195"/>
      <c r="AK35" s="195"/>
      <c r="AL35" s="195"/>
      <c r="AM35" s="195">
        <v>469</v>
      </c>
      <c r="AN35" s="195"/>
      <c r="AO35" s="195"/>
      <c r="AP35" s="195"/>
      <c r="AQ35" s="198"/>
      <c r="AR35" s="15">
        <v>71</v>
      </c>
      <c r="AS35" s="15"/>
      <c r="AT35" s="15"/>
      <c r="AU35" s="15"/>
      <c r="AV35" s="15"/>
      <c r="AW35" s="197"/>
      <c r="AX35" s="194">
        <f t="shared" si="18"/>
        <v>972</v>
      </c>
      <c r="AY35" s="195"/>
      <c r="AZ35" s="195"/>
      <c r="BA35" s="195"/>
      <c r="BB35" s="195"/>
      <c r="BC35" s="195">
        <v>424</v>
      </c>
      <c r="BD35" s="195"/>
      <c r="BE35" s="195"/>
      <c r="BF35" s="195"/>
      <c r="BG35" s="195"/>
      <c r="BH35" s="195">
        <v>548</v>
      </c>
      <c r="BI35" s="195"/>
      <c r="BJ35" s="195"/>
      <c r="BK35" s="195"/>
      <c r="BL35" s="195"/>
      <c r="BM35" s="201">
        <v>96</v>
      </c>
      <c r="BN35" s="199"/>
      <c r="BO35" s="199"/>
      <c r="BP35" s="199"/>
      <c r="BQ35" s="199"/>
      <c r="BR35" s="200"/>
      <c r="BS35" s="195">
        <f t="shared" si="19"/>
        <v>42</v>
      </c>
      <c r="BT35" s="195"/>
      <c r="BU35" s="195"/>
      <c r="BV35" s="195"/>
      <c r="BW35" s="195"/>
      <c r="BX35" s="195">
        <v>9</v>
      </c>
      <c r="BY35" s="195"/>
      <c r="BZ35" s="195"/>
      <c r="CA35" s="195"/>
      <c r="CB35" s="195"/>
      <c r="CC35" s="195">
        <v>33</v>
      </c>
      <c r="CD35" s="195"/>
      <c r="CE35" s="195"/>
      <c r="CF35" s="195"/>
      <c r="CG35" s="195"/>
    </row>
    <row r="36" spans="2:85" ht="22.5" customHeight="1" x14ac:dyDescent="0.15">
      <c r="B36" s="15">
        <v>22</v>
      </c>
      <c r="C36" s="15"/>
      <c r="D36" s="15"/>
      <c r="E36" s="15"/>
      <c r="F36" s="15"/>
      <c r="G36" s="15"/>
      <c r="H36" s="194">
        <f t="shared" si="16"/>
        <v>642</v>
      </c>
      <c r="I36" s="195"/>
      <c r="J36" s="195"/>
      <c r="K36" s="195"/>
      <c r="L36" s="195"/>
      <c r="M36" s="195">
        <v>340</v>
      </c>
      <c r="N36" s="195"/>
      <c r="O36" s="195"/>
      <c r="P36" s="195"/>
      <c r="Q36" s="195"/>
      <c r="R36" s="195">
        <v>302</v>
      </c>
      <c r="S36" s="195"/>
      <c r="T36" s="195"/>
      <c r="U36" s="195"/>
      <c r="V36" s="195"/>
      <c r="W36" s="201">
        <v>47</v>
      </c>
      <c r="X36" s="199"/>
      <c r="Y36" s="199"/>
      <c r="Z36" s="199"/>
      <c r="AA36" s="199"/>
      <c r="AB36" s="200"/>
      <c r="AC36" s="195">
        <f t="shared" si="17"/>
        <v>946</v>
      </c>
      <c r="AD36" s="195"/>
      <c r="AE36" s="195"/>
      <c r="AF36" s="195"/>
      <c r="AG36" s="195"/>
      <c r="AH36" s="195">
        <v>517</v>
      </c>
      <c r="AI36" s="195"/>
      <c r="AJ36" s="195"/>
      <c r="AK36" s="195"/>
      <c r="AL36" s="195"/>
      <c r="AM36" s="195">
        <v>429</v>
      </c>
      <c r="AN36" s="195"/>
      <c r="AO36" s="195"/>
      <c r="AP36" s="195"/>
      <c r="AQ36" s="198"/>
      <c r="AR36" s="15">
        <v>72</v>
      </c>
      <c r="AS36" s="15"/>
      <c r="AT36" s="15"/>
      <c r="AU36" s="15"/>
      <c r="AV36" s="15"/>
      <c r="AW36" s="15"/>
      <c r="AX36" s="194">
        <f t="shared" si="18"/>
        <v>887</v>
      </c>
      <c r="AY36" s="195"/>
      <c r="AZ36" s="195"/>
      <c r="BA36" s="195"/>
      <c r="BB36" s="195"/>
      <c r="BC36" s="195">
        <v>398</v>
      </c>
      <c r="BD36" s="195"/>
      <c r="BE36" s="195"/>
      <c r="BF36" s="195"/>
      <c r="BG36" s="195"/>
      <c r="BH36" s="195">
        <v>489</v>
      </c>
      <c r="BI36" s="195"/>
      <c r="BJ36" s="195"/>
      <c r="BK36" s="195"/>
      <c r="BL36" s="195"/>
      <c r="BM36" s="201">
        <v>97</v>
      </c>
      <c r="BN36" s="199"/>
      <c r="BO36" s="199"/>
      <c r="BP36" s="199"/>
      <c r="BQ36" s="199"/>
      <c r="BR36" s="200"/>
      <c r="BS36" s="194">
        <f t="shared" si="19"/>
        <v>36</v>
      </c>
      <c r="BT36" s="195"/>
      <c r="BU36" s="195"/>
      <c r="BV36" s="195"/>
      <c r="BW36" s="195"/>
      <c r="BX36" s="195">
        <v>8</v>
      </c>
      <c r="BY36" s="195"/>
      <c r="BZ36" s="195"/>
      <c r="CA36" s="195"/>
      <c r="CB36" s="195"/>
      <c r="CC36" s="195">
        <v>28</v>
      </c>
      <c r="CD36" s="195"/>
      <c r="CE36" s="195"/>
      <c r="CF36" s="195"/>
      <c r="CG36" s="195"/>
    </row>
    <row r="37" spans="2:85" ht="22.5" customHeight="1" x14ac:dyDescent="0.15">
      <c r="B37" s="15">
        <v>23</v>
      </c>
      <c r="C37" s="15"/>
      <c r="D37" s="15"/>
      <c r="E37" s="15"/>
      <c r="F37" s="15"/>
      <c r="G37" s="15"/>
      <c r="H37" s="194">
        <f t="shared" si="16"/>
        <v>617</v>
      </c>
      <c r="I37" s="195"/>
      <c r="J37" s="195"/>
      <c r="K37" s="195"/>
      <c r="L37" s="195"/>
      <c r="M37" s="195">
        <v>336</v>
      </c>
      <c r="N37" s="195"/>
      <c r="O37" s="195"/>
      <c r="P37" s="195"/>
      <c r="Q37" s="195"/>
      <c r="R37" s="195">
        <v>281</v>
      </c>
      <c r="S37" s="195"/>
      <c r="T37" s="195"/>
      <c r="U37" s="195"/>
      <c r="V37" s="195"/>
      <c r="W37" s="201">
        <v>48</v>
      </c>
      <c r="X37" s="199"/>
      <c r="Y37" s="199"/>
      <c r="Z37" s="199"/>
      <c r="AA37" s="199"/>
      <c r="AB37" s="200"/>
      <c r="AC37" s="195">
        <f t="shared" si="17"/>
        <v>922</v>
      </c>
      <c r="AD37" s="195"/>
      <c r="AE37" s="195"/>
      <c r="AF37" s="195"/>
      <c r="AG37" s="195"/>
      <c r="AH37" s="195">
        <v>449</v>
      </c>
      <c r="AI37" s="195"/>
      <c r="AJ37" s="195"/>
      <c r="AK37" s="195"/>
      <c r="AL37" s="195"/>
      <c r="AM37" s="195">
        <v>473</v>
      </c>
      <c r="AN37" s="195"/>
      <c r="AO37" s="195"/>
      <c r="AP37" s="195"/>
      <c r="AQ37" s="198"/>
      <c r="AR37" s="15">
        <v>73</v>
      </c>
      <c r="AS37" s="15"/>
      <c r="AT37" s="15"/>
      <c r="AU37" s="15"/>
      <c r="AV37" s="15"/>
      <c r="AW37" s="15"/>
      <c r="AX37" s="194">
        <f t="shared" si="18"/>
        <v>930</v>
      </c>
      <c r="AY37" s="195"/>
      <c r="AZ37" s="195"/>
      <c r="BA37" s="195"/>
      <c r="BB37" s="195"/>
      <c r="BC37" s="195">
        <v>410</v>
      </c>
      <c r="BD37" s="195"/>
      <c r="BE37" s="195"/>
      <c r="BF37" s="195"/>
      <c r="BG37" s="195"/>
      <c r="BH37" s="195">
        <v>520</v>
      </c>
      <c r="BI37" s="195"/>
      <c r="BJ37" s="195"/>
      <c r="BK37" s="195"/>
      <c r="BL37" s="195"/>
      <c r="BM37" s="201">
        <v>98</v>
      </c>
      <c r="BN37" s="199"/>
      <c r="BO37" s="199"/>
      <c r="BP37" s="199"/>
      <c r="BQ37" s="199"/>
      <c r="BR37" s="200"/>
      <c r="BS37" s="194">
        <f t="shared" si="19"/>
        <v>20</v>
      </c>
      <c r="BT37" s="195"/>
      <c r="BU37" s="195"/>
      <c r="BV37" s="195"/>
      <c r="BW37" s="195"/>
      <c r="BX37" s="195">
        <v>3</v>
      </c>
      <c r="BY37" s="195"/>
      <c r="BZ37" s="195"/>
      <c r="CA37" s="195"/>
      <c r="CB37" s="195"/>
      <c r="CC37" s="195">
        <v>17</v>
      </c>
      <c r="CD37" s="195"/>
      <c r="CE37" s="195"/>
      <c r="CF37" s="195"/>
      <c r="CG37" s="195"/>
    </row>
    <row r="38" spans="2:85" ht="22.5" customHeight="1" x14ac:dyDescent="0.15">
      <c r="B38" s="15">
        <v>24</v>
      </c>
      <c r="C38" s="15"/>
      <c r="D38" s="15"/>
      <c r="E38" s="15"/>
      <c r="F38" s="15"/>
      <c r="G38" s="15"/>
      <c r="H38" s="194">
        <f t="shared" si="16"/>
        <v>589</v>
      </c>
      <c r="I38" s="195"/>
      <c r="J38" s="195"/>
      <c r="K38" s="195"/>
      <c r="L38" s="195"/>
      <c r="M38" s="195">
        <v>317</v>
      </c>
      <c r="N38" s="195"/>
      <c r="O38" s="195"/>
      <c r="P38" s="195"/>
      <c r="Q38" s="195"/>
      <c r="R38" s="195">
        <v>272</v>
      </c>
      <c r="S38" s="195"/>
      <c r="T38" s="195"/>
      <c r="U38" s="195"/>
      <c r="V38" s="198"/>
      <c r="W38" s="201">
        <v>49</v>
      </c>
      <c r="X38" s="199"/>
      <c r="Y38" s="199"/>
      <c r="Z38" s="199"/>
      <c r="AA38" s="199"/>
      <c r="AB38" s="200"/>
      <c r="AC38" s="195">
        <f t="shared" si="17"/>
        <v>849</v>
      </c>
      <c r="AD38" s="195"/>
      <c r="AE38" s="195"/>
      <c r="AF38" s="195"/>
      <c r="AG38" s="195"/>
      <c r="AH38" s="195">
        <v>457</v>
      </c>
      <c r="AI38" s="195"/>
      <c r="AJ38" s="195"/>
      <c r="AK38" s="195"/>
      <c r="AL38" s="195"/>
      <c r="AM38" s="195">
        <v>392</v>
      </c>
      <c r="AN38" s="195"/>
      <c r="AO38" s="195"/>
      <c r="AP38" s="195"/>
      <c r="AQ38" s="198"/>
      <c r="AR38" s="15">
        <v>74</v>
      </c>
      <c r="AS38" s="15"/>
      <c r="AT38" s="15"/>
      <c r="AU38" s="15"/>
      <c r="AV38" s="15"/>
      <c r="AW38" s="15"/>
      <c r="AX38" s="194">
        <f t="shared" si="18"/>
        <v>944</v>
      </c>
      <c r="AY38" s="195"/>
      <c r="AZ38" s="195"/>
      <c r="BA38" s="195"/>
      <c r="BB38" s="195"/>
      <c r="BC38" s="195">
        <v>416</v>
      </c>
      <c r="BD38" s="195"/>
      <c r="BE38" s="195"/>
      <c r="BF38" s="195"/>
      <c r="BG38" s="195"/>
      <c r="BH38" s="195">
        <v>528</v>
      </c>
      <c r="BI38" s="195"/>
      <c r="BJ38" s="195"/>
      <c r="BK38" s="195"/>
      <c r="BL38" s="195"/>
      <c r="BM38" s="201">
        <v>99</v>
      </c>
      <c r="BN38" s="199"/>
      <c r="BO38" s="199"/>
      <c r="BP38" s="199"/>
      <c r="BQ38" s="199"/>
      <c r="BR38" s="200"/>
      <c r="BS38" s="194">
        <f t="shared" si="19"/>
        <v>9</v>
      </c>
      <c r="BT38" s="195"/>
      <c r="BU38" s="195"/>
      <c r="BV38" s="195"/>
      <c r="BW38" s="195"/>
      <c r="BX38" s="205">
        <v>3</v>
      </c>
      <c r="BY38" s="205"/>
      <c r="BZ38" s="205"/>
      <c r="CA38" s="205"/>
      <c r="CB38" s="205"/>
      <c r="CC38" s="195">
        <v>6</v>
      </c>
      <c r="CD38" s="195"/>
      <c r="CE38" s="195"/>
      <c r="CF38" s="195"/>
      <c r="CG38" s="195"/>
    </row>
    <row r="39" spans="2:85" ht="8.25" customHeight="1" x14ac:dyDescent="0.15">
      <c r="B39" s="26"/>
      <c r="C39" s="26"/>
      <c r="D39" s="26"/>
      <c r="E39" s="26"/>
      <c r="F39" s="26"/>
      <c r="G39" s="26"/>
      <c r="H39" s="206"/>
      <c r="I39" s="207"/>
      <c r="J39" s="207"/>
      <c r="K39" s="207"/>
      <c r="L39" s="207"/>
      <c r="M39" s="207"/>
      <c r="N39" s="207"/>
      <c r="O39" s="207"/>
      <c r="P39" s="207"/>
      <c r="Q39" s="207"/>
      <c r="R39" s="207"/>
      <c r="S39" s="207"/>
      <c r="T39" s="207"/>
      <c r="U39" s="207"/>
      <c r="V39" s="208"/>
      <c r="W39" s="141"/>
      <c r="X39" s="141"/>
      <c r="Y39" s="141"/>
      <c r="Z39" s="141"/>
      <c r="AA39" s="141"/>
      <c r="AB39" s="209"/>
      <c r="AC39" s="207"/>
      <c r="AD39" s="207"/>
      <c r="AE39" s="207"/>
      <c r="AF39" s="207"/>
      <c r="AG39" s="207"/>
      <c r="AH39" s="207"/>
      <c r="AI39" s="207"/>
      <c r="AJ39" s="207"/>
      <c r="AK39" s="207"/>
      <c r="AL39" s="207"/>
      <c r="AM39" s="207"/>
      <c r="AN39" s="207"/>
      <c r="AO39" s="207"/>
      <c r="AP39" s="207"/>
      <c r="AQ39" s="208"/>
      <c r="AW39" s="116"/>
      <c r="BL39" s="203"/>
      <c r="BR39" s="116"/>
    </row>
    <row r="40" spans="2:85" ht="22.5" customHeight="1" x14ac:dyDescent="0.15">
      <c r="B40" s="26"/>
      <c r="C40" s="26"/>
      <c r="D40" s="26"/>
      <c r="E40" s="26"/>
      <c r="F40" s="26"/>
      <c r="G40" s="26"/>
      <c r="H40" s="206"/>
      <c r="I40" s="207"/>
      <c r="J40" s="207"/>
      <c r="K40" s="207"/>
      <c r="L40" s="207"/>
      <c r="M40" s="207"/>
      <c r="N40" s="207"/>
      <c r="O40" s="207"/>
      <c r="P40" s="207"/>
      <c r="Q40" s="207"/>
      <c r="R40" s="207"/>
      <c r="S40" s="207"/>
      <c r="T40" s="207"/>
      <c r="U40" s="207"/>
      <c r="V40" s="208"/>
      <c r="W40" s="141"/>
      <c r="X40" s="141"/>
      <c r="Y40" s="141"/>
      <c r="Z40" s="141"/>
      <c r="AA40" s="141"/>
      <c r="AB40" s="209"/>
      <c r="AC40" s="207"/>
      <c r="AD40" s="207"/>
      <c r="AE40" s="207"/>
      <c r="AF40" s="207"/>
      <c r="AG40" s="207"/>
      <c r="AH40" s="207"/>
      <c r="AI40" s="207"/>
      <c r="AJ40" s="207"/>
      <c r="AK40" s="207"/>
      <c r="AL40" s="207"/>
      <c r="AM40" s="207"/>
      <c r="AN40" s="207"/>
      <c r="AO40" s="207"/>
      <c r="AP40" s="207"/>
      <c r="AQ40" s="208"/>
      <c r="AW40" s="116"/>
      <c r="BM40" s="201" t="s">
        <v>252</v>
      </c>
      <c r="BN40" s="199"/>
      <c r="BO40" s="199"/>
      <c r="BP40" s="199"/>
      <c r="BQ40" s="199"/>
      <c r="BR40" s="200"/>
      <c r="BS40" s="195">
        <f>SUM(BX40:CG40)</f>
        <v>17</v>
      </c>
      <c r="BT40" s="195"/>
      <c r="BU40" s="195"/>
      <c r="BV40" s="195"/>
      <c r="BW40" s="195"/>
      <c r="BX40" s="205">
        <v>0</v>
      </c>
      <c r="BY40" s="205"/>
      <c r="BZ40" s="205"/>
      <c r="CA40" s="205"/>
      <c r="CB40" s="205"/>
      <c r="CC40" s="195">
        <v>17</v>
      </c>
      <c r="CD40" s="195"/>
      <c r="CE40" s="195"/>
      <c r="CF40" s="195"/>
      <c r="CG40" s="195"/>
    </row>
    <row r="41" spans="2:85" ht="7.5" customHeight="1" x14ac:dyDescent="0.15">
      <c r="B41" s="26"/>
      <c r="C41" s="26"/>
      <c r="D41" s="26"/>
      <c r="E41" s="26"/>
      <c r="F41" s="26"/>
      <c r="G41" s="26"/>
      <c r="H41" s="206"/>
      <c r="I41" s="207"/>
      <c r="J41" s="207"/>
      <c r="K41" s="207"/>
      <c r="L41" s="207"/>
      <c r="M41" s="207"/>
      <c r="N41" s="207"/>
      <c r="O41" s="207"/>
      <c r="P41" s="207"/>
      <c r="Q41" s="207"/>
      <c r="R41" s="207"/>
      <c r="S41" s="207"/>
      <c r="T41" s="207"/>
      <c r="U41" s="207"/>
      <c r="V41" s="208"/>
      <c r="W41" s="141"/>
      <c r="X41" s="141"/>
      <c r="Y41" s="141"/>
      <c r="Z41" s="141"/>
      <c r="AA41" s="141"/>
      <c r="AB41" s="141"/>
      <c r="AC41" s="206"/>
      <c r="AD41" s="207"/>
      <c r="AE41" s="207"/>
      <c r="AF41" s="207"/>
      <c r="AG41" s="207"/>
      <c r="AH41" s="207"/>
      <c r="AI41" s="207"/>
      <c r="AJ41" s="207"/>
      <c r="AK41" s="207"/>
      <c r="AL41" s="207"/>
      <c r="AM41" s="207"/>
      <c r="AN41" s="207"/>
      <c r="AO41" s="207"/>
      <c r="AP41" s="207"/>
      <c r="AQ41" s="208"/>
      <c r="AW41" s="116"/>
      <c r="BM41" s="210"/>
      <c r="BN41" s="141"/>
      <c r="BO41" s="141"/>
      <c r="BP41" s="141"/>
      <c r="BQ41" s="141"/>
      <c r="BR41" s="209"/>
      <c r="BS41" s="207"/>
      <c r="BT41" s="207"/>
      <c r="BU41" s="207"/>
      <c r="BV41" s="207"/>
      <c r="BW41" s="207"/>
      <c r="BX41" s="211"/>
      <c r="BY41" s="211"/>
      <c r="BZ41" s="211"/>
      <c r="CA41" s="211"/>
      <c r="CB41" s="211"/>
      <c r="CC41" s="207"/>
      <c r="CD41" s="207"/>
      <c r="CE41" s="207"/>
      <c r="CF41" s="207"/>
      <c r="CG41" s="207"/>
    </row>
    <row r="42" spans="2:85" ht="22.5" customHeight="1" x14ac:dyDescent="0.15">
      <c r="B42" s="28"/>
      <c r="C42" s="28"/>
      <c r="D42" s="28"/>
      <c r="E42" s="28"/>
      <c r="F42" s="28"/>
      <c r="G42" s="28"/>
      <c r="H42" s="212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13"/>
      <c r="W42" s="28"/>
      <c r="X42" s="28"/>
      <c r="Y42" s="28"/>
      <c r="Z42" s="28"/>
      <c r="AA42" s="28"/>
      <c r="AB42" s="28"/>
      <c r="AC42" s="212"/>
      <c r="AD42" s="28"/>
      <c r="AE42" s="28"/>
      <c r="AF42" s="28"/>
      <c r="AG42" s="28"/>
      <c r="AH42" s="28"/>
      <c r="AI42" s="28"/>
      <c r="AJ42" s="28"/>
      <c r="AK42" s="28"/>
      <c r="AL42" s="28"/>
      <c r="AM42" s="28"/>
      <c r="AN42" s="28"/>
      <c r="AO42" s="28"/>
      <c r="AP42" s="28"/>
      <c r="AQ42" s="213"/>
      <c r="AW42" s="116"/>
      <c r="BL42" s="213"/>
      <c r="BM42" s="185" t="s">
        <v>197</v>
      </c>
      <c r="BN42" s="185"/>
      <c r="BO42" s="185"/>
      <c r="BP42" s="185"/>
      <c r="BQ42" s="185"/>
      <c r="BR42" s="185"/>
      <c r="BS42" s="214">
        <f>SUM(BX42:CG42)</f>
        <v>68915</v>
      </c>
      <c r="BT42" s="215"/>
      <c r="BU42" s="215"/>
      <c r="BV42" s="215"/>
      <c r="BW42" s="215"/>
      <c r="BX42" s="216">
        <f>M5+M12+M19+M26+M33+AH5+AH12+AH19+AH26+AH33+BC5+BC12+BC19+BC26+BC33+BX5+BX12+BX19+BX26+BX33+BX40</f>
        <v>33336</v>
      </c>
      <c r="BY42" s="216"/>
      <c r="BZ42" s="216"/>
      <c r="CA42" s="216"/>
      <c r="CB42" s="216"/>
      <c r="CC42" s="216">
        <f>R5+R12+R19+R26+R33+AM5+AM12+AM19+AM26+AM33+BH5+BH12+BH19+BH26+BH33+CC5+CC12+CC19+CC26+CC33+CC40</f>
        <v>35579</v>
      </c>
      <c r="CD42" s="216"/>
      <c r="CE42" s="216"/>
      <c r="CF42" s="216"/>
      <c r="CG42" s="216"/>
    </row>
    <row r="43" spans="2:85" ht="20.25" customHeight="1" x14ac:dyDescent="0.15">
      <c r="B43" s="15"/>
      <c r="C43" s="15"/>
      <c r="D43" s="15"/>
      <c r="E43" s="15"/>
      <c r="F43" s="15"/>
      <c r="G43" s="15"/>
      <c r="H43" s="195"/>
      <c r="I43" s="195"/>
      <c r="J43" s="195"/>
      <c r="K43" s="195"/>
      <c r="L43" s="195"/>
      <c r="M43" s="195"/>
      <c r="N43" s="195"/>
      <c r="O43" s="195"/>
      <c r="P43" s="195"/>
      <c r="Q43" s="195"/>
      <c r="R43" s="195"/>
      <c r="S43" s="195"/>
      <c r="T43" s="195"/>
      <c r="U43" s="195"/>
      <c r="V43" s="195"/>
      <c r="AR43" s="49"/>
      <c r="AS43" s="49"/>
      <c r="AT43" s="49"/>
      <c r="AU43" s="49"/>
      <c r="AV43" s="49"/>
      <c r="AW43" s="49"/>
      <c r="AX43" s="49"/>
      <c r="AY43" s="49"/>
      <c r="AZ43" s="49"/>
      <c r="BA43" s="49"/>
      <c r="BB43" s="49"/>
      <c r="BC43" s="49"/>
      <c r="BD43" s="49"/>
      <c r="BE43" s="49"/>
      <c r="BF43" s="49"/>
      <c r="BG43" s="49"/>
      <c r="BH43" s="49"/>
      <c r="BI43" s="49"/>
      <c r="BJ43" s="49"/>
      <c r="BK43" s="49"/>
      <c r="BL43" s="49"/>
      <c r="BM43" s="49"/>
      <c r="BN43" s="49"/>
      <c r="BO43" s="49"/>
      <c r="BP43" s="49"/>
      <c r="BQ43" s="217" t="s">
        <v>253</v>
      </c>
      <c r="BR43" s="218"/>
      <c r="BS43" s="218"/>
      <c r="BT43" s="218"/>
      <c r="BU43" s="218"/>
      <c r="BV43" s="218"/>
      <c r="BW43" s="218"/>
      <c r="BX43" s="218"/>
      <c r="BY43" s="218"/>
      <c r="BZ43" s="218"/>
      <c r="CA43" s="218"/>
      <c r="CB43" s="218"/>
      <c r="CC43" s="218"/>
      <c r="CD43" s="218"/>
      <c r="CE43" s="218"/>
      <c r="CF43" s="218"/>
      <c r="CG43" s="218"/>
    </row>
    <row r="44" spans="2:85" ht="22.5" customHeight="1" x14ac:dyDescent="0.15">
      <c r="B44" s="15"/>
      <c r="C44" s="15"/>
      <c r="D44" s="15"/>
      <c r="E44" s="15"/>
      <c r="F44" s="15"/>
      <c r="G44" s="15"/>
      <c r="H44" s="195"/>
      <c r="I44" s="195"/>
      <c r="J44" s="195"/>
      <c r="K44" s="195"/>
      <c r="L44" s="195"/>
      <c r="M44" s="195"/>
      <c r="N44" s="195"/>
      <c r="O44" s="195"/>
      <c r="P44" s="195"/>
      <c r="Q44" s="195"/>
      <c r="R44" s="195"/>
      <c r="S44" s="195"/>
      <c r="T44" s="195"/>
      <c r="U44" s="195"/>
      <c r="V44" s="195"/>
    </row>
    <row r="45" spans="2:85" ht="22.5" customHeight="1" x14ac:dyDescent="0.15">
      <c r="B45" s="26"/>
      <c r="C45" s="26"/>
      <c r="D45" s="26"/>
      <c r="E45" s="26"/>
      <c r="F45" s="26"/>
      <c r="G45" s="26"/>
      <c r="H45" s="141"/>
      <c r="I45" s="141"/>
      <c r="J45" s="141"/>
      <c r="K45" s="141"/>
      <c r="L45" s="141"/>
      <c r="M45" s="141"/>
      <c r="N45" s="141"/>
      <c r="O45" s="141"/>
      <c r="P45" s="141"/>
      <c r="Q45" s="141"/>
      <c r="R45" s="141"/>
      <c r="S45" s="141"/>
      <c r="T45" s="141"/>
      <c r="U45" s="141"/>
      <c r="V45" s="141"/>
    </row>
    <row r="46" spans="2:85" ht="22.5" customHeight="1" x14ac:dyDescent="0.15"/>
    <row r="47" spans="2:85" ht="22.5" customHeight="1" x14ac:dyDescent="0.15"/>
  </sheetData>
  <mergeCells count="531">
    <mergeCell ref="B44:G44"/>
    <mergeCell ref="H44:L44"/>
    <mergeCell ref="M44:Q44"/>
    <mergeCell ref="R44:V44"/>
    <mergeCell ref="BM42:BR42"/>
    <mergeCell ref="BS42:BW42"/>
    <mergeCell ref="BX42:CB42"/>
    <mergeCell ref="CC42:CG42"/>
    <mergeCell ref="B43:G43"/>
    <mergeCell ref="H43:L43"/>
    <mergeCell ref="M43:Q43"/>
    <mergeCell ref="R43:V43"/>
    <mergeCell ref="BQ43:CG43"/>
    <mergeCell ref="BM38:BR38"/>
    <mergeCell ref="BS38:BW38"/>
    <mergeCell ref="BX38:CB38"/>
    <mergeCell ref="CC38:CG38"/>
    <mergeCell ref="BM40:BR40"/>
    <mergeCell ref="BS40:BW40"/>
    <mergeCell ref="BX40:CB40"/>
    <mergeCell ref="CC40:CG40"/>
    <mergeCell ref="AH38:AL38"/>
    <mergeCell ref="AM38:AQ38"/>
    <mergeCell ref="AR38:AW38"/>
    <mergeCell ref="AX38:BB38"/>
    <mergeCell ref="BC38:BG38"/>
    <mergeCell ref="BH38:BL38"/>
    <mergeCell ref="BM37:BR37"/>
    <mergeCell ref="BS37:BW37"/>
    <mergeCell ref="BX37:CB37"/>
    <mergeCell ref="CC37:CG37"/>
    <mergeCell ref="B38:G38"/>
    <mergeCell ref="H38:L38"/>
    <mergeCell ref="M38:Q38"/>
    <mergeCell ref="R38:V38"/>
    <mergeCell ref="W38:AB38"/>
    <mergeCell ref="AC38:AG38"/>
    <mergeCell ref="AH37:AL37"/>
    <mergeCell ref="AM37:AQ37"/>
    <mergeCell ref="AR37:AW37"/>
    <mergeCell ref="AX37:BB37"/>
    <mergeCell ref="BC37:BG37"/>
    <mergeCell ref="BH37:BL37"/>
    <mergeCell ref="BM36:BR36"/>
    <mergeCell ref="BS36:BW36"/>
    <mergeCell ref="BX36:CB36"/>
    <mergeCell ref="CC36:CG36"/>
    <mergeCell ref="B37:G37"/>
    <mergeCell ref="H37:L37"/>
    <mergeCell ref="M37:Q37"/>
    <mergeCell ref="R37:V37"/>
    <mergeCell ref="W37:AB37"/>
    <mergeCell ref="AC37:AG37"/>
    <mergeCell ref="AH36:AL36"/>
    <mergeCell ref="AM36:AQ36"/>
    <mergeCell ref="AR36:AW36"/>
    <mergeCell ref="AX36:BB36"/>
    <mergeCell ref="BC36:BG36"/>
    <mergeCell ref="BH36:BL36"/>
    <mergeCell ref="BM35:BR35"/>
    <mergeCell ref="BS35:BW35"/>
    <mergeCell ref="BX35:CB35"/>
    <mergeCell ref="CC35:CG35"/>
    <mergeCell ref="B36:G36"/>
    <mergeCell ref="H36:L36"/>
    <mergeCell ref="M36:Q36"/>
    <mergeCell ref="R36:V36"/>
    <mergeCell ref="W36:AB36"/>
    <mergeCell ref="AC36:AG36"/>
    <mergeCell ref="AH35:AL35"/>
    <mergeCell ref="AM35:AQ35"/>
    <mergeCell ref="AR35:AW35"/>
    <mergeCell ref="AX35:BB35"/>
    <mergeCell ref="BC35:BG35"/>
    <mergeCell ref="BH35:BL35"/>
    <mergeCell ref="BM34:BR34"/>
    <mergeCell ref="BS34:BW34"/>
    <mergeCell ref="BX34:CB34"/>
    <mergeCell ref="CC34:CG34"/>
    <mergeCell ref="B35:G35"/>
    <mergeCell ref="H35:L35"/>
    <mergeCell ref="M35:Q35"/>
    <mergeCell ref="R35:V35"/>
    <mergeCell ref="W35:AB35"/>
    <mergeCell ref="AC35:AG35"/>
    <mergeCell ref="AH34:AL34"/>
    <mergeCell ref="AM34:AQ34"/>
    <mergeCell ref="AR34:AW34"/>
    <mergeCell ref="AX34:BB34"/>
    <mergeCell ref="BC34:BG34"/>
    <mergeCell ref="BH34:BL34"/>
    <mergeCell ref="BM33:BR33"/>
    <mergeCell ref="BS33:BW33"/>
    <mergeCell ref="BX33:CB33"/>
    <mergeCell ref="CC33:CG33"/>
    <mergeCell ref="B34:G34"/>
    <mergeCell ref="H34:L34"/>
    <mergeCell ref="M34:Q34"/>
    <mergeCell ref="R34:V34"/>
    <mergeCell ref="W34:AB34"/>
    <mergeCell ref="AC34:AG34"/>
    <mergeCell ref="AH33:AL33"/>
    <mergeCell ref="AM33:AQ33"/>
    <mergeCell ref="AR33:AW33"/>
    <mergeCell ref="AX33:BB33"/>
    <mergeCell ref="BC33:BG33"/>
    <mergeCell ref="BH33:BL33"/>
    <mergeCell ref="B33:G33"/>
    <mergeCell ref="H33:L33"/>
    <mergeCell ref="M33:Q33"/>
    <mergeCell ref="R33:V33"/>
    <mergeCell ref="W33:AB33"/>
    <mergeCell ref="AC33:AG33"/>
    <mergeCell ref="BM31:BR31"/>
    <mergeCell ref="BS31:BW31"/>
    <mergeCell ref="BX31:CB31"/>
    <mergeCell ref="CC31:CG31"/>
    <mergeCell ref="B32:G32"/>
    <mergeCell ref="H32:L32"/>
    <mergeCell ref="M32:Q32"/>
    <mergeCell ref="R32:V32"/>
    <mergeCell ref="AH31:AL31"/>
    <mergeCell ref="AM31:AQ31"/>
    <mergeCell ref="AR31:AW31"/>
    <mergeCell ref="AX31:BB31"/>
    <mergeCell ref="BC31:BG31"/>
    <mergeCell ref="BH31:BL31"/>
    <mergeCell ref="BM30:BR30"/>
    <mergeCell ref="BS30:BW30"/>
    <mergeCell ref="BX30:CB30"/>
    <mergeCell ref="CC30:CG30"/>
    <mergeCell ref="B31:G31"/>
    <mergeCell ref="H31:L31"/>
    <mergeCell ref="M31:Q31"/>
    <mergeCell ref="R31:V31"/>
    <mergeCell ref="W31:AB31"/>
    <mergeCell ref="AC31:AG31"/>
    <mergeCell ref="AH30:AL30"/>
    <mergeCell ref="AM30:AQ30"/>
    <mergeCell ref="AR30:AW30"/>
    <mergeCell ref="AX30:BB30"/>
    <mergeCell ref="BC30:BG30"/>
    <mergeCell ref="BH30:BL30"/>
    <mergeCell ref="BM29:BR29"/>
    <mergeCell ref="BS29:BW29"/>
    <mergeCell ref="BX29:CB29"/>
    <mergeCell ref="CC29:CG29"/>
    <mergeCell ref="B30:G30"/>
    <mergeCell ref="H30:L30"/>
    <mergeCell ref="M30:Q30"/>
    <mergeCell ref="R30:V30"/>
    <mergeCell ref="W30:AB30"/>
    <mergeCell ref="AC30:AG30"/>
    <mergeCell ref="AH29:AL29"/>
    <mergeCell ref="AM29:AQ29"/>
    <mergeCell ref="AR29:AW29"/>
    <mergeCell ref="AX29:BB29"/>
    <mergeCell ref="BC29:BG29"/>
    <mergeCell ref="BH29:BL29"/>
    <mergeCell ref="BM28:BR28"/>
    <mergeCell ref="BS28:BW28"/>
    <mergeCell ref="BX28:CB28"/>
    <mergeCell ref="CC28:CG28"/>
    <mergeCell ref="B29:G29"/>
    <mergeCell ref="H29:L29"/>
    <mergeCell ref="M29:Q29"/>
    <mergeCell ref="R29:V29"/>
    <mergeCell ref="W29:AB29"/>
    <mergeCell ref="AC29:AG29"/>
    <mergeCell ref="AH28:AL28"/>
    <mergeCell ref="AM28:AQ28"/>
    <mergeCell ref="AR28:AW28"/>
    <mergeCell ref="AX28:BB28"/>
    <mergeCell ref="BC28:BG28"/>
    <mergeCell ref="BH28:BL28"/>
    <mergeCell ref="BM27:BR27"/>
    <mergeCell ref="BS27:BW27"/>
    <mergeCell ref="BX27:CB27"/>
    <mergeCell ref="CC27:CG27"/>
    <mergeCell ref="B28:G28"/>
    <mergeCell ref="H28:L28"/>
    <mergeCell ref="M28:Q28"/>
    <mergeCell ref="R28:V28"/>
    <mergeCell ref="W28:AB28"/>
    <mergeCell ref="AC28:AG28"/>
    <mergeCell ref="AH27:AL27"/>
    <mergeCell ref="AM27:AQ27"/>
    <mergeCell ref="AR27:AW27"/>
    <mergeCell ref="AX27:BB27"/>
    <mergeCell ref="BC27:BG27"/>
    <mergeCell ref="BH27:BL27"/>
    <mergeCell ref="BM26:BR26"/>
    <mergeCell ref="BS26:BW26"/>
    <mergeCell ref="BX26:CB26"/>
    <mergeCell ref="CC26:CG26"/>
    <mergeCell ref="B27:G27"/>
    <mergeCell ref="H27:L27"/>
    <mergeCell ref="M27:Q27"/>
    <mergeCell ref="R27:V27"/>
    <mergeCell ref="W27:AB27"/>
    <mergeCell ref="AC27:AG27"/>
    <mergeCell ref="AH26:AL26"/>
    <mergeCell ref="AM26:AQ26"/>
    <mergeCell ref="AR26:AW26"/>
    <mergeCell ref="AX26:BB26"/>
    <mergeCell ref="BC26:BG26"/>
    <mergeCell ref="BH26:BL26"/>
    <mergeCell ref="B26:G26"/>
    <mergeCell ref="H26:L26"/>
    <mergeCell ref="M26:Q26"/>
    <mergeCell ref="R26:V26"/>
    <mergeCell ref="W26:AB26"/>
    <mergeCell ref="AC26:AG26"/>
    <mergeCell ref="BM24:BR24"/>
    <mergeCell ref="BS24:BW24"/>
    <mergeCell ref="BX24:CB24"/>
    <mergeCell ref="CC24:CG24"/>
    <mergeCell ref="B25:G25"/>
    <mergeCell ref="H25:L25"/>
    <mergeCell ref="M25:Q25"/>
    <mergeCell ref="R25:V25"/>
    <mergeCell ref="AH24:AL24"/>
    <mergeCell ref="AM24:AQ24"/>
    <mergeCell ref="AR24:AW24"/>
    <mergeCell ref="AX24:BB24"/>
    <mergeCell ref="BC24:BG24"/>
    <mergeCell ref="BH24:BL24"/>
    <mergeCell ref="BM23:BR23"/>
    <mergeCell ref="BS23:BW23"/>
    <mergeCell ref="BX23:CB23"/>
    <mergeCell ref="CC23:CG23"/>
    <mergeCell ref="B24:G24"/>
    <mergeCell ref="H24:L24"/>
    <mergeCell ref="M24:Q24"/>
    <mergeCell ref="R24:V24"/>
    <mergeCell ref="W24:AB24"/>
    <mergeCell ref="AC24:AG24"/>
    <mergeCell ref="AH23:AL23"/>
    <mergeCell ref="AM23:AQ23"/>
    <mergeCell ref="AR23:AW23"/>
    <mergeCell ref="AX23:BB23"/>
    <mergeCell ref="BC23:BG23"/>
    <mergeCell ref="BH23:BL23"/>
    <mergeCell ref="BM22:BR22"/>
    <mergeCell ref="BS22:BW22"/>
    <mergeCell ref="BX22:CB22"/>
    <mergeCell ref="CC22:CG22"/>
    <mergeCell ref="B23:G23"/>
    <mergeCell ref="H23:L23"/>
    <mergeCell ref="M23:Q23"/>
    <mergeCell ref="R23:V23"/>
    <mergeCell ref="W23:AB23"/>
    <mergeCell ref="AC23:AG23"/>
    <mergeCell ref="AH22:AL22"/>
    <mergeCell ref="AM22:AQ22"/>
    <mergeCell ref="AR22:AW22"/>
    <mergeCell ref="AX22:BB22"/>
    <mergeCell ref="BC22:BG22"/>
    <mergeCell ref="BH22:BL22"/>
    <mergeCell ref="BM21:BR21"/>
    <mergeCell ref="BS21:BW21"/>
    <mergeCell ref="BX21:CB21"/>
    <mergeCell ref="CC21:CG21"/>
    <mergeCell ref="B22:G22"/>
    <mergeCell ref="H22:L22"/>
    <mergeCell ref="M22:Q22"/>
    <mergeCell ref="R22:V22"/>
    <mergeCell ref="W22:AB22"/>
    <mergeCell ref="AC22:AG22"/>
    <mergeCell ref="AH21:AL21"/>
    <mergeCell ref="AM21:AQ21"/>
    <mergeCell ref="AR21:AW21"/>
    <mergeCell ref="AX21:BB21"/>
    <mergeCell ref="BC21:BG21"/>
    <mergeCell ref="BH21:BL21"/>
    <mergeCell ref="BM20:BR20"/>
    <mergeCell ref="BS20:BW20"/>
    <mergeCell ref="BX20:CB20"/>
    <mergeCell ref="CC20:CG20"/>
    <mergeCell ref="B21:G21"/>
    <mergeCell ref="H21:L21"/>
    <mergeCell ref="M21:Q21"/>
    <mergeCell ref="R21:V21"/>
    <mergeCell ref="W21:AB21"/>
    <mergeCell ref="AC21:AG21"/>
    <mergeCell ref="AH20:AL20"/>
    <mergeCell ref="AM20:AQ20"/>
    <mergeCell ref="AR20:AW20"/>
    <mergeCell ref="AX20:BB20"/>
    <mergeCell ref="BC20:BG20"/>
    <mergeCell ref="BH20:BL20"/>
    <mergeCell ref="BM19:BR19"/>
    <mergeCell ref="BS19:BW19"/>
    <mergeCell ref="BX19:CB19"/>
    <mergeCell ref="CC19:CG19"/>
    <mergeCell ref="B20:G20"/>
    <mergeCell ref="H20:L20"/>
    <mergeCell ref="M20:Q20"/>
    <mergeCell ref="R20:V20"/>
    <mergeCell ref="W20:AB20"/>
    <mergeCell ref="AC20:AG20"/>
    <mergeCell ref="AH19:AL19"/>
    <mergeCell ref="AM19:AQ19"/>
    <mergeCell ref="AR19:AW19"/>
    <mergeCell ref="AX19:BB19"/>
    <mergeCell ref="BC19:BG19"/>
    <mergeCell ref="BH19:BL19"/>
    <mergeCell ref="B19:G19"/>
    <mergeCell ref="H19:L19"/>
    <mergeCell ref="M19:Q19"/>
    <mergeCell ref="R19:V19"/>
    <mergeCell ref="W19:AB19"/>
    <mergeCell ref="AC19:AG19"/>
    <mergeCell ref="BM17:BR17"/>
    <mergeCell ref="BS17:BW17"/>
    <mergeCell ref="BX17:CB17"/>
    <mergeCell ref="CC17:CG17"/>
    <mergeCell ref="B18:G18"/>
    <mergeCell ref="H18:L18"/>
    <mergeCell ref="M18:Q18"/>
    <mergeCell ref="R18:V18"/>
    <mergeCell ref="AH17:AL17"/>
    <mergeCell ref="AM17:AQ17"/>
    <mergeCell ref="AR17:AW17"/>
    <mergeCell ref="AX17:BB17"/>
    <mergeCell ref="BC17:BG17"/>
    <mergeCell ref="BH17:BL17"/>
    <mergeCell ref="BM16:BR16"/>
    <mergeCell ref="BS16:BW16"/>
    <mergeCell ref="BX16:CB16"/>
    <mergeCell ref="CC16:CG16"/>
    <mergeCell ref="B17:G17"/>
    <mergeCell ref="H17:L17"/>
    <mergeCell ref="M17:Q17"/>
    <mergeCell ref="R17:V17"/>
    <mergeCell ref="W17:AB17"/>
    <mergeCell ref="AC17:AG17"/>
    <mergeCell ref="AH16:AL16"/>
    <mergeCell ref="AM16:AQ16"/>
    <mergeCell ref="AR16:AW16"/>
    <mergeCell ref="AX16:BB16"/>
    <mergeCell ref="BC16:BG16"/>
    <mergeCell ref="BH16:BL16"/>
    <mergeCell ref="BM15:BR15"/>
    <mergeCell ref="BS15:BW15"/>
    <mergeCell ref="BX15:CB15"/>
    <mergeCell ref="CC15:CG15"/>
    <mergeCell ref="B16:G16"/>
    <mergeCell ref="H16:L16"/>
    <mergeCell ref="M16:Q16"/>
    <mergeCell ref="R16:V16"/>
    <mergeCell ref="W16:AB16"/>
    <mergeCell ref="AC16:AG16"/>
    <mergeCell ref="AH15:AL15"/>
    <mergeCell ref="AM15:AQ15"/>
    <mergeCell ref="AR15:AW15"/>
    <mergeCell ref="AX15:BB15"/>
    <mergeCell ref="BC15:BG15"/>
    <mergeCell ref="BH15:BL15"/>
    <mergeCell ref="BM14:BR14"/>
    <mergeCell ref="BS14:BW14"/>
    <mergeCell ref="BX14:CB14"/>
    <mergeCell ref="CC14:CG14"/>
    <mergeCell ref="B15:G15"/>
    <mergeCell ref="H15:L15"/>
    <mergeCell ref="M15:Q15"/>
    <mergeCell ref="R15:V15"/>
    <mergeCell ref="W15:AB15"/>
    <mergeCell ref="AC15:AG15"/>
    <mergeCell ref="AH14:AL14"/>
    <mergeCell ref="AM14:AQ14"/>
    <mergeCell ref="AR14:AW14"/>
    <mergeCell ref="AX14:BB14"/>
    <mergeCell ref="BC14:BG14"/>
    <mergeCell ref="BH14:BL14"/>
    <mergeCell ref="BM13:BR13"/>
    <mergeCell ref="BS13:BW13"/>
    <mergeCell ref="BX13:CB13"/>
    <mergeCell ref="CC13:CG13"/>
    <mergeCell ref="B14:G14"/>
    <mergeCell ref="H14:L14"/>
    <mergeCell ref="M14:Q14"/>
    <mergeCell ref="R14:V14"/>
    <mergeCell ref="W14:AB14"/>
    <mergeCell ref="AC14:AG14"/>
    <mergeCell ref="AH13:AL13"/>
    <mergeCell ref="AM13:AQ13"/>
    <mergeCell ref="AR13:AW13"/>
    <mergeCell ref="AX13:BB13"/>
    <mergeCell ref="BC13:BG13"/>
    <mergeCell ref="BH13:BL13"/>
    <mergeCell ref="BM12:BR12"/>
    <mergeCell ref="BS12:BW12"/>
    <mergeCell ref="BX12:CB12"/>
    <mergeCell ref="CC12:CG12"/>
    <mergeCell ref="B13:G13"/>
    <mergeCell ref="H13:L13"/>
    <mergeCell ref="M13:Q13"/>
    <mergeCell ref="R13:V13"/>
    <mergeCell ref="W13:AB13"/>
    <mergeCell ref="AC13:AG13"/>
    <mergeCell ref="AH12:AL12"/>
    <mergeCell ref="AM12:AQ12"/>
    <mergeCell ref="AR12:AW12"/>
    <mergeCell ref="AX12:BB12"/>
    <mergeCell ref="BC12:BG12"/>
    <mergeCell ref="BH12:BL12"/>
    <mergeCell ref="B12:G12"/>
    <mergeCell ref="H12:L12"/>
    <mergeCell ref="M12:Q12"/>
    <mergeCell ref="R12:V12"/>
    <mergeCell ref="W12:AB12"/>
    <mergeCell ref="AC12:AG12"/>
    <mergeCell ref="BX10:CB10"/>
    <mergeCell ref="CC10:CG10"/>
    <mergeCell ref="B11:G11"/>
    <mergeCell ref="H11:L11"/>
    <mergeCell ref="M11:Q11"/>
    <mergeCell ref="R11:V11"/>
    <mergeCell ref="AR10:AW10"/>
    <mergeCell ref="AX10:BB10"/>
    <mergeCell ref="BC10:BG10"/>
    <mergeCell ref="BH10:BL10"/>
    <mergeCell ref="BM10:BR10"/>
    <mergeCell ref="BS10:BW10"/>
    <mergeCell ref="BX9:CB9"/>
    <mergeCell ref="CC9:CG9"/>
    <mergeCell ref="B10:G10"/>
    <mergeCell ref="H10:L10"/>
    <mergeCell ref="M10:Q10"/>
    <mergeCell ref="R10:V10"/>
    <mergeCell ref="W10:AB10"/>
    <mergeCell ref="AC10:AG10"/>
    <mergeCell ref="AH10:AL10"/>
    <mergeCell ref="AM10:AQ10"/>
    <mergeCell ref="AR9:AW9"/>
    <mergeCell ref="AX9:BB9"/>
    <mergeCell ref="BC9:BG9"/>
    <mergeCell ref="BH9:BL9"/>
    <mergeCell ref="BM9:BR9"/>
    <mergeCell ref="BS9:BW9"/>
    <mergeCell ref="BX8:CB8"/>
    <mergeCell ref="CC8:CG8"/>
    <mergeCell ref="B9:G9"/>
    <mergeCell ref="H9:L9"/>
    <mergeCell ref="M9:Q9"/>
    <mergeCell ref="R9:V9"/>
    <mergeCell ref="W9:AB9"/>
    <mergeCell ref="AC9:AG9"/>
    <mergeCell ref="AH9:AL9"/>
    <mergeCell ref="AM9:AQ9"/>
    <mergeCell ref="AR8:AW8"/>
    <mergeCell ref="AX8:BB8"/>
    <mergeCell ref="BC8:BG8"/>
    <mergeCell ref="BH8:BL8"/>
    <mergeCell ref="BM8:BR8"/>
    <mergeCell ref="BS8:BW8"/>
    <mergeCell ref="BX7:CB7"/>
    <mergeCell ref="CC7:CG7"/>
    <mergeCell ref="B8:G8"/>
    <mergeCell ref="H8:L8"/>
    <mergeCell ref="M8:Q8"/>
    <mergeCell ref="R8:V8"/>
    <mergeCell ref="W8:AB8"/>
    <mergeCell ref="AC8:AG8"/>
    <mergeCell ref="AH8:AL8"/>
    <mergeCell ref="AM8:AQ8"/>
    <mergeCell ref="AR7:AW7"/>
    <mergeCell ref="AX7:BB7"/>
    <mergeCell ref="BC7:BG7"/>
    <mergeCell ref="BH7:BL7"/>
    <mergeCell ref="BM7:BR7"/>
    <mergeCell ref="BS7:BW7"/>
    <mergeCell ref="BX6:CB6"/>
    <mergeCell ref="CC6:CG6"/>
    <mergeCell ref="B7:G7"/>
    <mergeCell ref="H7:L7"/>
    <mergeCell ref="M7:Q7"/>
    <mergeCell ref="R7:V7"/>
    <mergeCell ref="W7:AB7"/>
    <mergeCell ref="AC7:AG7"/>
    <mergeCell ref="AH7:AL7"/>
    <mergeCell ref="AM7:AQ7"/>
    <mergeCell ref="AR6:AW6"/>
    <mergeCell ref="AX6:BB6"/>
    <mergeCell ref="BC6:BG6"/>
    <mergeCell ref="BH6:BL6"/>
    <mergeCell ref="BM6:BR6"/>
    <mergeCell ref="BS6:BW6"/>
    <mergeCell ref="BX5:CB5"/>
    <mergeCell ref="CC5:CG5"/>
    <mergeCell ref="B6:G6"/>
    <mergeCell ref="H6:L6"/>
    <mergeCell ref="M6:Q6"/>
    <mergeCell ref="R6:V6"/>
    <mergeCell ref="W6:AB6"/>
    <mergeCell ref="AC6:AG6"/>
    <mergeCell ref="AH6:AL6"/>
    <mergeCell ref="AM6:AQ6"/>
    <mergeCell ref="AR5:AW5"/>
    <mergeCell ref="AX5:BB5"/>
    <mergeCell ref="BC5:BG5"/>
    <mergeCell ref="BH5:BL5"/>
    <mergeCell ref="BM5:BR5"/>
    <mergeCell ref="BS5:BW5"/>
    <mergeCell ref="BX3:CB3"/>
    <mergeCell ref="CC3:CG3"/>
    <mergeCell ref="B5:G5"/>
    <mergeCell ref="H5:L5"/>
    <mergeCell ref="M5:Q5"/>
    <mergeCell ref="R5:V5"/>
    <mergeCell ref="W5:AB5"/>
    <mergeCell ref="AC5:AG5"/>
    <mergeCell ref="AH5:AL5"/>
    <mergeCell ref="AM5:AQ5"/>
    <mergeCell ref="AR3:AW3"/>
    <mergeCell ref="AX3:BB3"/>
    <mergeCell ref="BC3:BG3"/>
    <mergeCell ref="BH3:BL3"/>
    <mergeCell ref="BM3:BR3"/>
    <mergeCell ref="BS3:BW3"/>
    <mergeCell ref="A1:AQ1"/>
    <mergeCell ref="BS2:CG2"/>
    <mergeCell ref="B3:G3"/>
    <mergeCell ref="H3:L3"/>
    <mergeCell ref="M3:Q3"/>
    <mergeCell ref="R3:V3"/>
    <mergeCell ref="W3:AB3"/>
    <mergeCell ref="AC3:AG3"/>
    <mergeCell ref="AH3:AL3"/>
    <mergeCell ref="AM3:AQ3"/>
  </mergeCells>
  <phoneticPr fontId="2"/>
  <printOptions horizontalCentered="1" verticalCentered="1"/>
  <pageMargins left="0" right="0" top="0" bottom="0" header="0.51181102362204722" footer="0.23"/>
  <pageSetup paperSize="9" scale="65" orientation="landscape" horizontalDpi="1200" verticalDpi="1200" r:id="rId1"/>
  <headerFooter alignWithMargins="0">
    <oddHeader xml:space="preserve">&amp;C&amp;"ＭＳ 明朝,太字"&amp;16 &amp;14 &amp;12 &amp;14 &amp;16 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03093E-F3E4-40E9-A02C-598A2A412849}">
  <sheetPr>
    <pageSetUpPr fitToPage="1"/>
  </sheetPr>
  <dimension ref="B1:AG43"/>
  <sheetViews>
    <sheetView showGridLines="0" zoomScale="75" workbookViewId="0">
      <selection activeCell="B1" sqref="B1:AG1"/>
    </sheetView>
  </sheetViews>
  <sheetFormatPr defaultColWidth="4.140625" defaultRowHeight="21.95" customHeight="1" x14ac:dyDescent="0.15"/>
  <cols>
    <col min="1" max="1" width="4.140625" style="1" customWidth="1"/>
    <col min="2" max="6" width="3.42578125" style="1" customWidth="1"/>
    <col min="7" max="9" width="4.5703125" style="1" customWidth="1"/>
    <col min="10" max="19" width="4.140625" style="1" customWidth="1"/>
    <col min="20" max="20" width="4.42578125" style="1" customWidth="1"/>
    <col min="21" max="21" width="4.140625" style="1" customWidth="1"/>
    <col min="22" max="33" width="4" style="1" customWidth="1"/>
    <col min="34" max="257" width="4.140625" style="1"/>
    <col min="258" max="262" width="3.42578125" style="1" customWidth="1"/>
    <col min="263" max="265" width="4.5703125" style="1" customWidth="1"/>
    <col min="266" max="275" width="4.140625" style="1"/>
    <col min="276" max="276" width="4.42578125" style="1" customWidth="1"/>
    <col min="277" max="277" width="4.140625" style="1"/>
    <col min="278" max="289" width="4" style="1" customWidth="1"/>
    <col min="290" max="513" width="4.140625" style="1"/>
    <col min="514" max="518" width="3.42578125" style="1" customWidth="1"/>
    <col min="519" max="521" width="4.5703125" style="1" customWidth="1"/>
    <col min="522" max="531" width="4.140625" style="1"/>
    <col min="532" max="532" width="4.42578125" style="1" customWidth="1"/>
    <col min="533" max="533" width="4.140625" style="1"/>
    <col min="534" max="545" width="4" style="1" customWidth="1"/>
    <col min="546" max="769" width="4.140625" style="1"/>
    <col min="770" max="774" width="3.42578125" style="1" customWidth="1"/>
    <col min="775" max="777" width="4.5703125" style="1" customWidth="1"/>
    <col min="778" max="787" width="4.140625" style="1"/>
    <col min="788" max="788" width="4.42578125" style="1" customWidth="1"/>
    <col min="789" max="789" width="4.140625" style="1"/>
    <col min="790" max="801" width="4" style="1" customWidth="1"/>
    <col min="802" max="1025" width="4.140625" style="1"/>
    <col min="1026" max="1030" width="3.42578125" style="1" customWidth="1"/>
    <col min="1031" max="1033" width="4.5703125" style="1" customWidth="1"/>
    <col min="1034" max="1043" width="4.140625" style="1"/>
    <col min="1044" max="1044" width="4.42578125" style="1" customWidth="1"/>
    <col min="1045" max="1045" width="4.140625" style="1"/>
    <col min="1046" max="1057" width="4" style="1" customWidth="1"/>
    <col min="1058" max="1281" width="4.140625" style="1"/>
    <col min="1282" max="1286" width="3.42578125" style="1" customWidth="1"/>
    <col min="1287" max="1289" width="4.5703125" style="1" customWidth="1"/>
    <col min="1290" max="1299" width="4.140625" style="1"/>
    <col min="1300" max="1300" width="4.42578125" style="1" customWidth="1"/>
    <col min="1301" max="1301" width="4.140625" style="1"/>
    <col min="1302" max="1313" width="4" style="1" customWidth="1"/>
    <col min="1314" max="1537" width="4.140625" style="1"/>
    <col min="1538" max="1542" width="3.42578125" style="1" customWidth="1"/>
    <col min="1543" max="1545" width="4.5703125" style="1" customWidth="1"/>
    <col min="1546" max="1555" width="4.140625" style="1"/>
    <col min="1556" max="1556" width="4.42578125" style="1" customWidth="1"/>
    <col min="1557" max="1557" width="4.140625" style="1"/>
    <col min="1558" max="1569" width="4" style="1" customWidth="1"/>
    <col min="1570" max="1793" width="4.140625" style="1"/>
    <col min="1794" max="1798" width="3.42578125" style="1" customWidth="1"/>
    <col min="1799" max="1801" width="4.5703125" style="1" customWidth="1"/>
    <col min="1802" max="1811" width="4.140625" style="1"/>
    <col min="1812" max="1812" width="4.42578125" style="1" customWidth="1"/>
    <col min="1813" max="1813" width="4.140625" style="1"/>
    <col min="1814" max="1825" width="4" style="1" customWidth="1"/>
    <col min="1826" max="2049" width="4.140625" style="1"/>
    <col min="2050" max="2054" width="3.42578125" style="1" customWidth="1"/>
    <col min="2055" max="2057" width="4.5703125" style="1" customWidth="1"/>
    <col min="2058" max="2067" width="4.140625" style="1"/>
    <col min="2068" max="2068" width="4.42578125" style="1" customWidth="1"/>
    <col min="2069" max="2069" width="4.140625" style="1"/>
    <col min="2070" max="2081" width="4" style="1" customWidth="1"/>
    <col min="2082" max="2305" width="4.140625" style="1"/>
    <col min="2306" max="2310" width="3.42578125" style="1" customWidth="1"/>
    <col min="2311" max="2313" width="4.5703125" style="1" customWidth="1"/>
    <col min="2314" max="2323" width="4.140625" style="1"/>
    <col min="2324" max="2324" width="4.42578125" style="1" customWidth="1"/>
    <col min="2325" max="2325" width="4.140625" style="1"/>
    <col min="2326" max="2337" width="4" style="1" customWidth="1"/>
    <col min="2338" max="2561" width="4.140625" style="1"/>
    <col min="2562" max="2566" width="3.42578125" style="1" customWidth="1"/>
    <col min="2567" max="2569" width="4.5703125" style="1" customWidth="1"/>
    <col min="2570" max="2579" width="4.140625" style="1"/>
    <col min="2580" max="2580" width="4.42578125" style="1" customWidth="1"/>
    <col min="2581" max="2581" width="4.140625" style="1"/>
    <col min="2582" max="2593" width="4" style="1" customWidth="1"/>
    <col min="2594" max="2817" width="4.140625" style="1"/>
    <col min="2818" max="2822" width="3.42578125" style="1" customWidth="1"/>
    <col min="2823" max="2825" width="4.5703125" style="1" customWidth="1"/>
    <col min="2826" max="2835" width="4.140625" style="1"/>
    <col min="2836" max="2836" width="4.42578125" style="1" customWidth="1"/>
    <col min="2837" max="2837" width="4.140625" style="1"/>
    <col min="2838" max="2849" width="4" style="1" customWidth="1"/>
    <col min="2850" max="3073" width="4.140625" style="1"/>
    <col min="3074" max="3078" width="3.42578125" style="1" customWidth="1"/>
    <col min="3079" max="3081" width="4.5703125" style="1" customWidth="1"/>
    <col min="3082" max="3091" width="4.140625" style="1"/>
    <col min="3092" max="3092" width="4.42578125" style="1" customWidth="1"/>
    <col min="3093" max="3093" width="4.140625" style="1"/>
    <col min="3094" max="3105" width="4" style="1" customWidth="1"/>
    <col min="3106" max="3329" width="4.140625" style="1"/>
    <col min="3330" max="3334" width="3.42578125" style="1" customWidth="1"/>
    <col min="3335" max="3337" width="4.5703125" style="1" customWidth="1"/>
    <col min="3338" max="3347" width="4.140625" style="1"/>
    <col min="3348" max="3348" width="4.42578125" style="1" customWidth="1"/>
    <col min="3349" max="3349" width="4.140625" style="1"/>
    <col min="3350" max="3361" width="4" style="1" customWidth="1"/>
    <col min="3362" max="3585" width="4.140625" style="1"/>
    <col min="3586" max="3590" width="3.42578125" style="1" customWidth="1"/>
    <col min="3591" max="3593" width="4.5703125" style="1" customWidth="1"/>
    <col min="3594" max="3603" width="4.140625" style="1"/>
    <col min="3604" max="3604" width="4.42578125" style="1" customWidth="1"/>
    <col min="3605" max="3605" width="4.140625" style="1"/>
    <col min="3606" max="3617" width="4" style="1" customWidth="1"/>
    <col min="3618" max="3841" width="4.140625" style="1"/>
    <col min="3842" max="3846" width="3.42578125" style="1" customWidth="1"/>
    <col min="3847" max="3849" width="4.5703125" style="1" customWidth="1"/>
    <col min="3850" max="3859" width="4.140625" style="1"/>
    <col min="3860" max="3860" width="4.42578125" style="1" customWidth="1"/>
    <col min="3861" max="3861" width="4.140625" style="1"/>
    <col min="3862" max="3873" width="4" style="1" customWidth="1"/>
    <col min="3874" max="4097" width="4.140625" style="1"/>
    <col min="4098" max="4102" width="3.42578125" style="1" customWidth="1"/>
    <col min="4103" max="4105" width="4.5703125" style="1" customWidth="1"/>
    <col min="4106" max="4115" width="4.140625" style="1"/>
    <col min="4116" max="4116" width="4.42578125" style="1" customWidth="1"/>
    <col min="4117" max="4117" width="4.140625" style="1"/>
    <col min="4118" max="4129" width="4" style="1" customWidth="1"/>
    <col min="4130" max="4353" width="4.140625" style="1"/>
    <col min="4354" max="4358" width="3.42578125" style="1" customWidth="1"/>
    <col min="4359" max="4361" width="4.5703125" style="1" customWidth="1"/>
    <col min="4362" max="4371" width="4.140625" style="1"/>
    <col min="4372" max="4372" width="4.42578125" style="1" customWidth="1"/>
    <col min="4373" max="4373" width="4.140625" style="1"/>
    <col min="4374" max="4385" width="4" style="1" customWidth="1"/>
    <col min="4386" max="4609" width="4.140625" style="1"/>
    <col min="4610" max="4614" width="3.42578125" style="1" customWidth="1"/>
    <col min="4615" max="4617" width="4.5703125" style="1" customWidth="1"/>
    <col min="4618" max="4627" width="4.140625" style="1"/>
    <col min="4628" max="4628" width="4.42578125" style="1" customWidth="1"/>
    <col min="4629" max="4629" width="4.140625" style="1"/>
    <col min="4630" max="4641" width="4" style="1" customWidth="1"/>
    <col min="4642" max="4865" width="4.140625" style="1"/>
    <col min="4866" max="4870" width="3.42578125" style="1" customWidth="1"/>
    <col min="4871" max="4873" width="4.5703125" style="1" customWidth="1"/>
    <col min="4874" max="4883" width="4.140625" style="1"/>
    <col min="4884" max="4884" width="4.42578125" style="1" customWidth="1"/>
    <col min="4885" max="4885" width="4.140625" style="1"/>
    <col min="4886" max="4897" width="4" style="1" customWidth="1"/>
    <col min="4898" max="5121" width="4.140625" style="1"/>
    <col min="5122" max="5126" width="3.42578125" style="1" customWidth="1"/>
    <col min="5127" max="5129" width="4.5703125" style="1" customWidth="1"/>
    <col min="5130" max="5139" width="4.140625" style="1"/>
    <col min="5140" max="5140" width="4.42578125" style="1" customWidth="1"/>
    <col min="5141" max="5141" width="4.140625" style="1"/>
    <col min="5142" max="5153" width="4" style="1" customWidth="1"/>
    <col min="5154" max="5377" width="4.140625" style="1"/>
    <col min="5378" max="5382" width="3.42578125" style="1" customWidth="1"/>
    <col min="5383" max="5385" width="4.5703125" style="1" customWidth="1"/>
    <col min="5386" max="5395" width="4.140625" style="1"/>
    <col min="5396" max="5396" width="4.42578125" style="1" customWidth="1"/>
    <col min="5397" max="5397" width="4.140625" style="1"/>
    <col min="5398" max="5409" width="4" style="1" customWidth="1"/>
    <col min="5410" max="5633" width="4.140625" style="1"/>
    <col min="5634" max="5638" width="3.42578125" style="1" customWidth="1"/>
    <col min="5639" max="5641" width="4.5703125" style="1" customWidth="1"/>
    <col min="5642" max="5651" width="4.140625" style="1"/>
    <col min="5652" max="5652" width="4.42578125" style="1" customWidth="1"/>
    <col min="5653" max="5653" width="4.140625" style="1"/>
    <col min="5654" max="5665" width="4" style="1" customWidth="1"/>
    <col min="5666" max="5889" width="4.140625" style="1"/>
    <col min="5890" max="5894" width="3.42578125" style="1" customWidth="1"/>
    <col min="5895" max="5897" width="4.5703125" style="1" customWidth="1"/>
    <col min="5898" max="5907" width="4.140625" style="1"/>
    <col min="5908" max="5908" width="4.42578125" style="1" customWidth="1"/>
    <col min="5909" max="5909" width="4.140625" style="1"/>
    <col min="5910" max="5921" width="4" style="1" customWidth="1"/>
    <col min="5922" max="6145" width="4.140625" style="1"/>
    <col min="6146" max="6150" width="3.42578125" style="1" customWidth="1"/>
    <col min="6151" max="6153" width="4.5703125" style="1" customWidth="1"/>
    <col min="6154" max="6163" width="4.140625" style="1"/>
    <col min="6164" max="6164" width="4.42578125" style="1" customWidth="1"/>
    <col min="6165" max="6165" width="4.140625" style="1"/>
    <col min="6166" max="6177" width="4" style="1" customWidth="1"/>
    <col min="6178" max="6401" width="4.140625" style="1"/>
    <col min="6402" max="6406" width="3.42578125" style="1" customWidth="1"/>
    <col min="6407" max="6409" width="4.5703125" style="1" customWidth="1"/>
    <col min="6410" max="6419" width="4.140625" style="1"/>
    <col min="6420" max="6420" width="4.42578125" style="1" customWidth="1"/>
    <col min="6421" max="6421" width="4.140625" style="1"/>
    <col min="6422" max="6433" width="4" style="1" customWidth="1"/>
    <col min="6434" max="6657" width="4.140625" style="1"/>
    <col min="6658" max="6662" width="3.42578125" style="1" customWidth="1"/>
    <col min="6663" max="6665" width="4.5703125" style="1" customWidth="1"/>
    <col min="6666" max="6675" width="4.140625" style="1"/>
    <col min="6676" max="6676" width="4.42578125" style="1" customWidth="1"/>
    <col min="6677" max="6677" width="4.140625" style="1"/>
    <col min="6678" max="6689" width="4" style="1" customWidth="1"/>
    <col min="6690" max="6913" width="4.140625" style="1"/>
    <col min="6914" max="6918" width="3.42578125" style="1" customWidth="1"/>
    <col min="6919" max="6921" width="4.5703125" style="1" customWidth="1"/>
    <col min="6922" max="6931" width="4.140625" style="1"/>
    <col min="6932" max="6932" width="4.42578125" style="1" customWidth="1"/>
    <col min="6933" max="6933" width="4.140625" style="1"/>
    <col min="6934" max="6945" width="4" style="1" customWidth="1"/>
    <col min="6946" max="7169" width="4.140625" style="1"/>
    <col min="7170" max="7174" width="3.42578125" style="1" customWidth="1"/>
    <col min="7175" max="7177" width="4.5703125" style="1" customWidth="1"/>
    <col min="7178" max="7187" width="4.140625" style="1"/>
    <col min="7188" max="7188" width="4.42578125" style="1" customWidth="1"/>
    <col min="7189" max="7189" width="4.140625" style="1"/>
    <col min="7190" max="7201" width="4" style="1" customWidth="1"/>
    <col min="7202" max="7425" width="4.140625" style="1"/>
    <col min="7426" max="7430" width="3.42578125" style="1" customWidth="1"/>
    <col min="7431" max="7433" width="4.5703125" style="1" customWidth="1"/>
    <col min="7434" max="7443" width="4.140625" style="1"/>
    <col min="7444" max="7444" width="4.42578125" style="1" customWidth="1"/>
    <col min="7445" max="7445" width="4.140625" style="1"/>
    <col min="7446" max="7457" width="4" style="1" customWidth="1"/>
    <col min="7458" max="7681" width="4.140625" style="1"/>
    <col min="7682" max="7686" width="3.42578125" style="1" customWidth="1"/>
    <col min="7687" max="7689" width="4.5703125" style="1" customWidth="1"/>
    <col min="7690" max="7699" width="4.140625" style="1"/>
    <col min="7700" max="7700" width="4.42578125" style="1" customWidth="1"/>
    <col min="7701" max="7701" width="4.140625" style="1"/>
    <col min="7702" max="7713" width="4" style="1" customWidth="1"/>
    <col min="7714" max="7937" width="4.140625" style="1"/>
    <col min="7938" max="7942" width="3.42578125" style="1" customWidth="1"/>
    <col min="7943" max="7945" width="4.5703125" style="1" customWidth="1"/>
    <col min="7946" max="7955" width="4.140625" style="1"/>
    <col min="7956" max="7956" width="4.42578125" style="1" customWidth="1"/>
    <col min="7957" max="7957" width="4.140625" style="1"/>
    <col min="7958" max="7969" width="4" style="1" customWidth="1"/>
    <col min="7970" max="8193" width="4.140625" style="1"/>
    <col min="8194" max="8198" width="3.42578125" style="1" customWidth="1"/>
    <col min="8199" max="8201" width="4.5703125" style="1" customWidth="1"/>
    <col min="8202" max="8211" width="4.140625" style="1"/>
    <col min="8212" max="8212" width="4.42578125" style="1" customWidth="1"/>
    <col min="8213" max="8213" width="4.140625" style="1"/>
    <col min="8214" max="8225" width="4" style="1" customWidth="1"/>
    <col min="8226" max="8449" width="4.140625" style="1"/>
    <col min="8450" max="8454" width="3.42578125" style="1" customWidth="1"/>
    <col min="8455" max="8457" width="4.5703125" style="1" customWidth="1"/>
    <col min="8458" max="8467" width="4.140625" style="1"/>
    <col min="8468" max="8468" width="4.42578125" style="1" customWidth="1"/>
    <col min="8469" max="8469" width="4.140625" style="1"/>
    <col min="8470" max="8481" width="4" style="1" customWidth="1"/>
    <col min="8482" max="8705" width="4.140625" style="1"/>
    <col min="8706" max="8710" width="3.42578125" style="1" customWidth="1"/>
    <col min="8711" max="8713" width="4.5703125" style="1" customWidth="1"/>
    <col min="8714" max="8723" width="4.140625" style="1"/>
    <col min="8724" max="8724" width="4.42578125" style="1" customWidth="1"/>
    <col min="8725" max="8725" width="4.140625" style="1"/>
    <col min="8726" max="8737" width="4" style="1" customWidth="1"/>
    <col min="8738" max="8961" width="4.140625" style="1"/>
    <col min="8962" max="8966" width="3.42578125" style="1" customWidth="1"/>
    <col min="8967" max="8969" width="4.5703125" style="1" customWidth="1"/>
    <col min="8970" max="8979" width="4.140625" style="1"/>
    <col min="8980" max="8980" width="4.42578125" style="1" customWidth="1"/>
    <col min="8981" max="8981" width="4.140625" style="1"/>
    <col min="8982" max="8993" width="4" style="1" customWidth="1"/>
    <col min="8994" max="9217" width="4.140625" style="1"/>
    <col min="9218" max="9222" width="3.42578125" style="1" customWidth="1"/>
    <col min="9223" max="9225" width="4.5703125" style="1" customWidth="1"/>
    <col min="9226" max="9235" width="4.140625" style="1"/>
    <col min="9236" max="9236" width="4.42578125" style="1" customWidth="1"/>
    <col min="9237" max="9237" width="4.140625" style="1"/>
    <col min="9238" max="9249" width="4" style="1" customWidth="1"/>
    <col min="9250" max="9473" width="4.140625" style="1"/>
    <col min="9474" max="9478" width="3.42578125" style="1" customWidth="1"/>
    <col min="9479" max="9481" width="4.5703125" style="1" customWidth="1"/>
    <col min="9482" max="9491" width="4.140625" style="1"/>
    <col min="9492" max="9492" width="4.42578125" style="1" customWidth="1"/>
    <col min="9493" max="9493" width="4.140625" style="1"/>
    <col min="9494" max="9505" width="4" style="1" customWidth="1"/>
    <col min="9506" max="9729" width="4.140625" style="1"/>
    <col min="9730" max="9734" width="3.42578125" style="1" customWidth="1"/>
    <col min="9735" max="9737" width="4.5703125" style="1" customWidth="1"/>
    <col min="9738" max="9747" width="4.140625" style="1"/>
    <col min="9748" max="9748" width="4.42578125" style="1" customWidth="1"/>
    <col min="9749" max="9749" width="4.140625" style="1"/>
    <col min="9750" max="9761" width="4" style="1" customWidth="1"/>
    <col min="9762" max="9985" width="4.140625" style="1"/>
    <col min="9986" max="9990" width="3.42578125" style="1" customWidth="1"/>
    <col min="9991" max="9993" width="4.5703125" style="1" customWidth="1"/>
    <col min="9994" max="10003" width="4.140625" style="1"/>
    <col min="10004" max="10004" width="4.42578125" style="1" customWidth="1"/>
    <col min="10005" max="10005" width="4.140625" style="1"/>
    <col min="10006" max="10017" width="4" style="1" customWidth="1"/>
    <col min="10018" max="10241" width="4.140625" style="1"/>
    <col min="10242" max="10246" width="3.42578125" style="1" customWidth="1"/>
    <col min="10247" max="10249" width="4.5703125" style="1" customWidth="1"/>
    <col min="10250" max="10259" width="4.140625" style="1"/>
    <col min="10260" max="10260" width="4.42578125" style="1" customWidth="1"/>
    <col min="10261" max="10261" width="4.140625" style="1"/>
    <col min="10262" max="10273" width="4" style="1" customWidth="1"/>
    <col min="10274" max="10497" width="4.140625" style="1"/>
    <col min="10498" max="10502" width="3.42578125" style="1" customWidth="1"/>
    <col min="10503" max="10505" width="4.5703125" style="1" customWidth="1"/>
    <col min="10506" max="10515" width="4.140625" style="1"/>
    <col min="10516" max="10516" width="4.42578125" style="1" customWidth="1"/>
    <col min="10517" max="10517" width="4.140625" style="1"/>
    <col min="10518" max="10529" width="4" style="1" customWidth="1"/>
    <col min="10530" max="10753" width="4.140625" style="1"/>
    <col min="10754" max="10758" width="3.42578125" style="1" customWidth="1"/>
    <col min="10759" max="10761" width="4.5703125" style="1" customWidth="1"/>
    <col min="10762" max="10771" width="4.140625" style="1"/>
    <col min="10772" max="10772" width="4.42578125" style="1" customWidth="1"/>
    <col min="10773" max="10773" width="4.140625" style="1"/>
    <col min="10774" max="10785" width="4" style="1" customWidth="1"/>
    <col min="10786" max="11009" width="4.140625" style="1"/>
    <col min="11010" max="11014" width="3.42578125" style="1" customWidth="1"/>
    <col min="11015" max="11017" width="4.5703125" style="1" customWidth="1"/>
    <col min="11018" max="11027" width="4.140625" style="1"/>
    <col min="11028" max="11028" width="4.42578125" style="1" customWidth="1"/>
    <col min="11029" max="11029" width="4.140625" style="1"/>
    <col min="11030" max="11041" width="4" style="1" customWidth="1"/>
    <col min="11042" max="11265" width="4.140625" style="1"/>
    <col min="11266" max="11270" width="3.42578125" style="1" customWidth="1"/>
    <col min="11271" max="11273" width="4.5703125" style="1" customWidth="1"/>
    <col min="11274" max="11283" width="4.140625" style="1"/>
    <col min="11284" max="11284" width="4.42578125" style="1" customWidth="1"/>
    <col min="11285" max="11285" width="4.140625" style="1"/>
    <col min="11286" max="11297" width="4" style="1" customWidth="1"/>
    <col min="11298" max="11521" width="4.140625" style="1"/>
    <col min="11522" max="11526" width="3.42578125" style="1" customWidth="1"/>
    <col min="11527" max="11529" width="4.5703125" style="1" customWidth="1"/>
    <col min="11530" max="11539" width="4.140625" style="1"/>
    <col min="11540" max="11540" width="4.42578125" style="1" customWidth="1"/>
    <col min="11541" max="11541" width="4.140625" style="1"/>
    <col min="11542" max="11553" width="4" style="1" customWidth="1"/>
    <col min="11554" max="11777" width="4.140625" style="1"/>
    <col min="11778" max="11782" width="3.42578125" style="1" customWidth="1"/>
    <col min="11783" max="11785" width="4.5703125" style="1" customWidth="1"/>
    <col min="11786" max="11795" width="4.140625" style="1"/>
    <col min="11796" max="11796" width="4.42578125" style="1" customWidth="1"/>
    <col min="11797" max="11797" width="4.140625" style="1"/>
    <col min="11798" max="11809" width="4" style="1" customWidth="1"/>
    <col min="11810" max="12033" width="4.140625" style="1"/>
    <col min="12034" max="12038" width="3.42578125" style="1" customWidth="1"/>
    <col min="12039" max="12041" width="4.5703125" style="1" customWidth="1"/>
    <col min="12042" max="12051" width="4.140625" style="1"/>
    <col min="12052" max="12052" width="4.42578125" style="1" customWidth="1"/>
    <col min="12053" max="12053" width="4.140625" style="1"/>
    <col min="12054" max="12065" width="4" style="1" customWidth="1"/>
    <col min="12066" max="12289" width="4.140625" style="1"/>
    <col min="12290" max="12294" width="3.42578125" style="1" customWidth="1"/>
    <col min="12295" max="12297" width="4.5703125" style="1" customWidth="1"/>
    <col min="12298" max="12307" width="4.140625" style="1"/>
    <col min="12308" max="12308" width="4.42578125" style="1" customWidth="1"/>
    <col min="12309" max="12309" width="4.140625" style="1"/>
    <col min="12310" max="12321" width="4" style="1" customWidth="1"/>
    <col min="12322" max="12545" width="4.140625" style="1"/>
    <col min="12546" max="12550" width="3.42578125" style="1" customWidth="1"/>
    <col min="12551" max="12553" width="4.5703125" style="1" customWidth="1"/>
    <col min="12554" max="12563" width="4.140625" style="1"/>
    <col min="12564" max="12564" width="4.42578125" style="1" customWidth="1"/>
    <col min="12565" max="12565" width="4.140625" style="1"/>
    <col min="12566" max="12577" width="4" style="1" customWidth="1"/>
    <col min="12578" max="12801" width="4.140625" style="1"/>
    <col min="12802" max="12806" width="3.42578125" style="1" customWidth="1"/>
    <col min="12807" max="12809" width="4.5703125" style="1" customWidth="1"/>
    <col min="12810" max="12819" width="4.140625" style="1"/>
    <col min="12820" max="12820" width="4.42578125" style="1" customWidth="1"/>
    <col min="12821" max="12821" width="4.140625" style="1"/>
    <col min="12822" max="12833" width="4" style="1" customWidth="1"/>
    <col min="12834" max="13057" width="4.140625" style="1"/>
    <col min="13058" max="13062" width="3.42578125" style="1" customWidth="1"/>
    <col min="13063" max="13065" width="4.5703125" style="1" customWidth="1"/>
    <col min="13066" max="13075" width="4.140625" style="1"/>
    <col min="13076" max="13076" width="4.42578125" style="1" customWidth="1"/>
    <col min="13077" max="13077" width="4.140625" style="1"/>
    <col min="13078" max="13089" width="4" style="1" customWidth="1"/>
    <col min="13090" max="13313" width="4.140625" style="1"/>
    <col min="13314" max="13318" width="3.42578125" style="1" customWidth="1"/>
    <col min="13319" max="13321" width="4.5703125" style="1" customWidth="1"/>
    <col min="13322" max="13331" width="4.140625" style="1"/>
    <col min="13332" max="13332" width="4.42578125" style="1" customWidth="1"/>
    <col min="13333" max="13333" width="4.140625" style="1"/>
    <col min="13334" max="13345" width="4" style="1" customWidth="1"/>
    <col min="13346" max="13569" width="4.140625" style="1"/>
    <col min="13570" max="13574" width="3.42578125" style="1" customWidth="1"/>
    <col min="13575" max="13577" width="4.5703125" style="1" customWidth="1"/>
    <col min="13578" max="13587" width="4.140625" style="1"/>
    <col min="13588" max="13588" width="4.42578125" style="1" customWidth="1"/>
    <col min="13589" max="13589" width="4.140625" style="1"/>
    <col min="13590" max="13601" width="4" style="1" customWidth="1"/>
    <col min="13602" max="13825" width="4.140625" style="1"/>
    <col min="13826" max="13830" width="3.42578125" style="1" customWidth="1"/>
    <col min="13831" max="13833" width="4.5703125" style="1" customWidth="1"/>
    <col min="13834" max="13843" width="4.140625" style="1"/>
    <col min="13844" max="13844" width="4.42578125" style="1" customWidth="1"/>
    <col min="13845" max="13845" width="4.140625" style="1"/>
    <col min="13846" max="13857" width="4" style="1" customWidth="1"/>
    <col min="13858" max="14081" width="4.140625" style="1"/>
    <col min="14082" max="14086" width="3.42578125" style="1" customWidth="1"/>
    <col min="14087" max="14089" width="4.5703125" style="1" customWidth="1"/>
    <col min="14090" max="14099" width="4.140625" style="1"/>
    <col min="14100" max="14100" width="4.42578125" style="1" customWidth="1"/>
    <col min="14101" max="14101" width="4.140625" style="1"/>
    <col min="14102" max="14113" width="4" style="1" customWidth="1"/>
    <col min="14114" max="14337" width="4.140625" style="1"/>
    <col min="14338" max="14342" width="3.42578125" style="1" customWidth="1"/>
    <col min="14343" max="14345" width="4.5703125" style="1" customWidth="1"/>
    <col min="14346" max="14355" width="4.140625" style="1"/>
    <col min="14356" max="14356" width="4.42578125" style="1" customWidth="1"/>
    <col min="14357" max="14357" width="4.140625" style="1"/>
    <col min="14358" max="14369" width="4" style="1" customWidth="1"/>
    <col min="14370" max="14593" width="4.140625" style="1"/>
    <col min="14594" max="14598" width="3.42578125" style="1" customWidth="1"/>
    <col min="14599" max="14601" width="4.5703125" style="1" customWidth="1"/>
    <col min="14602" max="14611" width="4.140625" style="1"/>
    <col min="14612" max="14612" width="4.42578125" style="1" customWidth="1"/>
    <col min="14613" max="14613" width="4.140625" style="1"/>
    <col min="14614" max="14625" width="4" style="1" customWidth="1"/>
    <col min="14626" max="14849" width="4.140625" style="1"/>
    <col min="14850" max="14854" width="3.42578125" style="1" customWidth="1"/>
    <col min="14855" max="14857" width="4.5703125" style="1" customWidth="1"/>
    <col min="14858" max="14867" width="4.140625" style="1"/>
    <col min="14868" max="14868" width="4.42578125" style="1" customWidth="1"/>
    <col min="14869" max="14869" width="4.140625" style="1"/>
    <col min="14870" max="14881" width="4" style="1" customWidth="1"/>
    <col min="14882" max="15105" width="4.140625" style="1"/>
    <col min="15106" max="15110" width="3.42578125" style="1" customWidth="1"/>
    <col min="15111" max="15113" width="4.5703125" style="1" customWidth="1"/>
    <col min="15114" max="15123" width="4.140625" style="1"/>
    <col min="15124" max="15124" width="4.42578125" style="1" customWidth="1"/>
    <col min="15125" max="15125" width="4.140625" style="1"/>
    <col min="15126" max="15137" width="4" style="1" customWidth="1"/>
    <col min="15138" max="15361" width="4.140625" style="1"/>
    <col min="15362" max="15366" width="3.42578125" style="1" customWidth="1"/>
    <col min="15367" max="15369" width="4.5703125" style="1" customWidth="1"/>
    <col min="15370" max="15379" width="4.140625" style="1"/>
    <col min="15380" max="15380" width="4.42578125" style="1" customWidth="1"/>
    <col min="15381" max="15381" width="4.140625" style="1"/>
    <col min="15382" max="15393" width="4" style="1" customWidth="1"/>
    <col min="15394" max="15617" width="4.140625" style="1"/>
    <col min="15618" max="15622" width="3.42578125" style="1" customWidth="1"/>
    <col min="15623" max="15625" width="4.5703125" style="1" customWidth="1"/>
    <col min="15626" max="15635" width="4.140625" style="1"/>
    <col min="15636" max="15636" width="4.42578125" style="1" customWidth="1"/>
    <col min="15637" max="15637" width="4.140625" style="1"/>
    <col min="15638" max="15649" width="4" style="1" customWidth="1"/>
    <col min="15650" max="15873" width="4.140625" style="1"/>
    <col min="15874" max="15878" width="3.42578125" style="1" customWidth="1"/>
    <col min="15879" max="15881" width="4.5703125" style="1" customWidth="1"/>
    <col min="15882" max="15891" width="4.140625" style="1"/>
    <col min="15892" max="15892" width="4.42578125" style="1" customWidth="1"/>
    <col min="15893" max="15893" width="4.140625" style="1"/>
    <col min="15894" max="15905" width="4" style="1" customWidth="1"/>
    <col min="15906" max="16129" width="4.140625" style="1"/>
    <col min="16130" max="16134" width="3.42578125" style="1" customWidth="1"/>
    <col min="16135" max="16137" width="4.5703125" style="1" customWidth="1"/>
    <col min="16138" max="16147" width="4.140625" style="1"/>
    <col min="16148" max="16148" width="4.42578125" style="1" customWidth="1"/>
    <col min="16149" max="16149" width="4.140625" style="1"/>
    <col min="16150" max="16161" width="4" style="1" customWidth="1"/>
    <col min="16162" max="16384" width="4.140625" style="1"/>
  </cols>
  <sheetData>
    <row r="1" spans="2:33" ht="26.25" customHeight="1" x14ac:dyDescent="0.15">
      <c r="B1" s="4" t="s">
        <v>254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</row>
    <row r="2" spans="2:33" s="1" customFormat="1" ht="27" customHeight="1" thickBot="1" x14ac:dyDescent="0.2"/>
    <row r="3" spans="2:33" s="1" customFormat="1" ht="24.95" customHeight="1" x14ac:dyDescent="0.15">
      <c r="B3" s="36" t="s">
        <v>2</v>
      </c>
      <c r="C3" s="7"/>
      <c r="D3" s="7"/>
      <c r="E3" s="7"/>
      <c r="F3" s="7"/>
      <c r="G3" s="7" t="s">
        <v>255</v>
      </c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37" t="s">
        <v>256</v>
      </c>
      <c r="Z3" s="219"/>
      <c r="AA3" s="219"/>
      <c r="AB3" s="219"/>
      <c r="AC3" s="219"/>
      <c r="AD3" s="219"/>
      <c r="AE3" s="219"/>
      <c r="AF3" s="219"/>
      <c r="AG3" s="219"/>
    </row>
    <row r="4" spans="2:33" s="1" customFormat="1" ht="24.95" customHeight="1" x14ac:dyDescent="0.15">
      <c r="B4" s="42"/>
      <c r="C4" s="12"/>
      <c r="D4" s="12"/>
      <c r="E4" s="12"/>
      <c r="F4" s="12"/>
      <c r="G4" s="12" t="s">
        <v>257</v>
      </c>
      <c r="H4" s="12"/>
      <c r="I4" s="12"/>
      <c r="J4" s="12" t="s">
        <v>258</v>
      </c>
      <c r="K4" s="12"/>
      <c r="L4" s="12"/>
      <c r="M4" s="12" t="s">
        <v>259</v>
      </c>
      <c r="N4" s="12"/>
      <c r="O4" s="12"/>
      <c r="P4" s="12"/>
      <c r="Q4" s="12"/>
      <c r="R4" s="12"/>
      <c r="S4" s="12" t="s">
        <v>260</v>
      </c>
      <c r="T4" s="12"/>
      <c r="U4" s="12"/>
      <c r="V4" s="220" t="s">
        <v>261</v>
      </c>
      <c r="W4" s="221"/>
      <c r="X4" s="222"/>
      <c r="Y4" s="12" t="s">
        <v>258</v>
      </c>
      <c r="Z4" s="12"/>
      <c r="AA4" s="12"/>
      <c r="AB4" s="12" t="s">
        <v>259</v>
      </c>
      <c r="AC4" s="12"/>
      <c r="AD4" s="12"/>
      <c r="AE4" s="12" t="s">
        <v>262</v>
      </c>
      <c r="AF4" s="12"/>
      <c r="AG4" s="43"/>
    </row>
    <row r="5" spans="2:33" s="1" customFormat="1" ht="24.95" customHeight="1" x14ac:dyDescent="0.15">
      <c r="B5" s="42"/>
      <c r="C5" s="12"/>
      <c r="D5" s="12"/>
      <c r="E5" s="12"/>
      <c r="F5" s="12"/>
      <c r="G5" s="12"/>
      <c r="H5" s="12"/>
      <c r="I5" s="12"/>
      <c r="J5" s="12"/>
      <c r="K5" s="12"/>
      <c r="L5" s="12"/>
      <c r="M5" s="12" t="s">
        <v>223</v>
      </c>
      <c r="N5" s="12"/>
      <c r="O5" s="12"/>
      <c r="P5" s="223" t="s">
        <v>263</v>
      </c>
      <c r="Q5" s="12"/>
      <c r="R5" s="12"/>
      <c r="S5" s="12"/>
      <c r="T5" s="12"/>
      <c r="U5" s="12"/>
      <c r="V5" s="13"/>
      <c r="W5" s="14"/>
      <c r="X5" s="44"/>
      <c r="Y5" s="12"/>
      <c r="Z5" s="12"/>
      <c r="AA5" s="12"/>
      <c r="AB5" s="12"/>
      <c r="AC5" s="12"/>
      <c r="AD5" s="12"/>
      <c r="AE5" s="12"/>
      <c r="AF5" s="12"/>
      <c r="AG5" s="43"/>
    </row>
    <row r="6" spans="2:33" s="1" customFormat="1" ht="25.5" customHeight="1" x14ac:dyDescent="0.15">
      <c r="B6" s="15" t="s">
        <v>10</v>
      </c>
      <c r="C6" s="15"/>
      <c r="D6" s="16">
        <v>50</v>
      </c>
      <c r="E6" s="16"/>
      <c r="F6" s="1" t="s">
        <v>2</v>
      </c>
      <c r="G6" s="224">
        <v>90374</v>
      </c>
      <c r="H6" s="174"/>
      <c r="I6" s="174"/>
      <c r="J6" s="19">
        <v>21699</v>
      </c>
      <c r="K6" s="19"/>
      <c r="L6" s="19"/>
      <c r="M6" s="19">
        <v>60498</v>
      </c>
      <c r="N6" s="19"/>
      <c r="O6" s="19"/>
      <c r="P6" s="19">
        <v>12795</v>
      </c>
      <c r="Q6" s="19"/>
      <c r="R6" s="19"/>
      <c r="S6" s="19">
        <v>8166</v>
      </c>
      <c r="T6" s="19"/>
      <c r="U6" s="19"/>
      <c r="V6" s="19">
        <v>11</v>
      </c>
      <c r="W6" s="19"/>
      <c r="X6" s="19"/>
      <c r="Y6" s="225">
        <v>24</v>
      </c>
      <c r="Z6" s="225"/>
      <c r="AA6" s="225"/>
      <c r="AB6" s="225">
        <v>66.900000000000006</v>
      </c>
      <c r="AC6" s="225"/>
      <c r="AD6" s="225"/>
      <c r="AE6" s="225">
        <v>9</v>
      </c>
      <c r="AF6" s="225"/>
      <c r="AG6" s="225"/>
    </row>
    <row r="7" spans="2:33" s="1" customFormat="1" ht="25.5" customHeight="1" x14ac:dyDescent="0.15">
      <c r="B7" s="15"/>
      <c r="C7" s="15"/>
      <c r="D7" s="16">
        <v>55</v>
      </c>
      <c r="E7" s="16"/>
      <c r="G7" s="23">
        <v>89416</v>
      </c>
      <c r="H7" s="19"/>
      <c r="I7" s="19"/>
      <c r="J7" s="19">
        <v>19510</v>
      </c>
      <c r="K7" s="19"/>
      <c r="L7" s="19"/>
      <c r="M7" s="19">
        <v>60287</v>
      </c>
      <c r="N7" s="19"/>
      <c r="O7" s="19"/>
      <c r="P7" s="19">
        <v>11570</v>
      </c>
      <c r="Q7" s="19"/>
      <c r="R7" s="19"/>
      <c r="S7" s="19">
        <v>9615</v>
      </c>
      <c r="T7" s="19"/>
      <c r="U7" s="19"/>
      <c r="V7" s="19">
        <v>4</v>
      </c>
      <c r="W7" s="19"/>
      <c r="X7" s="19"/>
      <c r="Y7" s="225">
        <v>21.8</v>
      </c>
      <c r="Z7" s="225"/>
      <c r="AA7" s="225"/>
      <c r="AB7" s="225">
        <v>67.400000000000006</v>
      </c>
      <c r="AC7" s="225"/>
      <c r="AD7" s="225"/>
      <c r="AE7" s="225">
        <v>10.8</v>
      </c>
      <c r="AF7" s="225"/>
      <c r="AG7" s="225"/>
    </row>
    <row r="8" spans="2:33" s="1" customFormat="1" ht="25.5" customHeight="1" x14ac:dyDescent="0.15">
      <c r="B8" s="15"/>
      <c r="C8" s="15"/>
      <c r="D8" s="16">
        <v>60</v>
      </c>
      <c r="E8" s="16"/>
      <c r="G8" s="23">
        <v>87883</v>
      </c>
      <c r="H8" s="19"/>
      <c r="I8" s="19"/>
      <c r="J8" s="19">
        <v>17381</v>
      </c>
      <c r="K8" s="19"/>
      <c r="L8" s="19"/>
      <c r="M8" s="19">
        <v>59586</v>
      </c>
      <c r="N8" s="19"/>
      <c r="O8" s="19"/>
      <c r="P8" s="19">
        <v>10829</v>
      </c>
      <c r="Q8" s="19"/>
      <c r="R8" s="19"/>
      <c r="S8" s="19">
        <v>10916</v>
      </c>
      <c r="T8" s="19"/>
      <c r="U8" s="19"/>
      <c r="V8" s="19">
        <v>0</v>
      </c>
      <c r="W8" s="19"/>
      <c r="X8" s="19"/>
      <c r="Y8" s="225">
        <v>19.8</v>
      </c>
      <c r="Z8" s="225"/>
      <c r="AA8" s="225"/>
      <c r="AB8" s="225">
        <v>67.8</v>
      </c>
      <c r="AC8" s="225"/>
      <c r="AD8" s="225"/>
      <c r="AE8" s="225">
        <v>12.4</v>
      </c>
      <c r="AF8" s="225"/>
      <c r="AG8" s="225"/>
    </row>
    <row r="9" spans="2:33" s="1" customFormat="1" ht="25.5" customHeight="1" x14ac:dyDescent="0.15">
      <c r="B9" s="15" t="s">
        <v>26</v>
      </c>
      <c r="C9" s="15"/>
      <c r="D9" s="16">
        <v>2</v>
      </c>
      <c r="E9" s="16"/>
      <c r="F9" s="1" t="s">
        <v>2</v>
      </c>
      <c r="G9" s="23">
        <v>85138</v>
      </c>
      <c r="H9" s="19"/>
      <c r="I9" s="19"/>
      <c r="J9" s="19">
        <v>14613</v>
      </c>
      <c r="K9" s="19"/>
      <c r="L9" s="19"/>
      <c r="M9" s="19">
        <v>57861</v>
      </c>
      <c r="N9" s="19"/>
      <c r="O9" s="19"/>
      <c r="P9" s="19">
        <v>10154</v>
      </c>
      <c r="Q9" s="19"/>
      <c r="R9" s="19"/>
      <c r="S9" s="19">
        <v>12662</v>
      </c>
      <c r="T9" s="19"/>
      <c r="U9" s="19"/>
      <c r="V9" s="19">
        <v>2</v>
      </c>
      <c r="W9" s="19"/>
      <c r="X9" s="19"/>
      <c r="Y9" s="225">
        <v>17.2</v>
      </c>
      <c r="Z9" s="225"/>
      <c r="AA9" s="225"/>
      <c r="AB9" s="225">
        <v>68</v>
      </c>
      <c r="AC9" s="225"/>
      <c r="AD9" s="225"/>
      <c r="AE9" s="225">
        <v>14.9</v>
      </c>
      <c r="AF9" s="225"/>
      <c r="AG9" s="225"/>
    </row>
    <row r="10" spans="2:33" s="1" customFormat="1" ht="25.5" customHeight="1" x14ac:dyDescent="0.15">
      <c r="D10" s="16">
        <v>7</v>
      </c>
      <c r="E10" s="16"/>
      <c r="G10" s="23">
        <v>82180</v>
      </c>
      <c r="H10" s="19"/>
      <c r="I10" s="19"/>
      <c r="J10" s="19">
        <v>12532</v>
      </c>
      <c r="K10" s="19"/>
      <c r="L10" s="19"/>
      <c r="M10" s="19">
        <v>54448</v>
      </c>
      <c r="N10" s="19"/>
      <c r="O10" s="19"/>
      <c r="P10" s="19">
        <v>8992</v>
      </c>
      <c r="Q10" s="19"/>
      <c r="R10" s="19"/>
      <c r="S10" s="19">
        <v>15200</v>
      </c>
      <c r="T10" s="19"/>
      <c r="U10" s="19"/>
      <c r="V10" s="19">
        <v>0</v>
      </c>
      <c r="W10" s="19"/>
      <c r="X10" s="19"/>
      <c r="Y10" s="225">
        <v>15.2</v>
      </c>
      <c r="Z10" s="225"/>
      <c r="AA10" s="225"/>
      <c r="AB10" s="225">
        <v>66.3</v>
      </c>
      <c r="AC10" s="225"/>
      <c r="AD10" s="225"/>
      <c r="AE10" s="225">
        <v>18.5</v>
      </c>
      <c r="AF10" s="225"/>
      <c r="AG10" s="225"/>
    </row>
    <row r="11" spans="2:33" s="1" customFormat="1" ht="25.5" customHeight="1" x14ac:dyDescent="0.15">
      <c r="B11" s="15"/>
      <c r="C11" s="15"/>
      <c r="D11" s="16">
        <v>12</v>
      </c>
      <c r="E11" s="16"/>
      <c r="G11" s="23">
        <v>78697</v>
      </c>
      <c r="H11" s="19"/>
      <c r="I11" s="19"/>
      <c r="J11" s="19">
        <v>10593</v>
      </c>
      <c r="K11" s="19"/>
      <c r="L11" s="19"/>
      <c r="M11" s="19">
        <v>50369</v>
      </c>
      <c r="N11" s="19"/>
      <c r="O11" s="19"/>
      <c r="P11" s="19">
        <v>7745</v>
      </c>
      <c r="Q11" s="19"/>
      <c r="R11" s="19"/>
      <c r="S11" s="19">
        <v>17731</v>
      </c>
      <c r="T11" s="19"/>
      <c r="U11" s="19"/>
      <c r="V11" s="19">
        <v>4</v>
      </c>
      <c r="W11" s="19"/>
      <c r="X11" s="19"/>
      <c r="Y11" s="225">
        <v>13.5</v>
      </c>
      <c r="Z11" s="225"/>
      <c r="AA11" s="225"/>
      <c r="AB11" s="225">
        <v>64</v>
      </c>
      <c r="AC11" s="225"/>
      <c r="AD11" s="225"/>
      <c r="AE11" s="225">
        <v>22.5</v>
      </c>
      <c r="AF11" s="225"/>
      <c r="AG11" s="225"/>
    </row>
    <row r="12" spans="2:33" s="1" customFormat="1" ht="25.5" customHeight="1" x14ac:dyDescent="0.15">
      <c r="B12" s="15"/>
      <c r="C12" s="15"/>
      <c r="D12" s="16">
        <v>17</v>
      </c>
      <c r="E12" s="16"/>
      <c r="G12" s="23">
        <v>75020</v>
      </c>
      <c r="H12" s="19"/>
      <c r="I12" s="19"/>
      <c r="J12" s="19">
        <v>8933</v>
      </c>
      <c r="K12" s="19"/>
      <c r="L12" s="19"/>
      <c r="M12" s="19">
        <v>46683</v>
      </c>
      <c r="N12" s="19"/>
      <c r="O12" s="19"/>
      <c r="P12" s="19">
        <v>7590</v>
      </c>
      <c r="Q12" s="19"/>
      <c r="R12" s="19"/>
      <c r="S12" s="19">
        <v>19404</v>
      </c>
      <c r="T12" s="19"/>
      <c r="U12" s="19"/>
      <c r="V12" s="19">
        <v>0</v>
      </c>
      <c r="W12" s="19"/>
      <c r="X12" s="19"/>
      <c r="Y12" s="225">
        <v>11.9</v>
      </c>
      <c r="Z12" s="225"/>
      <c r="AA12" s="225"/>
      <c r="AB12" s="225">
        <v>62.2</v>
      </c>
      <c r="AC12" s="225"/>
      <c r="AD12" s="225"/>
      <c r="AE12" s="225">
        <v>25.9</v>
      </c>
      <c r="AF12" s="225"/>
      <c r="AG12" s="225"/>
    </row>
    <row r="13" spans="2:33" s="1" customFormat="1" ht="24.95" customHeight="1" x14ac:dyDescent="0.15">
      <c r="B13" s="28"/>
      <c r="C13" s="28"/>
      <c r="D13" s="11">
        <v>22</v>
      </c>
      <c r="E13" s="11"/>
      <c r="F13" s="28"/>
      <c r="G13" s="226">
        <v>70210</v>
      </c>
      <c r="H13" s="163"/>
      <c r="I13" s="163"/>
      <c r="J13" s="163">
        <v>7118</v>
      </c>
      <c r="K13" s="163"/>
      <c r="L13" s="163"/>
      <c r="M13" s="163">
        <v>42813</v>
      </c>
      <c r="N13" s="163"/>
      <c r="O13" s="163"/>
      <c r="P13" s="163">
        <v>7141</v>
      </c>
      <c r="Q13" s="163"/>
      <c r="R13" s="163"/>
      <c r="S13" s="163">
        <v>20194</v>
      </c>
      <c r="T13" s="163"/>
      <c r="U13" s="163"/>
      <c r="V13" s="163">
        <v>85</v>
      </c>
      <c r="W13" s="163"/>
      <c r="X13" s="163"/>
      <c r="Y13" s="227">
        <v>10.1</v>
      </c>
      <c r="Z13" s="227"/>
      <c r="AA13" s="227"/>
      <c r="AB13" s="227">
        <v>61.1</v>
      </c>
      <c r="AC13" s="227"/>
      <c r="AD13" s="227"/>
      <c r="AE13" s="227">
        <v>28.8</v>
      </c>
      <c r="AF13" s="227"/>
      <c r="AG13" s="227"/>
    </row>
    <row r="14" spans="2:33" s="1" customFormat="1" ht="24.95" customHeight="1" x14ac:dyDescent="0.15">
      <c r="S14" s="228" t="s">
        <v>264</v>
      </c>
      <c r="T14" s="228"/>
      <c r="U14" s="228"/>
      <c r="V14" s="228"/>
      <c r="W14" s="228"/>
      <c r="X14" s="228"/>
      <c r="Y14" s="228"/>
      <c r="Z14" s="228"/>
      <c r="AA14" s="228"/>
      <c r="AB14" s="228"/>
      <c r="AC14" s="228"/>
      <c r="AD14" s="228"/>
      <c r="AE14" s="228"/>
      <c r="AF14" s="228"/>
      <c r="AG14" s="228"/>
    </row>
    <row r="15" spans="2:33" s="1" customFormat="1" ht="24.95" customHeight="1" x14ac:dyDescent="0.15">
      <c r="S15" s="83"/>
      <c r="T15" s="83"/>
      <c r="U15" s="83"/>
      <c r="V15" s="83"/>
      <c r="W15" s="83"/>
      <c r="X15" s="83"/>
      <c r="Y15" s="83"/>
      <c r="Z15" s="83"/>
      <c r="AA15" s="83"/>
      <c r="AB15" s="83"/>
      <c r="AC15" s="83"/>
      <c r="AD15" s="83"/>
      <c r="AE15" s="83"/>
      <c r="AF15" s="83"/>
      <c r="AG15" s="83"/>
    </row>
    <row r="16" spans="2:33" s="1" customFormat="1" ht="24.95" customHeight="1" x14ac:dyDescent="0.15">
      <c r="S16" s="83"/>
      <c r="T16" s="83"/>
      <c r="U16" s="83"/>
      <c r="V16" s="83"/>
      <c r="W16" s="83"/>
      <c r="X16" s="83"/>
      <c r="Y16" s="83"/>
      <c r="Z16" s="83"/>
      <c r="AA16" s="83"/>
      <c r="AB16" s="83"/>
      <c r="AC16" s="83"/>
      <c r="AD16" s="83"/>
      <c r="AE16" s="83"/>
      <c r="AF16" s="83"/>
      <c r="AG16" s="83"/>
    </row>
    <row r="17" spans="2:33" s="1" customFormat="1" ht="24.95" customHeight="1" x14ac:dyDescent="0.15"/>
    <row r="18" spans="2:33" ht="24.95" customHeight="1" x14ac:dyDescent="0.15">
      <c r="B18" s="4" t="s">
        <v>265</v>
      </c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</row>
    <row r="19" spans="2:33" ht="24.95" customHeight="1" thickBot="1" x14ac:dyDescent="0.2">
      <c r="Y19" s="35" t="s">
        <v>266</v>
      </c>
      <c r="Z19" s="35"/>
      <c r="AA19" s="35"/>
      <c r="AB19" s="35"/>
      <c r="AC19" s="35"/>
      <c r="AD19" s="35"/>
      <c r="AE19" s="35"/>
      <c r="AF19" s="35"/>
      <c r="AG19" s="35"/>
    </row>
    <row r="20" spans="2:33" ht="24.95" customHeight="1" x14ac:dyDescent="0.15">
      <c r="B20" s="36" t="s">
        <v>267</v>
      </c>
      <c r="C20" s="7"/>
      <c r="D20" s="7"/>
      <c r="E20" s="7"/>
      <c r="F20" s="7"/>
      <c r="G20" s="8" t="s">
        <v>268</v>
      </c>
      <c r="H20" s="7"/>
      <c r="I20" s="7"/>
      <c r="J20" s="7" t="s">
        <v>269</v>
      </c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8" t="s">
        <v>270</v>
      </c>
      <c r="AF20" s="7"/>
      <c r="AG20" s="37"/>
    </row>
    <row r="21" spans="2:33" ht="24.95" customHeight="1" x14ac:dyDescent="0.15">
      <c r="B21" s="42"/>
      <c r="C21" s="12"/>
      <c r="D21" s="12"/>
      <c r="E21" s="12"/>
      <c r="F21" s="12"/>
      <c r="G21" s="12"/>
      <c r="H21" s="12"/>
      <c r="I21" s="12"/>
      <c r="J21" s="12" t="s">
        <v>223</v>
      </c>
      <c r="K21" s="12"/>
      <c r="L21" s="12"/>
      <c r="M21" s="12" t="s">
        <v>271</v>
      </c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229" t="s">
        <v>272</v>
      </c>
      <c r="AC21" s="229"/>
      <c r="AD21" s="229"/>
      <c r="AE21" s="12"/>
      <c r="AF21" s="12"/>
      <c r="AG21" s="43"/>
    </row>
    <row r="22" spans="2:33" ht="24.95" customHeight="1" x14ac:dyDescent="0.15">
      <c r="B22" s="4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 t="s">
        <v>223</v>
      </c>
      <c r="N22" s="12"/>
      <c r="O22" s="12"/>
      <c r="P22" s="12" t="s">
        <v>273</v>
      </c>
      <c r="Q22" s="12"/>
      <c r="R22" s="12"/>
      <c r="S22" s="229" t="s">
        <v>274</v>
      </c>
      <c r="T22" s="229"/>
      <c r="U22" s="229"/>
      <c r="V22" s="229" t="s">
        <v>275</v>
      </c>
      <c r="W22" s="229"/>
      <c r="X22" s="229"/>
      <c r="Y22" s="229" t="s">
        <v>276</v>
      </c>
      <c r="Z22" s="229"/>
      <c r="AA22" s="229"/>
      <c r="AB22" s="229"/>
      <c r="AC22" s="229"/>
      <c r="AD22" s="229"/>
      <c r="AE22" s="12"/>
      <c r="AF22" s="12"/>
      <c r="AG22" s="43"/>
    </row>
    <row r="23" spans="2:33" ht="24.95" customHeight="1" x14ac:dyDescent="0.15">
      <c r="B23" s="4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229"/>
      <c r="T23" s="229"/>
      <c r="U23" s="229"/>
      <c r="V23" s="229"/>
      <c r="W23" s="229"/>
      <c r="X23" s="229"/>
      <c r="Y23" s="229"/>
      <c r="Z23" s="229"/>
      <c r="AA23" s="229"/>
      <c r="AB23" s="229"/>
      <c r="AC23" s="229"/>
      <c r="AD23" s="229"/>
      <c r="AE23" s="12"/>
      <c r="AF23" s="12"/>
      <c r="AG23" s="43"/>
    </row>
    <row r="24" spans="2:33" ht="27" customHeight="1" x14ac:dyDescent="0.15">
      <c r="B24" s="185" t="s">
        <v>277</v>
      </c>
      <c r="C24" s="185"/>
      <c r="D24" s="185"/>
      <c r="E24" s="185"/>
      <c r="F24" s="185"/>
      <c r="G24" s="230">
        <f>SUM(G25:I26)</f>
        <v>66087</v>
      </c>
      <c r="H24" s="231"/>
      <c r="I24" s="231"/>
      <c r="J24" s="18">
        <f>SUM(J25:L26)</f>
        <v>39172</v>
      </c>
      <c r="K24" s="18"/>
      <c r="L24" s="18"/>
      <c r="M24" s="18">
        <f>SUM(M25:O26)</f>
        <v>36391</v>
      </c>
      <c r="N24" s="18"/>
      <c r="O24" s="18"/>
      <c r="P24" s="18">
        <f>SUM(P25:R26)</f>
        <v>31326</v>
      </c>
      <c r="Q24" s="18"/>
      <c r="R24" s="18"/>
      <c r="S24" s="18">
        <f>SUM(S25:U26)</f>
        <v>4393</v>
      </c>
      <c r="T24" s="18"/>
      <c r="U24" s="18"/>
      <c r="V24" s="18">
        <f>SUM(V25:X26)</f>
        <v>192</v>
      </c>
      <c r="W24" s="18"/>
      <c r="X24" s="18"/>
      <c r="Y24" s="18">
        <f>SUM(Y25:AA26)</f>
        <v>480</v>
      </c>
      <c r="Z24" s="18"/>
      <c r="AA24" s="18"/>
      <c r="AB24" s="18">
        <f>SUM(AB25:AD26)</f>
        <v>2781</v>
      </c>
      <c r="AC24" s="18"/>
      <c r="AD24" s="18"/>
      <c r="AE24" s="18">
        <f>SUM(AE25:AG26)</f>
        <v>26910</v>
      </c>
      <c r="AF24" s="18"/>
      <c r="AG24" s="18"/>
    </row>
    <row r="25" spans="2:33" ht="27" customHeight="1" x14ac:dyDescent="0.15">
      <c r="B25" s="15" t="s">
        <v>8</v>
      </c>
      <c r="C25" s="15"/>
      <c r="D25" s="15"/>
      <c r="E25" s="15"/>
      <c r="F25" s="15"/>
      <c r="G25" s="17">
        <v>31184</v>
      </c>
      <c r="H25" s="18"/>
      <c r="I25" s="18"/>
      <c r="J25" s="18">
        <v>22311</v>
      </c>
      <c r="K25" s="18"/>
      <c r="L25" s="18"/>
      <c r="M25" s="18">
        <f>SUM(P25:AA25)</f>
        <v>20429</v>
      </c>
      <c r="N25" s="18"/>
      <c r="O25" s="18"/>
      <c r="P25" s="18">
        <v>19826</v>
      </c>
      <c r="Q25" s="18"/>
      <c r="R25" s="18"/>
      <c r="S25" s="18">
        <v>203</v>
      </c>
      <c r="T25" s="18"/>
      <c r="U25" s="18"/>
      <c r="V25" s="18">
        <v>105</v>
      </c>
      <c r="W25" s="18"/>
      <c r="X25" s="18"/>
      <c r="Y25" s="18">
        <v>295</v>
      </c>
      <c r="Z25" s="18"/>
      <c r="AA25" s="18"/>
      <c r="AB25" s="18">
        <v>1882</v>
      </c>
      <c r="AC25" s="18"/>
      <c r="AD25" s="18"/>
      <c r="AE25" s="18">
        <v>8871</v>
      </c>
      <c r="AF25" s="18"/>
      <c r="AG25" s="18"/>
    </row>
    <row r="26" spans="2:33" ht="27" customHeight="1" x14ac:dyDescent="0.15">
      <c r="B26" s="27" t="s">
        <v>9</v>
      </c>
      <c r="C26" s="27"/>
      <c r="D26" s="27"/>
      <c r="E26" s="27"/>
      <c r="F26" s="27"/>
      <c r="G26" s="29">
        <v>34903</v>
      </c>
      <c r="H26" s="30"/>
      <c r="I26" s="30"/>
      <c r="J26" s="30">
        <v>16861</v>
      </c>
      <c r="K26" s="30"/>
      <c r="L26" s="30"/>
      <c r="M26" s="30">
        <f>SUM(P26:AA26)</f>
        <v>15962</v>
      </c>
      <c r="N26" s="30"/>
      <c r="O26" s="30"/>
      <c r="P26" s="30">
        <v>11500</v>
      </c>
      <c r="Q26" s="30"/>
      <c r="R26" s="30"/>
      <c r="S26" s="30">
        <v>4190</v>
      </c>
      <c r="T26" s="30"/>
      <c r="U26" s="30"/>
      <c r="V26" s="30">
        <v>87</v>
      </c>
      <c r="W26" s="30"/>
      <c r="X26" s="30"/>
      <c r="Y26" s="30">
        <v>185</v>
      </c>
      <c r="Z26" s="30"/>
      <c r="AA26" s="30"/>
      <c r="AB26" s="30">
        <v>899</v>
      </c>
      <c r="AC26" s="30"/>
      <c r="AD26" s="30"/>
      <c r="AE26" s="30">
        <v>18039</v>
      </c>
      <c r="AF26" s="30"/>
      <c r="AG26" s="30"/>
    </row>
    <row r="27" spans="2:33" ht="24.95" customHeight="1" x14ac:dyDescent="0.15">
      <c r="B27" s="232" t="s">
        <v>278</v>
      </c>
      <c r="C27" s="232"/>
      <c r="D27" s="232"/>
      <c r="E27" s="232"/>
      <c r="F27" s="232"/>
      <c r="G27" s="232"/>
      <c r="H27" s="232"/>
      <c r="I27" s="232"/>
      <c r="J27" s="232"/>
      <c r="K27" s="232"/>
      <c r="L27" s="232"/>
      <c r="M27" s="232"/>
      <c r="N27" s="232"/>
      <c r="O27" s="232"/>
      <c r="P27" s="232"/>
      <c r="Q27" s="232"/>
      <c r="S27" s="33" t="s">
        <v>264</v>
      </c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</row>
    <row r="28" spans="2:33" ht="24.95" customHeight="1" x14ac:dyDescent="0.15">
      <c r="B28" s="233"/>
      <c r="C28" s="233"/>
      <c r="D28" s="233"/>
      <c r="E28" s="233"/>
      <c r="F28" s="233"/>
      <c r="G28" s="233"/>
      <c r="H28" s="233"/>
      <c r="I28" s="233"/>
      <c r="J28" s="233"/>
      <c r="K28" s="233"/>
      <c r="L28" s="233"/>
      <c r="M28" s="233"/>
      <c r="N28" s="233"/>
      <c r="O28" s="233"/>
      <c r="P28" s="233"/>
      <c r="Q28" s="233"/>
      <c r="S28" s="83"/>
      <c r="T28" s="83"/>
      <c r="U28" s="83"/>
      <c r="V28" s="83"/>
      <c r="W28" s="83"/>
      <c r="X28" s="83"/>
      <c r="Y28" s="83"/>
      <c r="Z28" s="83"/>
      <c r="AA28" s="83"/>
      <c r="AB28" s="83"/>
      <c r="AC28" s="83"/>
      <c r="AD28" s="83"/>
      <c r="AE28" s="83"/>
      <c r="AF28" s="83"/>
      <c r="AG28" s="83"/>
    </row>
    <row r="29" spans="2:33" ht="24.95" customHeight="1" x14ac:dyDescent="0.15">
      <c r="B29" s="233"/>
      <c r="C29" s="233"/>
      <c r="D29" s="233"/>
      <c r="E29" s="233"/>
      <c r="F29" s="233"/>
      <c r="G29" s="233"/>
      <c r="H29" s="233"/>
      <c r="I29" s="233"/>
      <c r="J29" s="233"/>
      <c r="K29" s="233"/>
      <c r="L29" s="233"/>
      <c r="M29" s="233"/>
      <c r="N29" s="233"/>
      <c r="O29" s="233"/>
      <c r="P29" s="233"/>
      <c r="Q29" s="233"/>
      <c r="S29" s="83"/>
      <c r="T29" s="83"/>
      <c r="U29" s="83"/>
      <c r="V29" s="83"/>
      <c r="W29" s="83"/>
      <c r="X29" s="83"/>
      <c r="Y29" s="83"/>
      <c r="Z29" s="83"/>
      <c r="AA29" s="83"/>
      <c r="AB29" s="83"/>
      <c r="AC29" s="83"/>
      <c r="AD29" s="83"/>
      <c r="AE29" s="83"/>
      <c r="AF29" s="83"/>
      <c r="AG29" s="83"/>
    </row>
    <row r="30" spans="2:33" ht="24.95" customHeight="1" x14ac:dyDescent="0.15"/>
    <row r="31" spans="2:33" ht="24.95" customHeight="1" x14ac:dyDescent="0.15">
      <c r="B31" s="4" t="s">
        <v>279</v>
      </c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</row>
    <row r="32" spans="2:33" ht="24.95" customHeight="1" thickBot="1" x14ac:dyDescent="0.2"/>
    <row r="33" spans="2:32" ht="24.95" customHeight="1" x14ac:dyDescent="0.15">
      <c r="B33" s="36" t="s">
        <v>2</v>
      </c>
      <c r="C33" s="7"/>
      <c r="D33" s="7"/>
      <c r="E33" s="7"/>
      <c r="F33" s="37"/>
      <c r="G33" s="8" t="s">
        <v>280</v>
      </c>
      <c r="H33" s="7"/>
      <c r="I33" s="7"/>
      <c r="J33" s="7"/>
      <c r="K33" s="7"/>
      <c r="L33" s="7"/>
      <c r="M33" s="9" t="s">
        <v>281</v>
      </c>
      <c r="N33" s="10"/>
      <c r="O33" s="10"/>
      <c r="P33" s="10"/>
      <c r="Q33" s="38"/>
      <c r="R33" s="39" t="s">
        <v>282</v>
      </c>
      <c r="S33" s="40"/>
      <c r="T33" s="40"/>
      <c r="U33" s="40"/>
      <c r="V33" s="40"/>
      <c r="W33" s="40"/>
      <c r="X33" s="40"/>
      <c r="Y33" s="40"/>
      <c r="Z33" s="234"/>
      <c r="AA33" s="8" t="s">
        <v>283</v>
      </c>
      <c r="AB33" s="8"/>
      <c r="AC33" s="8"/>
      <c r="AD33" s="8"/>
      <c r="AE33" s="8"/>
      <c r="AF33" s="235"/>
    </row>
    <row r="34" spans="2:32" ht="24.95" customHeight="1" x14ac:dyDescent="0.15">
      <c r="B34" s="42"/>
      <c r="C34" s="12"/>
      <c r="D34" s="12"/>
      <c r="E34" s="12"/>
      <c r="F34" s="43"/>
      <c r="G34" s="12"/>
      <c r="H34" s="12"/>
      <c r="I34" s="12"/>
      <c r="J34" s="12"/>
      <c r="K34" s="12"/>
      <c r="L34" s="12"/>
      <c r="M34" s="13"/>
      <c r="N34" s="14"/>
      <c r="O34" s="14"/>
      <c r="P34" s="14"/>
      <c r="Q34" s="44"/>
      <c r="R34" s="12" t="s">
        <v>284</v>
      </c>
      <c r="S34" s="12"/>
      <c r="T34" s="12"/>
      <c r="U34" s="12" t="s">
        <v>285</v>
      </c>
      <c r="V34" s="12"/>
      <c r="W34" s="12"/>
      <c r="X34" s="12" t="s">
        <v>286</v>
      </c>
      <c r="Y34" s="12"/>
      <c r="Z34" s="12"/>
      <c r="AA34" s="229"/>
      <c r="AB34" s="229"/>
      <c r="AC34" s="229"/>
      <c r="AD34" s="229"/>
      <c r="AE34" s="229"/>
      <c r="AF34" s="236"/>
    </row>
    <row r="35" spans="2:32" ht="25.5" customHeight="1" x14ac:dyDescent="0.15">
      <c r="B35" s="15" t="s">
        <v>10</v>
      </c>
      <c r="C35" s="15"/>
      <c r="D35" s="16">
        <v>45</v>
      </c>
      <c r="E35" s="16"/>
      <c r="F35" s="1" t="s">
        <v>2</v>
      </c>
      <c r="G35" s="230">
        <v>92231</v>
      </c>
      <c r="H35" s="231"/>
      <c r="I35" s="231"/>
      <c r="J35" s="231"/>
      <c r="K35" s="231"/>
      <c r="L35" s="231"/>
      <c r="M35" s="231">
        <v>90415</v>
      </c>
      <c r="N35" s="231"/>
      <c r="O35" s="231"/>
      <c r="P35" s="231"/>
      <c r="Q35" s="231"/>
      <c r="R35" s="231">
        <v>5408</v>
      </c>
      <c r="S35" s="231"/>
      <c r="T35" s="231"/>
      <c r="U35" s="231">
        <v>3592</v>
      </c>
      <c r="V35" s="231"/>
      <c r="W35" s="231"/>
      <c r="X35" s="174">
        <v>1816</v>
      </c>
      <c r="Y35" s="174"/>
      <c r="Z35" s="174"/>
      <c r="AA35" s="237">
        <v>1.02</v>
      </c>
      <c r="AB35" s="237"/>
      <c r="AC35" s="237"/>
      <c r="AD35" s="237"/>
      <c r="AE35" s="237"/>
      <c r="AF35" s="237"/>
    </row>
    <row r="36" spans="2:32" ht="25.5" customHeight="1" x14ac:dyDescent="0.15">
      <c r="B36" s="15"/>
      <c r="C36" s="15"/>
      <c r="D36" s="16">
        <v>50</v>
      </c>
      <c r="E36" s="16"/>
      <c r="G36" s="17">
        <v>90282</v>
      </c>
      <c r="H36" s="18"/>
      <c r="I36" s="18"/>
      <c r="J36" s="18"/>
      <c r="K36" s="18"/>
      <c r="L36" s="18"/>
      <c r="M36" s="18">
        <v>90374</v>
      </c>
      <c r="N36" s="18"/>
      <c r="O36" s="18"/>
      <c r="P36" s="18"/>
      <c r="Q36" s="18"/>
      <c r="R36" s="18">
        <v>5015</v>
      </c>
      <c r="S36" s="18"/>
      <c r="T36" s="18"/>
      <c r="U36" s="18">
        <v>5107</v>
      </c>
      <c r="V36" s="18"/>
      <c r="W36" s="18"/>
      <c r="X36" s="19" t="s">
        <v>287</v>
      </c>
      <c r="Y36" s="19"/>
      <c r="Z36" s="19"/>
      <c r="AA36" s="238">
        <v>0.999</v>
      </c>
      <c r="AB36" s="238"/>
      <c r="AC36" s="238"/>
      <c r="AD36" s="238"/>
      <c r="AE36" s="238"/>
      <c r="AF36" s="238"/>
    </row>
    <row r="37" spans="2:32" ht="25.5" customHeight="1" x14ac:dyDescent="0.15">
      <c r="B37" s="15"/>
      <c r="C37" s="15"/>
      <c r="D37" s="16">
        <v>55</v>
      </c>
      <c r="E37" s="16"/>
      <c r="G37" s="17">
        <v>90618</v>
      </c>
      <c r="H37" s="18"/>
      <c r="I37" s="18"/>
      <c r="J37" s="18"/>
      <c r="K37" s="18"/>
      <c r="L37" s="18"/>
      <c r="M37" s="18">
        <v>89412</v>
      </c>
      <c r="N37" s="18"/>
      <c r="O37" s="18"/>
      <c r="P37" s="18"/>
      <c r="Q37" s="18"/>
      <c r="R37" s="18">
        <v>7008</v>
      </c>
      <c r="S37" s="18"/>
      <c r="T37" s="18"/>
      <c r="U37" s="18">
        <v>5802</v>
      </c>
      <c r="V37" s="18"/>
      <c r="W37" s="18"/>
      <c r="X37" s="19">
        <v>1206</v>
      </c>
      <c r="Y37" s="19"/>
      <c r="Z37" s="19"/>
      <c r="AA37" s="238">
        <v>1.0129999999999999</v>
      </c>
      <c r="AB37" s="238"/>
      <c r="AC37" s="238"/>
      <c r="AD37" s="238"/>
      <c r="AE37" s="238"/>
      <c r="AF37" s="238"/>
    </row>
    <row r="38" spans="2:32" ht="25.5" customHeight="1" x14ac:dyDescent="0.15">
      <c r="B38" s="15"/>
      <c r="C38" s="15"/>
      <c r="D38" s="16">
        <v>60</v>
      </c>
      <c r="E38" s="16"/>
      <c r="G38" s="17">
        <v>88567</v>
      </c>
      <c r="H38" s="18"/>
      <c r="I38" s="18"/>
      <c r="J38" s="18"/>
      <c r="K38" s="18"/>
      <c r="L38" s="18"/>
      <c r="M38" s="18">
        <v>87883</v>
      </c>
      <c r="N38" s="18"/>
      <c r="O38" s="18"/>
      <c r="P38" s="18"/>
      <c r="Q38" s="18"/>
      <c r="R38" s="18">
        <v>7288</v>
      </c>
      <c r="S38" s="18"/>
      <c r="T38" s="18"/>
      <c r="U38" s="18">
        <v>6604</v>
      </c>
      <c r="V38" s="18"/>
      <c r="W38" s="18"/>
      <c r="X38" s="19">
        <v>684</v>
      </c>
      <c r="Y38" s="19"/>
      <c r="Z38" s="19"/>
      <c r="AA38" s="238">
        <v>1.008</v>
      </c>
      <c r="AB38" s="238"/>
      <c r="AC38" s="238"/>
      <c r="AD38" s="238"/>
      <c r="AE38" s="238"/>
      <c r="AF38" s="238"/>
    </row>
    <row r="39" spans="2:32" ht="25.5" customHeight="1" x14ac:dyDescent="0.15">
      <c r="B39" s="15" t="s">
        <v>26</v>
      </c>
      <c r="C39" s="15"/>
      <c r="D39" s="16">
        <v>2</v>
      </c>
      <c r="E39" s="16"/>
      <c r="F39" s="1" t="s">
        <v>2</v>
      </c>
      <c r="G39" s="17">
        <v>85134</v>
      </c>
      <c r="H39" s="18"/>
      <c r="I39" s="18"/>
      <c r="J39" s="18"/>
      <c r="K39" s="18"/>
      <c r="L39" s="18"/>
      <c r="M39" s="18">
        <v>85136</v>
      </c>
      <c r="N39" s="18"/>
      <c r="O39" s="18"/>
      <c r="P39" s="18"/>
      <c r="Q39" s="18"/>
      <c r="R39" s="18">
        <v>8309</v>
      </c>
      <c r="S39" s="18"/>
      <c r="T39" s="18"/>
      <c r="U39" s="18">
        <v>8311</v>
      </c>
      <c r="V39" s="18"/>
      <c r="W39" s="18"/>
      <c r="X39" s="19" t="s">
        <v>288</v>
      </c>
      <c r="Y39" s="19"/>
      <c r="Z39" s="19"/>
      <c r="AA39" s="238">
        <v>0.999</v>
      </c>
      <c r="AB39" s="238"/>
      <c r="AC39" s="238"/>
      <c r="AD39" s="238"/>
      <c r="AE39" s="238"/>
      <c r="AF39" s="238"/>
    </row>
    <row r="40" spans="2:32" ht="25.5" customHeight="1" x14ac:dyDescent="0.15">
      <c r="B40" s="15"/>
      <c r="C40" s="15"/>
      <c r="D40" s="16">
        <v>7</v>
      </c>
      <c r="E40" s="16"/>
      <c r="G40" s="17">
        <v>81228</v>
      </c>
      <c r="H40" s="18"/>
      <c r="I40" s="18"/>
      <c r="J40" s="18"/>
      <c r="K40" s="18"/>
      <c r="L40" s="18"/>
      <c r="M40" s="18">
        <v>82180</v>
      </c>
      <c r="N40" s="18"/>
      <c r="O40" s="18"/>
      <c r="P40" s="18"/>
      <c r="Q40" s="18"/>
      <c r="R40" s="18">
        <v>8592</v>
      </c>
      <c r="S40" s="18"/>
      <c r="T40" s="18"/>
      <c r="U40" s="18">
        <v>9544</v>
      </c>
      <c r="V40" s="18"/>
      <c r="W40" s="18"/>
      <c r="X40" s="19" t="s">
        <v>289</v>
      </c>
      <c r="Y40" s="19"/>
      <c r="Z40" s="19"/>
      <c r="AA40" s="238">
        <v>0.98799999999999999</v>
      </c>
      <c r="AB40" s="238"/>
      <c r="AC40" s="238"/>
      <c r="AD40" s="238"/>
      <c r="AE40" s="238"/>
      <c r="AF40" s="238"/>
    </row>
    <row r="41" spans="2:32" ht="25.5" customHeight="1" x14ac:dyDescent="0.15">
      <c r="B41" s="26"/>
      <c r="C41" s="26"/>
      <c r="D41" s="16">
        <v>12</v>
      </c>
      <c r="E41" s="16"/>
      <c r="G41" s="17">
        <v>78020</v>
      </c>
      <c r="H41" s="18"/>
      <c r="I41" s="18"/>
      <c r="J41" s="18"/>
      <c r="K41" s="18"/>
      <c r="L41" s="18"/>
      <c r="M41" s="18">
        <v>78693</v>
      </c>
      <c r="N41" s="18"/>
      <c r="O41" s="18"/>
      <c r="P41" s="18"/>
      <c r="Q41" s="18"/>
      <c r="R41" s="18">
        <v>8747</v>
      </c>
      <c r="S41" s="18"/>
      <c r="T41" s="18"/>
      <c r="U41" s="18">
        <v>9420</v>
      </c>
      <c r="V41" s="18"/>
      <c r="W41" s="18"/>
      <c r="X41" s="19" t="s">
        <v>290</v>
      </c>
      <c r="Y41" s="19"/>
      <c r="Z41" s="19"/>
      <c r="AA41" s="238">
        <v>0.99099999999999999</v>
      </c>
      <c r="AB41" s="238"/>
      <c r="AC41" s="238"/>
      <c r="AD41" s="238"/>
      <c r="AE41" s="238"/>
      <c r="AF41" s="238"/>
    </row>
    <row r="42" spans="2:32" ht="25.5" customHeight="1" x14ac:dyDescent="0.15">
      <c r="B42" s="27"/>
      <c r="C42" s="27"/>
      <c r="D42" s="11">
        <v>17</v>
      </c>
      <c r="E42" s="11"/>
      <c r="F42" s="28"/>
      <c r="G42" s="29">
        <v>73689</v>
      </c>
      <c r="H42" s="30"/>
      <c r="I42" s="30"/>
      <c r="J42" s="30"/>
      <c r="K42" s="30"/>
      <c r="L42" s="30"/>
      <c r="M42" s="30">
        <v>75020</v>
      </c>
      <c r="N42" s="30"/>
      <c r="O42" s="30"/>
      <c r="P42" s="30"/>
      <c r="Q42" s="30"/>
      <c r="R42" s="30">
        <v>8444</v>
      </c>
      <c r="S42" s="30"/>
      <c r="T42" s="30"/>
      <c r="U42" s="30">
        <v>9775</v>
      </c>
      <c r="V42" s="30"/>
      <c r="W42" s="30"/>
      <c r="X42" s="163" t="s">
        <v>291</v>
      </c>
      <c r="Y42" s="163"/>
      <c r="Z42" s="163"/>
      <c r="AA42" s="239">
        <v>0.98199999999999998</v>
      </c>
      <c r="AB42" s="239"/>
      <c r="AC42" s="239"/>
      <c r="AD42" s="239"/>
      <c r="AE42" s="239"/>
      <c r="AF42" s="239"/>
    </row>
    <row r="43" spans="2:32" ht="21.95" customHeight="1" x14ac:dyDescent="0.15">
      <c r="S43" s="228" t="s">
        <v>264</v>
      </c>
      <c r="T43" s="228"/>
      <c r="U43" s="228"/>
      <c r="V43" s="228"/>
      <c r="W43" s="228"/>
      <c r="X43" s="228"/>
      <c r="Y43" s="228"/>
      <c r="Z43" s="228"/>
      <c r="AA43" s="228"/>
      <c r="AB43" s="228"/>
      <c r="AC43" s="228"/>
      <c r="AD43" s="228"/>
      <c r="AE43" s="228"/>
      <c r="AF43" s="228"/>
    </row>
  </sheetData>
  <mergeCells count="220">
    <mergeCell ref="S43:AF43"/>
    <mergeCell ref="AA41:AF41"/>
    <mergeCell ref="B42:C42"/>
    <mergeCell ref="D42:E42"/>
    <mergeCell ref="G42:L42"/>
    <mergeCell ref="M42:Q42"/>
    <mergeCell ref="R42:T42"/>
    <mergeCell ref="U42:W42"/>
    <mergeCell ref="X42:Z42"/>
    <mergeCell ref="AA42:AF42"/>
    <mergeCell ref="D41:E41"/>
    <mergeCell ref="G41:L41"/>
    <mergeCell ref="M41:Q41"/>
    <mergeCell ref="R41:T41"/>
    <mergeCell ref="U41:W41"/>
    <mergeCell ref="X41:Z41"/>
    <mergeCell ref="X39:Z39"/>
    <mergeCell ref="AA39:AF39"/>
    <mergeCell ref="B40:C40"/>
    <mergeCell ref="D40:E40"/>
    <mergeCell ref="G40:L40"/>
    <mergeCell ref="M40:Q40"/>
    <mergeCell ref="R40:T40"/>
    <mergeCell ref="U40:W40"/>
    <mergeCell ref="X40:Z40"/>
    <mergeCell ref="AA40:AF40"/>
    <mergeCell ref="B39:C39"/>
    <mergeCell ref="D39:E39"/>
    <mergeCell ref="G39:L39"/>
    <mergeCell ref="M39:Q39"/>
    <mergeCell ref="R39:T39"/>
    <mergeCell ref="U39:W39"/>
    <mergeCell ref="X37:Z37"/>
    <mergeCell ref="AA37:AF37"/>
    <mergeCell ref="B38:C38"/>
    <mergeCell ref="D38:E38"/>
    <mergeCell ref="G38:L38"/>
    <mergeCell ref="M38:Q38"/>
    <mergeCell ref="R38:T38"/>
    <mergeCell ref="U38:W38"/>
    <mergeCell ref="X38:Z38"/>
    <mergeCell ref="AA38:AF38"/>
    <mergeCell ref="B37:C37"/>
    <mergeCell ref="D37:E37"/>
    <mergeCell ref="G37:L37"/>
    <mergeCell ref="M37:Q37"/>
    <mergeCell ref="R37:T37"/>
    <mergeCell ref="U37:W37"/>
    <mergeCell ref="X35:Z35"/>
    <mergeCell ref="AA35:AF35"/>
    <mergeCell ref="B36:C36"/>
    <mergeCell ref="D36:E36"/>
    <mergeCell ref="G36:L36"/>
    <mergeCell ref="M36:Q36"/>
    <mergeCell ref="R36:T36"/>
    <mergeCell ref="U36:W36"/>
    <mergeCell ref="X36:Z36"/>
    <mergeCell ref="AA36:AF36"/>
    <mergeCell ref="B35:C35"/>
    <mergeCell ref="D35:E35"/>
    <mergeCell ref="G35:L35"/>
    <mergeCell ref="M35:Q35"/>
    <mergeCell ref="R35:T35"/>
    <mergeCell ref="U35:W35"/>
    <mergeCell ref="B33:F34"/>
    <mergeCell ref="G33:L34"/>
    <mergeCell ref="M33:Q34"/>
    <mergeCell ref="R33:Z33"/>
    <mergeCell ref="AA33:AF34"/>
    <mergeCell ref="R34:T34"/>
    <mergeCell ref="U34:W34"/>
    <mergeCell ref="X34:Z34"/>
    <mergeCell ref="Y26:AA26"/>
    <mergeCell ref="AB26:AD26"/>
    <mergeCell ref="AE26:AG26"/>
    <mergeCell ref="B27:Q27"/>
    <mergeCell ref="S27:AG27"/>
    <mergeCell ref="B31:AG31"/>
    <mergeCell ref="Y25:AA25"/>
    <mergeCell ref="AB25:AD25"/>
    <mergeCell ref="AE25:AG25"/>
    <mergeCell ref="B26:F26"/>
    <mergeCell ref="G26:I26"/>
    <mergeCell ref="J26:L26"/>
    <mergeCell ref="M26:O26"/>
    <mergeCell ref="P26:R26"/>
    <mergeCell ref="S26:U26"/>
    <mergeCell ref="V26:X26"/>
    <mergeCell ref="Y24:AA24"/>
    <mergeCell ref="AB24:AD24"/>
    <mergeCell ref="AE24:AG24"/>
    <mergeCell ref="B25:F25"/>
    <mergeCell ref="G25:I25"/>
    <mergeCell ref="J25:L25"/>
    <mergeCell ref="M25:O25"/>
    <mergeCell ref="P25:R25"/>
    <mergeCell ref="S25:U25"/>
    <mergeCell ref="V25:X25"/>
    <mergeCell ref="S22:U23"/>
    <mergeCell ref="V22:X23"/>
    <mergeCell ref="Y22:AA23"/>
    <mergeCell ref="B24:F24"/>
    <mergeCell ref="G24:I24"/>
    <mergeCell ref="J24:L24"/>
    <mergeCell ref="M24:O24"/>
    <mergeCell ref="P24:R24"/>
    <mergeCell ref="S24:U24"/>
    <mergeCell ref="V24:X24"/>
    <mergeCell ref="Y19:AG19"/>
    <mergeCell ref="B20:F23"/>
    <mergeCell ref="G20:I23"/>
    <mergeCell ref="J20:AD20"/>
    <mergeCell ref="AE20:AG23"/>
    <mergeCell ref="J21:L23"/>
    <mergeCell ref="M21:AA21"/>
    <mergeCell ref="AB21:AD23"/>
    <mergeCell ref="M22:O23"/>
    <mergeCell ref="P22:R23"/>
    <mergeCell ref="V13:X13"/>
    <mergeCell ref="Y13:AA13"/>
    <mergeCell ref="AB13:AD13"/>
    <mergeCell ref="AE13:AG13"/>
    <mergeCell ref="S14:AG14"/>
    <mergeCell ref="B18:AG18"/>
    <mergeCell ref="D13:E13"/>
    <mergeCell ref="G13:I13"/>
    <mergeCell ref="J13:L13"/>
    <mergeCell ref="M13:O13"/>
    <mergeCell ref="P13:R13"/>
    <mergeCell ref="S13:U13"/>
    <mergeCell ref="P12:R12"/>
    <mergeCell ref="S12:U12"/>
    <mergeCell ref="V12:X12"/>
    <mergeCell ref="Y12:AA12"/>
    <mergeCell ref="AB12:AD12"/>
    <mergeCell ref="AE12:AG12"/>
    <mergeCell ref="S11:U11"/>
    <mergeCell ref="V11:X11"/>
    <mergeCell ref="Y11:AA11"/>
    <mergeCell ref="AB11:AD11"/>
    <mergeCell ref="AE11:AG11"/>
    <mergeCell ref="B12:C12"/>
    <mergeCell ref="D12:E12"/>
    <mergeCell ref="G12:I12"/>
    <mergeCell ref="J12:L12"/>
    <mergeCell ref="M12:O12"/>
    <mergeCell ref="V10:X10"/>
    <mergeCell ref="Y10:AA10"/>
    <mergeCell ref="AB10:AD10"/>
    <mergeCell ref="AE10:AG10"/>
    <mergeCell ref="B11:C11"/>
    <mergeCell ref="D11:E11"/>
    <mergeCell ref="G11:I11"/>
    <mergeCell ref="J11:L11"/>
    <mergeCell ref="M11:O11"/>
    <mergeCell ref="P11:R11"/>
    <mergeCell ref="D10:E10"/>
    <mergeCell ref="G10:I10"/>
    <mergeCell ref="J10:L10"/>
    <mergeCell ref="M10:O10"/>
    <mergeCell ref="P10:R10"/>
    <mergeCell ref="S10:U10"/>
    <mergeCell ref="P9:R9"/>
    <mergeCell ref="S9:U9"/>
    <mergeCell ref="V9:X9"/>
    <mergeCell ref="Y9:AA9"/>
    <mergeCell ref="AB9:AD9"/>
    <mergeCell ref="AE9:AG9"/>
    <mergeCell ref="S8:U8"/>
    <mergeCell ref="V8:X8"/>
    <mergeCell ref="Y8:AA8"/>
    <mergeCell ref="AB8:AD8"/>
    <mergeCell ref="AE8:AG8"/>
    <mergeCell ref="B9:C9"/>
    <mergeCell ref="D9:E9"/>
    <mergeCell ref="G9:I9"/>
    <mergeCell ref="J9:L9"/>
    <mergeCell ref="M9:O9"/>
    <mergeCell ref="B8:C8"/>
    <mergeCell ref="D8:E8"/>
    <mergeCell ref="G8:I8"/>
    <mergeCell ref="J8:L8"/>
    <mergeCell ref="M8:O8"/>
    <mergeCell ref="P8:R8"/>
    <mergeCell ref="P7:R7"/>
    <mergeCell ref="S7:U7"/>
    <mergeCell ref="V7:X7"/>
    <mergeCell ref="Y7:AA7"/>
    <mergeCell ref="AB7:AD7"/>
    <mergeCell ref="AE7:AG7"/>
    <mergeCell ref="S6:U6"/>
    <mergeCell ref="V6:X6"/>
    <mergeCell ref="Y6:AA6"/>
    <mergeCell ref="AB6:AD6"/>
    <mergeCell ref="AE6:AG6"/>
    <mergeCell ref="B7:C7"/>
    <mergeCell ref="D7:E7"/>
    <mergeCell ref="G7:I7"/>
    <mergeCell ref="J7:L7"/>
    <mergeCell ref="M7:O7"/>
    <mergeCell ref="AB4:AD5"/>
    <mergeCell ref="AE4:AG5"/>
    <mergeCell ref="M5:O5"/>
    <mergeCell ref="P5:R5"/>
    <mergeCell ref="B6:C6"/>
    <mergeCell ref="D6:E6"/>
    <mergeCell ref="G6:I6"/>
    <mergeCell ref="J6:L6"/>
    <mergeCell ref="M6:O6"/>
    <mergeCell ref="P6:R6"/>
    <mergeCell ref="B1:AG1"/>
    <mergeCell ref="B3:F5"/>
    <mergeCell ref="G3:X3"/>
    <mergeCell ref="Y3:AG3"/>
    <mergeCell ref="G4:I5"/>
    <mergeCell ref="J4:L5"/>
    <mergeCell ref="M4:R4"/>
    <mergeCell ref="S4:U5"/>
    <mergeCell ref="V4:X5"/>
    <mergeCell ref="Y4:AA5"/>
  </mergeCells>
  <phoneticPr fontId="2"/>
  <pageMargins left="0.78740157480314965" right="0.78740157480314965" top="1.0236220472440944" bottom="0.78740157480314965" header="0.94488188976377963" footer="0.51181102362204722"/>
  <pageSetup paperSize="9" scale="68" orientation="portrait" horizontalDpi="1200" verticalDpi="1200" r:id="rId1"/>
  <headerFooter alignWithMargins="0">
    <oddHeader xml:space="preserve">&amp;C&amp;"ＭＳ 明朝,太字"&amp;16 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5E41F2-A1C7-42AD-AEF5-9191DB977ABD}">
  <sheetPr>
    <pageSetUpPr fitToPage="1"/>
  </sheetPr>
  <dimension ref="A1:AD62"/>
  <sheetViews>
    <sheetView showGridLines="0" zoomScale="75" workbookViewId="0">
      <selection sqref="A1:Y1"/>
    </sheetView>
  </sheetViews>
  <sheetFormatPr defaultColWidth="4.140625" defaultRowHeight="21.95" customHeight="1" x14ac:dyDescent="0.15"/>
  <cols>
    <col min="1" max="2" width="4.140625" style="1" customWidth="1"/>
    <col min="3" max="6" width="8.140625" style="1" customWidth="1"/>
    <col min="7" max="7" width="1" style="1" customWidth="1"/>
    <col min="8" max="25" width="4.7109375" style="1" customWidth="1"/>
    <col min="26" max="258" width="4.140625" style="1"/>
    <col min="259" max="262" width="8.140625" style="1" customWidth="1"/>
    <col min="263" max="263" width="1" style="1" customWidth="1"/>
    <col min="264" max="281" width="4.7109375" style="1" customWidth="1"/>
    <col min="282" max="514" width="4.140625" style="1"/>
    <col min="515" max="518" width="8.140625" style="1" customWidth="1"/>
    <col min="519" max="519" width="1" style="1" customWidth="1"/>
    <col min="520" max="537" width="4.7109375" style="1" customWidth="1"/>
    <col min="538" max="770" width="4.140625" style="1"/>
    <col min="771" max="774" width="8.140625" style="1" customWidth="1"/>
    <col min="775" max="775" width="1" style="1" customWidth="1"/>
    <col min="776" max="793" width="4.7109375" style="1" customWidth="1"/>
    <col min="794" max="1026" width="4.140625" style="1"/>
    <col min="1027" max="1030" width="8.140625" style="1" customWidth="1"/>
    <col min="1031" max="1031" width="1" style="1" customWidth="1"/>
    <col min="1032" max="1049" width="4.7109375" style="1" customWidth="1"/>
    <col min="1050" max="1282" width="4.140625" style="1"/>
    <col min="1283" max="1286" width="8.140625" style="1" customWidth="1"/>
    <col min="1287" max="1287" width="1" style="1" customWidth="1"/>
    <col min="1288" max="1305" width="4.7109375" style="1" customWidth="1"/>
    <col min="1306" max="1538" width="4.140625" style="1"/>
    <col min="1539" max="1542" width="8.140625" style="1" customWidth="1"/>
    <col min="1543" max="1543" width="1" style="1" customWidth="1"/>
    <col min="1544" max="1561" width="4.7109375" style="1" customWidth="1"/>
    <col min="1562" max="1794" width="4.140625" style="1"/>
    <col min="1795" max="1798" width="8.140625" style="1" customWidth="1"/>
    <col min="1799" max="1799" width="1" style="1" customWidth="1"/>
    <col min="1800" max="1817" width="4.7109375" style="1" customWidth="1"/>
    <col min="1818" max="2050" width="4.140625" style="1"/>
    <col min="2051" max="2054" width="8.140625" style="1" customWidth="1"/>
    <col min="2055" max="2055" width="1" style="1" customWidth="1"/>
    <col min="2056" max="2073" width="4.7109375" style="1" customWidth="1"/>
    <col min="2074" max="2306" width="4.140625" style="1"/>
    <col min="2307" max="2310" width="8.140625" style="1" customWidth="1"/>
    <col min="2311" max="2311" width="1" style="1" customWidth="1"/>
    <col min="2312" max="2329" width="4.7109375" style="1" customWidth="1"/>
    <col min="2330" max="2562" width="4.140625" style="1"/>
    <col min="2563" max="2566" width="8.140625" style="1" customWidth="1"/>
    <col min="2567" max="2567" width="1" style="1" customWidth="1"/>
    <col min="2568" max="2585" width="4.7109375" style="1" customWidth="1"/>
    <col min="2586" max="2818" width="4.140625" style="1"/>
    <col min="2819" max="2822" width="8.140625" style="1" customWidth="1"/>
    <col min="2823" max="2823" width="1" style="1" customWidth="1"/>
    <col min="2824" max="2841" width="4.7109375" style="1" customWidth="1"/>
    <col min="2842" max="3074" width="4.140625" style="1"/>
    <col min="3075" max="3078" width="8.140625" style="1" customWidth="1"/>
    <col min="3079" max="3079" width="1" style="1" customWidth="1"/>
    <col min="3080" max="3097" width="4.7109375" style="1" customWidth="1"/>
    <col min="3098" max="3330" width="4.140625" style="1"/>
    <col min="3331" max="3334" width="8.140625" style="1" customWidth="1"/>
    <col min="3335" max="3335" width="1" style="1" customWidth="1"/>
    <col min="3336" max="3353" width="4.7109375" style="1" customWidth="1"/>
    <col min="3354" max="3586" width="4.140625" style="1"/>
    <col min="3587" max="3590" width="8.140625" style="1" customWidth="1"/>
    <col min="3591" max="3591" width="1" style="1" customWidth="1"/>
    <col min="3592" max="3609" width="4.7109375" style="1" customWidth="1"/>
    <col min="3610" max="3842" width="4.140625" style="1"/>
    <col min="3843" max="3846" width="8.140625" style="1" customWidth="1"/>
    <col min="3847" max="3847" width="1" style="1" customWidth="1"/>
    <col min="3848" max="3865" width="4.7109375" style="1" customWidth="1"/>
    <col min="3866" max="4098" width="4.140625" style="1"/>
    <col min="4099" max="4102" width="8.140625" style="1" customWidth="1"/>
    <col min="4103" max="4103" width="1" style="1" customWidth="1"/>
    <col min="4104" max="4121" width="4.7109375" style="1" customWidth="1"/>
    <col min="4122" max="4354" width="4.140625" style="1"/>
    <col min="4355" max="4358" width="8.140625" style="1" customWidth="1"/>
    <col min="4359" max="4359" width="1" style="1" customWidth="1"/>
    <col min="4360" max="4377" width="4.7109375" style="1" customWidth="1"/>
    <col min="4378" max="4610" width="4.140625" style="1"/>
    <col min="4611" max="4614" width="8.140625" style="1" customWidth="1"/>
    <col min="4615" max="4615" width="1" style="1" customWidth="1"/>
    <col min="4616" max="4633" width="4.7109375" style="1" customWidth="1"/>
    <col min="4634" max="4866" width="4.140625" style="1"/>
    <col min="4867" max="4870" width="8.140625" style="1" customWidth="1"/>
    <col min="4871" max="4871" width="1" style="1" customWidth="1"/>
    <col min="4872" max="4889" width="4.7109375" style="1" customWidth="1"/>
    <col min="4890" max="5122" width="4.140625" style="1"/>
    <col min="5123" max="5126" width="8.140625" style="1" customWidth="1"/>
    <col min="5127" max="5127" width="1" style="1" customWidth="1"/>
    <col min="5128" max="5145" width="4.7109375" style="1" customWidth="1"/>
    <col min="5146" max="5378" width="4.140625" style="1"/>
    <col min="5379" max="5382" width="8.140625" style="1" customWidth="1"/>
    <col min="5383" max="5383" width="1" style="1" customWidth="1"/>
    <col min="5384" max="5401" width="4.7109375" style="1" customWidth="1"/>
    <col min="5402" max="5634" width="4.140625" style="1"/>
    <col min="5635" max="5638" width="8.140625" style="1" customWidth="1"/>
    <col min="5639" max="5639" width="1" style="1" customWidth="1"/>
    <col min="5640" max="5657" width="4.7109375" style="1" customWidth="1"/>
    <col min="5658" max="5890" width="4.140625" style="1"/>
    <col min="5891" max="5894" width="8.140625" style="1" customWidth="1"/>
    <col min="5895" max="5895" width="1" style="1" customWidth="1"/>
    <col min="5896" max="5913" width="4.7109375" style="1" customWidth="1"/>
    <col min="5914" max="6146" width="4.140625" style="1"/>
    <col min="6147" max="6150" width="8.140625" style="1" customWidth="1"/>
    <col min="6151" max="6151" width="1" style="1" customWidth="1"/>
    <col min="6152" max="6169" width="4.7109375" style="1" customWidth="1"/>
    <col min="6170" max="6402" width="4.140625" style="1"/>
    <col min="6403" max="6406" width="8.140625" style="1" customWidth="1"/>
    <col min="6407" max="6407" width="1" style="1" customWidth="1"/>
    <col min="6408" max="6425" width="4.7109375" style="1" customWidth="1"/>
    <col min="6426" max="6658" width="4.140625" style="1"/>
    <col min="6659" max="6662" width="8.140625" style="1" customWidth="1"/>
    <col min="6663" max="6663" width="1" style="1" customWidth="1"/>
    <col min="6664" max="6681" width="4.7109375" style="1" customWidth="1"/>
    <col min="6682" max="6914" width="4.140625" style="1"/>
    <col min="6915" max="6918" width="8.140625" style="1" customWidth="1"/>
    <col min="6919" max="6919" width="1" style="1" customWidth="1"/>
    <col min="6920" max="6937" width="4.7109375" style="1" customWidth="1"/>
    <col min="6938" max="7170" width="4.140625" style="1"/>
    <col min="7171" max="7174" width="8.140625" style="1" customWidth="1"/>
    <col min="7175" max="7175" width="1" style="1" customWidth="1"/>
    <col min="7176" max="7193" width="4.7109375" style="1" customWidth="1"/>
    <col min="7194" max="7426" width="4.140625" style="1"/>
    <col min="7427" max="7430" width="8.140625" style="1" customWidth="1"/>
    <col min="7431" max="7431" width="1" style="1" customWidth="1"/>
    <col min="7432" max="7449" width="4.7109375" style="1" customWidth="1"/>
    <col min="7450" max="7682" width="4.140625" style="1"/>
    <col min="7683" max="7686" width="8.140625" style="1" customWidth="1"/>
    <col min="7687" max="7687" width="1" style="1" customWidth="1"/>
    <col min="7688" max="7705" width="4.7109375" style="1" customWidth="1"/>
    <col min="7706" max="7938" width="4.140625" style="1"/>
    <col min="7939" max="7942" width="8.140625" style="1" customWidth="1"/>
    <col min="7943" max="7943" width="1" style="1" customWidth="1"/>
    <col min="7944" max="7961" width="4.7109375" style="1" customWidth="1"/>
    <col min="7962" max="8194" width="4.140625" style="1"/>
    <col min="8195" max="8198" width="8.140625" style="1" customWidth="1"/>
    <col min="8199" max="8199" width="1" style="1" customWidth="1"/>
    <col min="8200" max="8217" width="4.7109375" style="1" customWidth="1"/>
    <col min="8218" max="8450" width="4.140625" style="1"/>
    <col min="8451" max="8454" width="8.140625" style="1" customWidth="1"/>
    <col min="8455" max="8455" width="1" style="1" customWidth="1"/>
    <col min="8456" max="8473" width="4.7109375" style="1" customWidth="1"/>
    <col min="8474" max="8706" width="4.140625" style="1"/>
    <col min="8707" max="8710" width="8.140625" style="1" customWidth="1"/>
    <col min="8711" max="8711" width="1" style="1" customWidth="1"/>
    <col min="8712" max="8729" width="4.7109375" style="1" customWidth="1"/>
    <col min="8730" max="8962" width="4.140625" style="1"/>
    <col min="8963" max="8966" width="8.140625" style="1" customWidth="1"/>
    <col min="8967" max="8967" width="1" style="1" customWidth="1"/>
    <col min="8968" max="8985" width="4.7109375" style="1" customWidth="1"/>
    <col min="8986" max="9218" width="4.140625" style="1"/>
    <col min="9219" max="9222" width="8.140625" style="1" customWidth="1"/>
    <col min="9223" max="9223" width="1" style="1" customWidth="1"/>
    <col min="9224" max="9241" width="4.7109375" style="1" customWidth="1"/>
    <col min="9242" max="9474" width="4.140625" style="1"/>
    <col min="9475" max="9478" width="8.140625" style="1" customWidth="1"/>
    <col min="9479" max="9479" width="1" style="1" customWidth="1"/>
    <col min="9480" max="9497" width="4.7109375" style="1" customWidth="1"/>
    <col min="9498" max="9730" width="4.140625" style="1"/>
    <col min="9731" max="9734" width="8.140625" style="1" customWidth="1"/>
    <col min="9735" max="9735" width="1" style="1" customWidth="1"/>
    <col min="9736" max="9753" width="4.7109375" style="1" customWidth="1"/>
    <col min="9754" max="9986" width="4.140625" style="1"/>
    <col min="9987" max="9990" width="8.140625" style="1" customWidth="1"/>
    <col min="9991" max="9991" width="1" style="1" customWidth="1"/>
    <col min="9992" max="10009" width="4.7109375" style="1" customWidth="1"/>
    <col min="10010" max="10242" width="4.140625" style="1"/>
    <col min="10243" max="10246" width="8.140625" style="1" customWidth="1"/>
    <col min="10247" max="10247" width="1" style="1" customWidth="1"/>
    <col min="10248" max="10265" width="4.7109375" style="1" customWidth="1"/>
    <col min="10266" max="10498" width="4.140625" style="1"/>
    <col min="10499" max="10502" width="8.140625" style="1" customWidth="1"/>
    <col min="10503" max="10503" width="1" style="1" customWidth="1"/>
    <col min="10504" max="10521" width="4.7109375" style="1" customWidth="1"/>
    <col min="10522" max="10754" width="4.140625" style="1"/>
    <col min="10755" max="10758" width="8.140625" style="1" customWidth="1"/>
    <col min="10759" max="10759" width="1" style="1" customWidth="1"/>
    <col min="10760" max="10777" width="4.7109375" style="1" customWidth="1"/>
    <col min="10778" max="11010" width="4.140625" style="1"/>
    <col min="11011" max="11014" width="8.140625" style="1" customWidth="1"/>
    <col min="11015" max="11015" width="1" style="1" customWidth="1"/>
    <col min="11016" max="11033" width="4.7109375" style="1" customWidth="1"/>
    <col min="11034" max="11266" width="4.140625" style="1"/>
    <col min="11267" max="11270" width="8.140625" style="1" customWidth="1"/>
    <col min="11271" max="11271" width="1" style="1" customWidth="1"/>
    <col min="11272" max="11289" width="4.7109375" style="1" customWidth="1"/>
    <col min="11290" max="11522" width="4.140625" style="1"/>
    <col min="11523" max="11526" width="8.140625" style="1" customWidth="1"/>
    <col min="11527" max="11527" width="1" style="1" customWidth="1"/>
    <col min="11528" max="11545" width="4.7109375" style="1" customWidth="1"/>
    <col min="11546" max="11778" width="4.140625" style="1"/>
    <col min="11779" max="11782" width="8.140625" style="1" customWidth="1"/>
    <col min="11783" max="11783" width="1" style="1" customWidth="1"/>
    <col min="11784" max="11801" width="4.7109375" style="1" customWidth="1"/>
    <col min="11802" max="12034" width="4.140625" style="1"/>
    <col min="12035" max="12038" width="8.140625" style="1" customWidth="1"/>
    <col min="12039" max="12039" width="1" style="1" customWidth="1"/>
    <col min="12040" max="12057" width="4.7109375" style="1" customWidth="1"/>
    <col min="12058" max="12290" width="4.140625" style="1"/>
    <col min="12291" max="12294" width="8.140625" style="1" customWidth="1"/>
    <col min="12295" max="12295" width="1" style="1" customWidth="1"/>
    <col min="12296" max="12313" width="4.7109375" style="1" customWidth="1"/>
    <col min="12314" max="12546" width="4.140625" style="1"/>
    <col min="12547" max="12550" width="8.140625" style="1" customWidth="1"/>
    <col min="12551" max="12551" width="1" style="1" customWidth="1"/>
    <col min="12552" max="12569" width="4.7109375" style="1" customWidth="1"/>
    <col min="12570" max="12802" width="4.140625" style="1"/>
    <col min="12803" max="12806" width="8.140625" style="1" customWidth="1"/>
    <col min="12807" max="12807" width="1" style="1" customWidth="1"/>
    <col min="12808" max="12825" width="4.7109375" style="1" customWidth="1"/>
    <col min="12826" max="13058" width="4.140625" style="1"/>
    <col min="13059" max="13062" width="8.140625" style="1" customWidth="1"/>
    <col min="13063" max="13063" width="1" style="1" customWidth="1"/>
    <col min="13064" max="13081" width="4.7109375" style="1" customWidth="1"/>
    <col min="13082" max="13314" width="4.140625" style="1"/>
    <col min="13315" max="13318" width="8.140625" style="1" customWidth="1"/>
    <col min="13319" max="13319" width="1" style="1" customWidth="1"/>
    <col min="13320" max="13337" width="4.7109375" style="1" customWidth="1"/>
    <col min="13338" max="13570" width="4.140625" style="1"/>
    <col min="13571" max="13574" width="8.140625" style="1" customWidth="1"/>
    <col min="13575" max="13575" width="1" style="1" customWidth="1"/>
    <col min="13576" max="13593" width="4.7109375" style="1" customWidth="1"/>
    <col min="13594" max="13826" width="4.140625" style="1"/>
    <col min="13827" max="13830" width="8.140625" style="1" customWidth="1"/>
    <col min="13831" max="13831" width="1" style="1" customWidth="1"/>
    <col min="13832" max="13849" width="4.7109375" style="1" customWidth="1"/>
    <col min="13850" max="14082" width="4.140625" style="1"/>
    <col min="14083" max="14086" width="8.140625" style="1" customWidth="1"/>
    <col min="14087" max="14087" width="1" style="1" customWidth="1"/>
    <col min="14088" max="14105" width="4.7109375" style="1" customWidth="1"/>
    <col min="14106" max="14338" width="4.140625" style="1"/>
    <col min="14339" max="14342" width="8.140625" style="1" customWidth="1"/>
    <col min="14343" max="14343" width="1" style="1" customWidth="1"/>
    <col min="14344" max="14361" width="4.7109375" style="1" customWidth="1"/>
    <col min="14362" max="14594" width="4.140625" style="1"/>
    <col min="14595" max="14598" width="8.140625" style="1" customWidth="1"/>
    <col min="14599" max="14599" width="1" style="1" customWidth="1"/>
    <col min="14600" max="14617" width="4.7109375" style="1" customWidth="1"/>
    <col min="14618" max="14850" width="4.140625" style="1"/>
    <col min="14851" max="14854" width="8.140625" style="1" customWidth="1"/>
    <col min="14855" max="14855" width="1" style="1" customWidth="1"/>
    <col min="14856" max="14873" width="4.7109375" style="1" customWidth="1"/>
    <col min="14874" max="15106" width="4.140625" style="1"/>
    <col min="15107" max="15110" width="8.140625" style="1" customWidth="1"/>
    <col min="15111" max="15111" width="1" style="1" customWidth="1"/>
    <col min="15112" max="15129" width="4.7109375" style="1" customWidth="1"/>
    <col min="15130" max="15362" width="4.140625" style="1"/>
    <col min="15363" max="15366" width="8.140625" style="1" customWidth="1"/>
    <col min="15367" max="15367" width="1" style="1" customWidth="1"/>
    <col min="15368" max="15385" width="4.7109375" style="1" customWidth="1"/>
    <col min="15386" max="15618" width="4.140625" style="1"/>
    <col min="15619" max="15622" width="8.140625" style="1" customWidth="1"/>
    <col min="15623" max="15623" width="1" style="1" customWidth="1"/>
    <col min="15624" max="15641" width="4.7109375" style="1" customWidth="1"/>
    <col min="15642" max="15874" width="4.140625" style="1"/>
    <col min="15875" max="15878" width="8.140625" style="1" customWidth="1"/>
    <col min="15879" max="15879" width="1" style="1" customWidth="1"/>
    <col min="15880" max="15897" width="4.7109375" style="1" customWidth="1"/>
    <col min="15898" max="16130" width="4.140625" style="1"/>
    <col min="16131" max="16134" width="8.140625" style="1" customWidth="1"/>
    <col min="16135" max="16135" width="1" style="1" customWidth="1"/>
    <col min="16136" max="16153" width="4.7109375" style="1" customWidth="1"/>
    <col min="16154" max="16384" width="4.140625" style="1"/>
  </cols>
  <sheetData>
    <row r="1" spans="1:25" ht="22.5" customHeight="1" x14ac:dyDescent="0.15">
      <c r="A1" s="4" t="s">
        <v>292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</row>
    <row r="2" spans="1:25" ht="16.5" customHeight="1" x14ac:dyDescent="0.15">
      <c r="A2" s="240"/>
      <c r="B2" s="240"/>
      <c r="C2" s="240"/>
      <c r="D2" s="240"/>
      <c r="E2" s="240"/>
      <c r="F2" s="240"/>
      <c r="G2" s="240"/>
      <c r="H2" s="240"/>
      <c r="I2" s="240"/>
      <c r="J2" s="240"/>
      <c r="K2" s="240"/>
      <c r="L2" s="240"/>
      <c r="M2" s="240"/>
      <c r="N2" s="240"/>
      <c r="O2" s="240"/>
      <c r="P2" s="240"/>
      <c r="Q2" s="240"/>
      <c r="R2" s="240"/>
      <c r="S2" s="240"/>
      <c r="T2" s="240"/>
      <c r="U2" s="240"/>
      <c r="V2" s="240"/>
      <c r="W2" s="240"/>
      <c r="X2" s="240"/>
      <c r="Y2" s="240"/>
    </row>
    <row r="3" spans="1:25" ht="21" customHeight="1" thickBot="1" x14ac:dyDescent="0.2">
      <c r="Q3" s="241"/>
      <c r="S3" s="242" t="s">
        <v>293</v>
      </c>
      <c r="T3" s="242"/>
      <c r="U3" s="242"/>
      <c r="V3" s="242"/>
      <c r="W3" s="242"/>
      <c r="X3" s="242"/>
      <c r="Y3" s="242"/>
    </row>
    <row r="4" spans="1:25" ht="21" customHeight="1" x14ac:dyDescent="0.15">
      <c r="B4" s="10" t="s">
        <v>294</v>
      </c>
      <c r="C4" s="10"/>
      <c r="D4" s="10"/>
      <c r="E4" s="10"/>
      <c r="F4" s="10"/>
      <c r="G4" s="38"/>
      <c r="H4" s="7" t="s">
        <v>295</v>
      </c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37"/>
    </row>
    <row r="5" spans="1:25" ht="21" customHeight="1" x14ac:dyDescent="0.15">
      <c r="B5" s="175"/>
      <c r="C5" s="175"/>
      <c r="D5" s="175"/>
      <c r="E5" s="175"/>
      <c r="F5" s="175"/>
      <c r="G5" s="176"/>
      <c r="H5" s="12" t="s">
        <v>223</v>
      </c>
      <c r="I5" s="12"/>
      <c r="J5" s="12"/>
      <c r="K5" s="12" t="s">
        <v>296</v>
      </c>
      <c r="L5" s="12"/>
      <c r="M5" s="12"/>
      <c r="N5" s="12" t="s">
        <v>297</v>
      </c>
      <c r="O5" s="12"/>
      <c r="P5" s="12"/>
      <c r="Q5" s="229" t="s">
        <v>298</v>
      </c>
      <c r="R5" s="229"/>
      <c r="S5" s="229"/>
      <c r="T5" s="229" t="s">
        <v>299</v>
      </c>
      <c r="U5" s="229"/>
      <c r="V5" s="229"/>
      <c r="W5" s="229" t="s">
        <v>300</v>
      </c>
      <c r="X5" s="229"/>
      <c r="Y5" s="236"/>
    </row>
    <row r="6" spans="1:25" ht="21" customHeight="1" x14ac:dyDescent="0.15">
      <c r="B6" s="14"/>
      <c r="C6" s="14"/>
      <c r="D6" s="14"/>
      <c r="E6" s="14"/>
      <c r="F6" s="14"/>
      <c r="G6" s="44"/>
      <c r="H6" s="12"/>
      <c r="I6" s="12"/>
      <c r="J6" s="12"/>
      <c r="K6" s="12"/>
      <c r="L6" s="12"/>
      <c r="M6" s="12"/>
      <c r="N6" s="12"/>
      <c r="O6" s="12"/>
      <c r="P6" s="12"/>
      <c r="Q6" s="229"/>
      <c r="R6" s="229"/>
      <c r="S6" s="229"/>
      <c r="T6" s="229"/>
      <c r="U6" s="229"/>
      <c r="V6" s="229"/>
      <c r="W6" s="229"/>
      <c r="X6" s="229"/>
      <c r="Y6" s="236"/>
    </row>
    <row r="7" spans="1:25" ht="21" customHeight="1" x14ac:dyDescent="0.15">
      <c r="B7" s="243" t="s">
        <v>301</v>
      </c>
      <c r="C7" s="243"/>
      <c r="D7" s="243"/>
      <c r="E7" s="243"/>
      <c r="F7" s="243"/>
      <c r="G7" s="244"/>
      <c r="H7" s="245">
        <f>SUM(H8:J26)</f>
        <v>36391</v>
      </c>
      <c r="I7" s="153"/>
      <c r="J7" s="153"/>
      <c r="K7" s="152">
        <f>SUM(K8:M26)</f>
        <v>25160</v>
      </c>
      <c r="L7" s="152"/>
      <c r="M7" s="152"/>
      <c r="N7" s="152">
        <f>SUM(N8:P26)</f>
        <v>2113</v>
      </c>
      <c r="O7" s="152"/>
      <c r="P7" s="152"/>
      <c r="Q7" s="152">
        <f>SUM(Q8:S26)</f>
        <v>1273</v>
      </c>
      <c r="R7" s="152"/>
      <c r="S7" s="152"/>
      <c r="T7" s="152">
        <f>SUM(T8:V26)</f>
        <v>3907</v>
      </c>
      <c r="U7" s="152"/>
      <c r="V7" s="152"/>
      <c r="W7" s="152">
        <f>SUM(W8:Y26)</f>
        <v>3938</v>
      </c>
      <c r="X7" s="152"/>
      <c r="Y7" s="152"/>
    </row>
    <row r="8" spans="1:25" ht="21" customHeight="1" x14ac:dyDescent="0.15">
      <c r="B8" s="1" t="s">
        <v>302</v>
      </c>
      <c r="C8" s="246" t="s">
        <v>303</v>
      </c>
      <c r="D8" s="246"/>
      <c r="E8" s="246"/>
      <c r="F8" s="246"/>
      <c r="G8" s="116"/>
      <c r="H8" s="23">
        <f t="shared" ref="H8:H21" si="0">SUM(K8:Y8)</f>
        <v>3357</v>
      </c>
      <c r="I8" s="19"/>
      <c r="J8" s="19"/>
      <c r="K8" s="19">
        <v>266</v>
      </c>
      <c r="L8" s="19"/>
      <c r="M8" s="19"/>
      <c r="N8" s="19">
        <v>23</v>
      </c>
      <c r="O8" s="19"/>
      <c r="P8" s="19"/>
      <c r="Q8" s="19">
        <v>123</v>
      </c>
      <c r="R8" s="19"/>
      <c r="S8" s="19"/>
      <c r="T8" s="19">
        <v>1098</v>
      </c>
      <c r="U8" s="19"/>
      <c r="V8" s="19"/>
      <c r="W8" s="19">
        <v>1847</v>
      </c>
      <c r="X8" s="19"/>
      <c r="Y8" s="19"/>
    </row>
    <row r="9" spans="1:25" ht="21" customHeight="1" x14ac:dyDescent="0.15">
      <c r="B9" s="1" t="s">
        <v>304</v>
      </c>
      <c r="C9" s="246" t="s">
        <v>305</v>
      </c>
      <c r="D9" s="246"/>
      <c r="E9" s="246"/>
      <c r="F9" s="246"/>
      <c r="G9" s="116"/>
      <c r="H9" s="23">
        <f t="shared" si="0"/>
        <v>1</v>
      </c>
      <c r="I9" s="19"/>
      <c r="J9" s="19"/>
      <c r="K9" s="19">
        <v>1</v>
      </c>
      <c r="L9" s="19"/>
      <c r="M9" s="19"/>
      <c r="N9" s="19" t="s">
        <v>60</v>
      </c>
      <c r="O9" s="19"/>
      <c r="P9" s="19"/>
      <c r="Q9" s="19" t="s">
        <v>60</v>
      </c>
      <c r="R9" s="19"/>
      <c r="S9" s="19"/>
      <c r="T9" s="19" t="s">
        <v>60</v>
      </c>
      <c r="U9" s="19"/>
      <c r="V9" s="19"/>
      <c r="W9" s="19" t="s">
        <v>60</v>
      </c>
      <c r="X9" s="19"/>
      <c r="Y9" s="19"/>
    </row>
    <row r="10" spans="1:25" ht="21" customHeight="1" x14ac:dyDescent="0.15">
      <c r="B10" s="1" t="s">
        <v>306</v>
      </c>
      <c r="C10" s="246" t="s">
        <v>307</v>
      </c>
      <c r="D10" s="246"/>
      <c r="E10" s="246"/>
      <c r="F10" s="246"/>
      <c r="G10" s="116"/>
      <c r="H10" s="23">
        <f t="shared" si="0"/>
        <v>661</v>
      </c>
      <c r="I10" s="19"/>
      <c r="J10" s="19"/>
      <c r="K10" s="19">
        <v>362</v>
      </c>
      <c r="L10" s="19"/>
      <c r="M10" s="19"/>
      <c r="N10" s="19">
        <v>21</v>
      </c>
      <c r="O10" s="19"/>
      <c r="P10" s="19"/>
      <c r="Q10" s="19">
        <v>62</v>
      </c>
      <c r="R10" s="19"/>
      <c r="S10" s="19"/>
      <c r="T10" s="19">
        <v>108</v>
      </c>
      <c r="U10" s="19"/>
      <c r="V10" s="19"/>
      <c r="W10" s="19">
        <v>108</v>
      </c>
      <c r="X10" s="19"/>
      <c r="Y10" s="19"/>
    </row>
    <row r="11" spans="1:25" ht="21" customHeight="1" x14ac:dyDescent="0.15">
      <c r="B11" s="1" t="s">
        <v>308</v>
      </c>
      <c r="C11" s="246" t="s">
        <v>309</v>
      </c>
      <c r="D11" s="246"/>
      <c r="E11" s="246"/>
      <c r="F11" s="246"/>
      <c r="G11" s="116"/>
      <c r="H11" s="23">
        <f>SUM(K11:Y11)</f>
        <v>8</v>
      </c>
      <c r="I11" s="19"/>
      <c r="J11" s="19"/>
      <c r="K11" s="19">
        <v>7</v>
      </c>
      <c r="L11" s="19"/>
      <c r="M11" s="19"/>
      <c r="N11" s="19" t="s">
        <v>60</v>
      </c>
      <c r="O11" s="19"/>
      <c r="P11" s="19"/>
      <c r="Q11" s="19" t="s">
        <v>60</v>
      </c>
      <c r="R11" s="19"/>
      <c r="S11" s="19"/>
      <c r="T11" s="19">
        <v>1</v>
      </c>
      <c r="U11" s="19"/>
      <c r="V11" s="19"/>
      <c r="W11" s="19" t="s">
        <v>60</v>
      </c>
      <c r="X11" s="19"/>
      <c r="Y11" s="19"/>
    </row>
    <row r="12" spans="1:25" ht="21" customHeight="1" x14ac:dyDescent="0.15">
      <c r="B12" s="1" t="s">
        <v>310</v>
      </c>
      <c r="C12" s="246" t="s">
        <v>311</v>
      </c>
      <c r="D12" s="246"/>
      <c r="E12" s="246"/>
      <c r="F12" s="246"/>
      <c r="G12" s="116"/>
      <c r="H12" s="23">
        <f t="shared" si="0"/>
        <v>2811</v>
      </c>
      <c r="I12" s="19"/>
      <c r="J12" s="19"/>
      <c r="K12" s="19">
        <v>1576</v>
      </c>
      <c r="L12" s="19"/>
      <c r="M12" s="19"/>
      <c r="N12" s="19">
        <v>307</v>
      </c>
      <c r="O12" s="19"/>
      <c r="P12" s="19"/>
      <c r="Q12" s="19">
        <v>184</v>
      </c>
      <c r="R12" s="19"/>
      <c r="S12" s="19"/>
      <c r="T12" s="19">
        <v>537</v>
      </c>
      <c r="U12" s="19"/>
      <c r="V12" s="19"/>
      <c r="W12" s="19">
        <v>207</v>
      </c>
      <c r="X12" s="19"/>
      <c r="Y12" s="19"/>
    </row>
    <row r="13" spans="1:25" ht="21" customHeight="1" x14ac:dyDescent="0.15">
      <c r="B13" s="1" t="s">
        <v>312</v>
      </c>
      <c r="C13" s="246" t="s">
        <v>313</v>
      </c>
      <c r="D13" s="246"/>
      <c r="E13" s="246"/>
      <c r="F13" s="246"/>
      <c r="G13" s="116"/>
      <c r="H13" s="23">
        <f t="shared" si="0"/>
        <v>8692</v>
      </c>
      <c r="I13" s="19"/>
      <c r="J13" s="19"/>
      <c r="K13" s="19">
        <v>7622</v>
      </c>
      <c r="L13" s="19"/>
      <c r="M13" s="19"/>
      <c r="N13" s="19">
        <v>476</v>
      </c>
      <c r="O13" s="19"/>
      <c r="P13" s="19"/>
      <c r="Q13" s="19">
        <v>131</v>
      </c>
      <c r="R13" s="19"/>
      <c r="S13" s="19"/>
      <c r="T13" s="19">
        <v>223</v>
      </c>
      <c r="U13" s="19"/>
      <c r="V13" s="19"/>
      <c r="W13" s="19">
        <v>240</v>
      </c>
      <c r="X13" s="19"/>
      <c r="Y13" s="19"/>
    </row>
    <row r="14" spans="1:25" ht="21" customHeight="1" x14ac:dyDescent="0.15">
      <c r="B14" s="1" t="s">
        <v>314</v>
      </c>
      <c r="C14" s="246" t="s">
        <v>315</v>
      </c>
      <c r="D14" s="246"/>
      <c r="E14" s="246"/>
      <c r="F14" s="246"/>
      <c r="G14" s="247"/>
      <c r="H14" s="23">
        <f t="shared" si="0"/>
        <v>192</v>
      </c>
      <c r="I14" s="19"/>
      <c r="J14" s="19"/>
      <c r="K14" s="19">
        <v>191</v>
      </c>
      <c r="L14" s="19"/>
      <c r="M14" s="19"/>
      <c r="N14" s="19">
        <v>1</v>
      </c>
      <c r="O14" s="19"/>
      <c r="P14" s="19"/>
      <c r="Q14" s="19" t="s">
        <v>60</v>
      </c>
      <c r="R14" s="19"/>
      <c r="S14" s="19"/>
      <c r="T14" s="19" t="s">
        <v>60</v>
      </c>
      <c r="U14" s="19"/>
      <c r="V14" s="19"/>
      <c r="W14" s="19" t="s">
        <v>60</v>
      </c>
      <c r="X14" s="19"/>
      <c r="Y14" s="19"/>
    </row>
    <row r="15" spans="1:25" ht="21" customHeight="1" x14ac:dyDescent="0.15">
      <c r="B15" s="1" t="s">
        <v>316</v>
      </c>
      <c r="C15" s="246" t="s">
        <v>317</v>
      </c>
      <c r="D15" s="246"/>
      <c r="E15" s="246"/>
      <c r="F15" s="246"/>
      <c r="G15" s="116"/>
      <c r="H15" s="23">
        <f t="shared" si="0"/>
        <v>336</v>
      </c>
      <c r="I15" s="19"/>
      <c r="J15" s="19"/>
      <c r="K15" s="19">
        <v>303</v>
      </c>
      <c r="L15" s="19"/>
      <c r="M15" s="19"/>
      <c r="N15" s="19">
        <v>16</v>
      </c>
      <c r="O15" s="19"/>
      <c r="P15" s="19"/>
      <c r="Q15" s="19">
        <v>2</v>
      </c>
      <c r="R15" s="19"/>
      <c r="S15" s="19"/>
      <c r="T15" s="19">
        <v>15</v>
      </c>
      <c r="U15" s="19"/>
      <c r="V15" s="19"/>
      <c r="W15" s="19" t="s">
        <v>60</v>
      </c>
      <c r="X15" s="19"/>
      <c r="Y15" s="19"/>
    </row>
    <row r="16" spans="1:25" ht="21" customHeight="1" x14ac:dyDescent="0.15">
      <c r="B16" s="1" t="s">
        <v>318</v>
      </c>
      <c r="C16" s="246" t="s">
        <v>319</v>
      </c>
      <c r="D16" s="246"/>
      <c r="E16" s="246"/>
      <c r="F16" s="246"/>
      <c r="G16" s="116"/>
      <c r="H16" s="23">
        <f>SUM(K16:Y16)</f>
        <v>2087</v>
      </c>
      <c r="I16" s="19"/>
      <c r="J16" s="19"/>
      <c r="K16" s="19">
        <v>1855</v>
      </c>
      <c r="L16" s="19"/>
      <c r="M16" s="19"/>
      <c r="N16" s="19">
        <v>97</v>
      </c>
      <c r="O16" s="19"/>
      <c r="P16" s="19"/>
      <c r="Q16" s="19">
        <v>20</v>
      </c>
      <c r="R16" s="19"/>
      <c r="S16" s="19"/>
      <c r="T16" s="19">
        <v>87</v>
      </c>
      <c r="U16" s="19"/>
      <c r="V16" s="19"/>
      <c r="W16" s="19">
        <v>28</v>
      </c>
      <c r="X16" s="19"/>
      <c r="Y16" s="19"/>
    </row>
    <row r="17" spans="1:30" ht="21" customHeight="1" x14ac:dyDescent="0.15">
      <c r="B17" s="1" t="s">
        <v>320</v>
      </c>
      <c r="C17" s="246" t="s">
        <v>321</v>
      </c>
      <c r="D17" s="246"/>
      <c r="E17" s="246"/>
      <c r="F17" s="246"/>
      <c r="G17" s="116"/>
      <c r="H17" s="23">
        <f>SUM(K17:Y17)</f>
        <v>6397</v>
      </c>
      <c r="I17" s="19"/>
      <c r="J17" s="19"/>
      <c r="K17" s="19">
        <v>3975</v>
      </c>
      <c r="L17" s="19"/>
      <c r="M17" s="19"/>
      <c r="N17" s="19">
        <v>721</v>
      </c>
      <c r="O17" s="19"/>
      <c r="P17" s="19"/>
      <c r="Q17" s="19">
        <v>240</v>
      </c>
      <c r="R17" s="19"/>
      <c r="S17" s="19"/>
      <c r="T17" s="19">
        <v>719</v>
      </c>
      <c r="U17" s="19"/>
      <c r="V17" s="19"/>
      <c r="W17" s="19">
        <v>742</v>
      </c>
      <c r="X17" s="19"/>
      <c r="Y17" s="19"/>
    </row>
    <row r="18" spans="1:30" ht="21" customHeight="1" x14ac:dyDescent="0.15">
      <c r="B18" s="1" t="s">
        <v>322</v>
      </c>
      <c r="C18" s="246" t="s">
        <v>323</v>
      </c>
      <c r="D18" s="246"/>
      <c r="E18" s="246"/>
      <c r="F18" s="246"/>
      <c r="G18" s="116"/>
      <c r="H18" s="23">
        <f>SUM(K18:Y18)</f>
        <v>972</v>
      </c>
      <c r="I18" s="19"/>
      <c r="J18" s="19"/>
      <c r="K18" s="19">
        <v>878</v>
      </c>
      <c r="L18" s="19"/>
      <c r="M18" s="19"/>
      <c r="N18" s="19">
        <v>42</v>
      </c>
      <c r="O18" s="19"/>
      <c r="P18" s="19"/>
      <c r="Q18" s="19">
        <v>11</v>
      </c>
      <c r="R18" s="19"/>
      <c r="S18" s="19"/>
      <c r="T18" s="19">
        <v>33</v>
      </c>
      <c r="U18" s="19"/>
      <c r="V18" s="19"/>
      <c r="W18" s="19">
        <v>8</v>
      </c>
      <c r="X18" s="19"/>
      <c r="Y18" s="19"/>
    </row>
    <row r="19" spans="1:30" ht="21" customHeight="1" x14ac:dyDescent="0.15">
      <c r="B19" s="1" t="s">
        <v>324</v>
      </c>
      <c r="C19" s="246" t="s">
        <v>325</v>
      </c>
      <c r="D19" s="246"/>
      <c r="E19" s="246"/>
      <c r="F19" s="246"/>
      <c r="G19" s="116"/>
      <c r="H19" s="23">
        <v>198</v>
      </c>
      <c r="I19" s="19"/>
      <c r="J19" s="19"/>
      <c r="K19" s="19">
        <v>87</v>
      </c>
      <c r="L19" s="19"/>
      <c r="M19" s="19"/>
      <c r="N19" s="19">
        <v>48</v>
      </c>
      <c r="O19" s="19"/>
      <c r="P19" s="19"/>
      <c r="Q19" s="19">
        <v>5</v>
      </c>
      <c r="R19" s="19"/>
      <c r="S19" s="19"/>
      <c r="T19" s="19">
        <v>53</v>
      </c>
      <c r="U19" s="19"/>
      <c r="V19" s="19"/>
      <c r="W19" s="19">
        <v>5</v>
      </c>
      <c r="X19" s="19"/>
      <c r="Y19" s="19"/>
    </row>
    <row r="20" spans="1:30" ht="21" customHeight="1" x14ac:dyDescent="0.15">
      <c r="B20" s="1" t="s">
        <v>326</v>
      </c>
      <c r="C20" s="246" t="s">
        <v>327</v>
      </c>
      <c r="D20" s="246"/>
      <c r="E20" s="246"/>
      <c r="F20" s="246"/>
      <c r="G20" s="116"/>
      <c r="H20" s="23">
        <f t="shared" si="0"/>
        <v>2165</v>
      </c>
      <c r="I20" s="19"/>
      <c r="J20" s="19"/>
      <c r="K20" s="19">
        <v>1157</v>
      </c>
      <c r="L20" s="19"/>
      <c r="M20" s="19"/>
      <c r="N20" s="19">
        <v>89</v>
      </c>
      <c r="O20" s="19"/>
      <c r="P20" s="19"/>
      <c r="Q20" s="19">
        <v>226</v>
      </c>
      <c r="R20" s="19"/>
      <c r="S20" s="19"/>
      <c r="T20" s="19">
        <v>333</v>
      </c>
      <c r="U20" s="19"/>
      <c r="V20" s="19"/>
      <c r="W20" s="19">
        <v>360</v>
      </c>
      <c r="X20" s="19"/>
      <c r="Y20" s="19"/>
    </row>
    <row r="21" spans="1:30" ht="21" customHeight="1" x14ac:dyDescent="0.15">
      <c r="B21" s="1" t="s">
        <v>328</v>
      </c>
      <c r="C21" s="246" t="s">
        <v>329</v>
      </c>
      <c r="D21" s="246"/>
      <c r="E21" s="246"/>
      <c r="F21" s="246"/>
      <c r="G21" s="116"/>
      <c r="H21" s="23">
        <f t="shared" si="0"/>
        <v>2560</v>
      </c>
      <c r="I21" s="19"/>
      <c r="J21" s="19"/>
      <c r="K21" s="19">
        <v>2285</v>
      </c>
      <c r="L21" s="19"/>
      <c r="M21" s="19"/>
      <c r="N21" s="19">
        <v>48</v>
      </c>
      <c r="O21" s="19"/>
      <c r="P21" s="19"/>
      <c r="Q21" s="19">
        <v>75</v>
      </c>
      <c r="R21" s="19"/>
      <c r="S21" s="19"/>
      <c r="T21" s="19">
        <v>79</v>
      </c>
      <c r="U21" s="19"/>
      <c r="V21" s="19"/>
      <c r="W21" s="19">
        <v>73</v>
      </c>
      <c r="X21" s="19"/>
      <c r="Y21" s="19"/>
    </row>
    <row r="22" spans="1:30" ht="21" customHeight="1" x14ac:dyDescent="0.15">
      <c r="B22" s="1" t="s">
        <v>330</v>
      </c>
      <c r="C22" s="246" t="s">
        <v>331</v>
      </c>
      <c r="D22" s="246"/>
      <c r="E22" s="246"/>
      <c r="F22" s="246"/>
      <c r="H22" s="23">
        <f>SUM(K22:Y22)</f>
        <v>1293</v>
      </c>
      <c r="I22" s="19"/>
      <c r="J22" s="19"/>
      <c r="K22" s="19">
        <v>1124</v>
      </c>
      <c r="L22" s="19"/>
      <c r="M22" s="19"/>
      <c r="N22" s="19">
        <v>6</v>
      </c>
      <c r="O22" s="19"/>
      <c r="P22" s="19"/>
      <c r="Q22" s="19">
        <v>32</v>
      </c>
      <c r="R22" s="19"/>
      <c r="S22" s="19"/>
      <c r="T22" s="19">
        <v>109</v>
      </c>
      <c r="U22" s="19"/>
      <c r="V22" s="19"/>
      <c r="W22" s="19">
        <v>22</v>
      </c>
      <c r="X22" s="19"/>
      <c r="Y22" s="19"/>
    </row>
    <row r="23" spans="1:30" ht="21" customHeight="1" x14ac:dyDescent="0.15">
      <c r="B23" s="1" t="s">
        <v>332</v>
      </c>
      <c r="C23" s="246" t="s">
        <v>333</v>
      </c>
      <c r="D23" s="246"/>
      <c r="E23" s="246"/>
      <c r="F23" s="246"/>
      <c r="H23" s="23">
        <f>SUM(K23:Y23)</f>
        <v>527</v>
      </c>
      <c r="I23" s="19"/>
      <c r="J23" s="19"/>
      <c r="K23" s="19">
        <v>517</v>
      </c>
      <c r="L23" s="19"/>
      <c r="M23" s="19"/>
      <c r="N23" s="19">
        <v>6</v>
      </c>
      <c r="O23" s="19"/>
      <c r="P23" s="19"/>
      <c r="Q23" s="19">
        <v>3</v>
      </c>
      <c r="R23" s="19"/>
      <c r="S23" s="19"/>
      <c r="T23" s="19">
        <v>1</v>
      </c>
      <c r="U23" s="19"/>
      <c r="V23" s="19"/>
      <c r="W23" s="19" t="s">
        <v>60</v>
      </c>
      <c r="X23" s="19"/>
      <c r="Y23" s="19"/>
    </row>
    <row r="24" spans="1:30" ht="21" customHeight="1" x14ac:dyDescent="0.15">
      <c r="B24" s="1" t="s">
        <v>334</v>
      </c>
      <c r="C24" s="248" t="s">
        <v>335</v>
      </c>
      <c r="D24" s="248"/>
      <c r="E24" s="248"/>
      <c r="F24" s="248"/>
      <c r="H24" s="23">
        <f>SUM(K24:Y24)</f>
        <v>3308</v>
      </c>
      <c r="I24" s="19"/>
      <c r="J24" s="19"/>
      <c r="K24" s="19">
        <v>2128</v>
      </c>
      <c r="L24" s="19"/>
      <c r="M24" s="19"/>
      <c r="N24" s="19">
        <v>212</v>
      </c>
      <c r="O24" s="19"/>
      <c r="P24" s="19"/>
      <c r="Q24" s="19">
        <v>159</v>
      </c>
      <c r="R24" s="19"/>
      <c r="S24" s="19"/>
      <c r="T24" s="19">
        <v>511</v>
      </c>
      <c r="U24" s="19"/>
      <c r="V24" s="19"/>
      <c r="W24" s="19">
        <v>298</v>
      </c>
      <c r="X24" s="19"/>
      <c r="Y24" s="19"/>
    </row>
    <row r="25" spans="1:30" ht="21" customHeight="1" x14ac:dyDescent="0.15">
      <c r="B25" s="1" t="s">
        <v>336</v>
      </c>
      <c r="C25" s="246" t="s">
        <v>337</v>
      </c>
      <c r="D25" s="246"/>
      <c r="E25" s="246"/>
      <c r="F25" s="246"/>
      <c r="H25" s="23">
        <f>SUM(K25:Y25)</f>
        <v>818</v>
      </c>
      <c r="I25" s="19"/>
      <c r="J25" s="19"/>
      <c r="K25" s="19">
        <v>818</v>
      </c>
      <c r="L25" s="19"/>
      <c r="M25" s="19"/>
      <c r="N25" s="19" t="s">
        <v>60</v>
      </c>
      <c r="O25" s="19"/>
      <c r="P25" s="19"/>
      <c r="Q25" s="19" t="s">
        <v>60</v>
      </c>
      <c r="R25" s="19"/>
      <c r="S25" s="19"/>
      <c r="T25" s="19" t="s">
        <v>60</v>
      </c>
      <c r="U25" s="19"/>
      <c r="V25" s="19"/>
      <c r="W25" s="19" t="s">
        <v>60</v>
      </c>
      <c r="X25" s="19"/>
      <c r="Y25" s="19"/>
    </row>
    <row r="26" spans="1:30" ht="21" customHeight="1" x14ac:dyDescent="0.15">
      <c r="B26" s="28" t="s">
        <v>338</v>
      </c>
      <c r="C26" s="249" t="s">
        <v>339</v>
      </c>
      <c r="D26" s="249"/>
      <c r="E26" s="249"/>
      <c r="F26" s="249"/>
      <c r="G26" s="250"/>
      <c r="H26" s="226">
        <f>SUM(K26:Y26)</f>
        <v>8</v>
      </c>
      <c r="I26" s="163"/>
      <c r="J26" s="163"/>
      <c r="K26" s="163">
        <v>8</v>
      </c>
      <c r="L26" s="163"/>
      <c r="M26" s="163"/>
      <c r="N26" s="163" t="s">
        <v>60</v>
      </c>
      <c r="O26" s="163"/>
      <c r="P26" s="163"/>
      <c r="Q26" s="163" t="s">
        <v>60</v>
      </c>
      <c r="R26" s="163"/>
      <c r="S26" s="163"/>
      <c r="T26" s="163" t="s">
        <v>60</v>
      </c>
      <c r="U26" s="163"/>
      <c r="V26" s="163"/>
      <c r="W26" s="163" t="s">
        <v>60</v>
      </c>
      <c r="X26" s="163"/>
      <c r="Y26" s="163"/>
    </row>
    <row r="27" spans="1:30" ht="21" customHeight="1" x14ac:dyDescent="0.15"/>
    <row r="28" spans="1:30" ht="21" customHeight="1" thickBot="1" x14ac:dyDescent="0.2"/>
    <row r="29" spans="1:30" ht="21" customHeight="1" x14ac:dyDescent="0.15">
      <c r="B29" s="10" t="s">
        <v>294</v>
      </c>
      <c r="C29" s="10"/>
      <c r="D29" s="10"/>
      <c r="E29" s="10"/>
      <c r="F29" s="10"/>
      <c r="G29" s="38"/>
      <c r="H29" s="7" t="s">
        <v>340</v>
      </c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37"/>
    </row>
    <row r="30" spans="1:30" ht="21" customHeight="1" x14ac:dyDescent="0.15">
      <c r="B30" s="175"/>
      <c r="C30" s="175"/>
      <c r="D30" s="175"/>
      <c r="E30" s="175"/>
      <c r="F30" s="175"/>
      <c r="G30" s="176"/>
      <c r="H30" s="12" t="s">
        <v>223</v>
      </c>
      <c r="I30" s="12"/>
      <c r="J30" s="12"/>
      <c r="K30" s="12" t="s">
        <v>296</v>
      </c>
      <c r="L30" s="12"/>
      <c r="M30" s="12"/>
      <c r="N30" s="12" t="s">
        <v>297</v>
      </c>
      <c r="O30" s="12"/>
      <c r="P30" s="12"/>
      <c r="Q30" s="229" t="s">
        <v>298</v>
      </c>
      <c r="R30" s="229"/>
      <c r="S30" s="229"/>
      <c r="T30" s="229" t="s">
        <v>299</v>
      </c>
      <c r="U30" s="229"/>
      <c r="V30" s="229"/>
      <c r="W30" s="229" t="s">
        <v>300</v>
      </c>
      <c r="X30" s="229"/>
      <c r="Y30" s="236"/>
    </row>
    <row r="31" spans="1:30" ht="21" customHeight="1" x14ac:dyDescent="0.15">
      <c r="B31" s="14"/>
      <c r="C31" s="14"/>
      <c r="D31" s="14"/>
      <c r="E31" s="14"/>
      <c r="F31" s="14"/>
      <c r="G31" s="44"/>
      <c r="H31" s="12"/>
      <c r="I31" s="12"/>
      <c r="J31" s="12"/>
      <c r="K31" s="12"/>
      <c r="L31" s="12"/>
      <c r="M31" s="12"/>
      <c r="N31" s="12"/>
      <c r="O31" s="12"/>
      <c r="P31" s="12"/>
      <c r="Q31" s="229"/>
      <c r="R31" s="229"/>
      <c r="S31" s="229"/>
      <c r="T31" s="229"/>
      <c r="U31" s="229"/>
      <c r="V31" s="229"/>
      <c r="W31" s="229"/>
      <c r="X31" s="229"/>
      <c r="Y31" s="236"/>
    </row>
    <row r="32" spans="1:30" ht="21.75" customHeight="1" x14ac:dyDescent="0.15">
      <c r="A32" s="179"/>
      <c r="B32" s="243" t="s">
        <v>301</v>
      </c>
      <c r="C32" s="243"/>
      <c r="D32" s="243"/>
      <c r="E32" s="243"/>
      <c r="F32" s="243"/>
      <c r="G32" s="244"/>
      <c r="H32" s="245">
        <f>SUM(H33:J51)</f>
        <v>20429</v>
      </c>
      <c r="I32" s="153"/>
      <c r="J32" s="153"/>
      <c r="K32" s="152">
        <f>SUM(K33:M51)</f>
        <v>13695</v>
      </c>
      <c r="L32" s="152"/>
      <c r="M32" s="152"/>
      <c r="N32" s="152">
        <f>SUM(N33:P51)</f>
        <v>1486</v>
      </c>
      <c r="O32" s="152"/>
      <c r="P32" s="152"/>
      <c r="Q32" s="152">
        <f>SUM(Q33:S51)</f>
        <v>1042</v>
      </c>
      <c r="R32" s="152"/>
      <c r="S32" s="152"/>
      <c r="T32" s="152">
        <f>SUM(T33:V51)</f>
        <v>3173</v>
      </c>
      <c r="U32" s="152"/>
      <c r="V32" s="152"/>
      <c r="W32" s="152">
        <f>SUM(W33:Y51)</f>
        <v>1033</v>
      </c>
      <c r="X32" s="152"/>
      <c r="Y32" s="152"/>
      <c r="AB32" s="172"/>
      <c r="AC32" s="172"/>
      <c r="AD32" s="172"/>
    </row>
    <row r="33" spans="2:25" ht="21" customHeight="1" x14ac:dyDescent="0.15">
      <c r="B33" s="1" t="s">
        <v>302</v>
      </c>
      <c r="C33" s="246" t="s">
        <v>303</v>
      </c>
      <c r="D33" s="246"/>
      <c r="E33" s="246"/>
      <c r="F33" s="246"/>
      <c r="G33" s="116"/>
      <c r="H33" s="23">
        <f t="shared" ref="H33:H51" si="1">SUM(K33:Y33)</f>
        <v>1817</v>
      </c>
      <c r="I33" s="19"/>
      <c r="J33" s="19"/>
      <c r="K33" s="19">
        <v>144</v>
      </c>
      <c r="L33" s="19"/>
      <c r="M33" s="19"/>
      <c r="N33" s="19">
        <v>16</v>
      </c>
      <c r="O33" s="19"/>
      <c r="P33" s="19"/>
      <c r="Q33" s="19">
        <v>118</v>
      </c>
      <c r="R33" s="19"/>
      <c r="S33" s="19"/>
      <c r="T33" s="19">
        <v>1022</v>
      </c>
      <c r="U33" s="19"/>
      <c r="V33" s="19"/>
      <c r="W33" s="19">
        <v>517</v>
      </c>
      <c r="X33" s="19"/>
      <c r="Y33" s="19"/>
    </row>
    <row r="34" spans="2:25" ht="21" customHeight="1" x14ac:dyDescent="0.15">
      <c r="B34" s="1" t="s">
        <v>304</v>
      </c>
      <c r="C34" s="246" t="s">
        <v>305</v>
      </c>
      <c r="D34" s="246"/>
      <c r="E34" s="246"/>
      <c r="F34" s="246"/>
      <c r="G34" s="116"/>
      <c r="H34" s="23">
        <f>SUM(K34:Y34)</f>
        <v>1</v>
      </c>
      <c r="I34" s="19"/>
      <c r="J34" s="19"/>
      <c r="K34" s="19">
        <v>1</v>
      </c>
      <c r="L34" s="19"/>
      <c r="M34" s="19"/>
      <c r="N34" s="19" t="s">
        <v>60</v>
      </c>
      <c r="O34" s="19"/>
      <c r="P34" s="19"/>
      <c r="Q34" s="19" t="s">
        <v>60</v>
      </c>
      <c r="R34" s="19"/>
      <c r="S34" s="19"/>
      <c r="T34" s="19" t="s">
        <v>60</v>
      </c>
      <c r="U34" s="19"/>
      <c r="V34" s="19"/>
      <c r="W34" s="19" t="s">
        <v>60</v>
      </c>
      <c r="X34" s="19"/>
      <c r="Y34" s="19"/>
    </row>
    <row r="35" spans="2:25" ht="21" customHeight="1" x14ac:dyDescent="0.15">
      <c r="B35" s="1" t="s">
        <v>306</v>
      </c>
      <c r="C35" s="246" t="s">
        <v>307</v>
      </c>
      <c r="D35" s="246"/>
      <c r="E35" s="246"/>
      <c r="F35" s="246"/>
      <c r="G35" s="116"/>
      <c r="H35" s="23">
        <f t="shared" si="1"/>
        <v>567</v>
      </c>
      <c r="I35" s="19"/>
      <c r="J35" s="19"/>
      <c r="K35" s="19">
        <v>345</v>
      </c>
      <c r="L35" s="19"/>
      <c r="M35" s="19"/>
      <c r="N35" s="19">
        <v>17</v>
      </c>
      <c r="O35" s="19"/>
      <c r="P35" s="19"/>
      <c r="Q35" s="19">
        <v>59</v>
      </c>
      <c r="R35" s="19"/>
      <c r="S35" s="19"/>
      <c r="T35" s="19">
        <v>108</v>
      </c>
      <c r="U35" s="19"/>
      <c r="V35" s="19"/>
      <c r="W35" s="19">
        <v>38</v>
      </c>
      <c r="X35" s="19"/>
      <c r="Y35" s="19"/>
    </row>
    <row r="36" spans="2:25" ht="21" customHeight="1" x14ac:dyDescent="0.15">
      <c r="B36" s="1" t="s">
        <v>308</v>
      </c>
      <c r="C36" s="246" t="s">
        <v>309</v>
      </c>
      <c r="D36" s="246"/>
      <c r="E36" s="246"/>
      <c r="F36" s="246"/>
      <c r="G36" s="116"/>
      <c r="H36" s="23">
        <f t="shared" si="1"/>
        <v>7</v>
      </c>
      <c r="I36" s="19"/>
      <c r="J36" s="19"/>
      <c r="K36" s="19">
        <v>6</v>
      </c>
      <c r="L36" s="19"/>
      <c r="M36" s="19"/>
      <c r="N36" s="19" t="s">
        <v>60</v>
      </c>
      <c r="O36" s="19"/>
      <c r="P36" s="19"/>
      <c r="Q36" s="19" t="s">
        <v>60</v>
      </c>
      <c r="R36" s="19"/>
      <c r="S36" s="19"/>
      <c r="T36" s="19">
        <v>1</v>
      </c>
      <c r="U36" s="19"/>
      <c r="V36" s="19"/>
      <c r="W36" s="19" t="s">
        <v>60</v>
      </c>
      <c r="X36" s="19"/>
      <c r="Y36" s="19"/>
    </row>
    <row r="37" spans="2:25" ht="21" customHeight="1" x14ac:dyDescent="0.15">
      <c r="B37" s="1" t="s">
        <v>310</v>
      </c>
      <c r="C37" s="246" t="s">
        <v>311</v>
      </c>
      <c r="D37" s="246"/>
      <c r="E37" s="246"/>
      <c r="F37" s="246"/>
      <c r="G37" s="116"/>
      <c r="H37" s="23">
        <f t="shared" si="1"/>
        <v>2411</v>
      </c>
      <c r="I37" s="19"/>
      <c r="J37" s="19"/>
      <c r="K37" s="19">
        <v>1363</v>
      </c>
      <c r="L37" s="19"/>
      <c r="M37" s="19"/>
      <c r="N37" s="19">
        <v>231</v>
      </c>
      <c r="O37" s="19"/>
      <c r="P37" s="19"/>
      <c r="Q37" s="19">
        <v>184</v>
      </c>
      <c r="R37" s="19"/>
      <c r="S37" s="19"/>
      <c r="T37" s="19">
        <v>537</v>
      </c>
      <c r="U37" s="19"/>
      <c r="V37" s="19"/>
      <c r="W37" s="19">
        <v>96</v>
      </c>
      <c r="X37" s="19"/>
      <c r="Y37" s="19"/>
    </row>
    <row r="38" spans="2:25" ht="21" customHeight="1" x14ac:dyDescent="0.15">
      <c r="B38" s="1" t="s">
        <v>312</v>
      </c>
      <c r="C38" s="246" t="s">
        <v>313</v>
      </c>
      <c r="D38" s="246"/>
      <c r="E38" s="246"/>
      <c r="F38" s="246"/>
      <c r="G38" s="116"/>
      <c r="H38" s="23">
        <f t="shared" si="1"/>
        <v>5230</v>
      </c>
      <c r="I38" s="19"/>
      <c r="J38" s="19"/>
      <c r="K38" s="19">
        <v>4529</v>
      </c>
      <c r="L38" s="19"/>
      <c r="M38" s="19"/>
      <c r="N38" s="19">
        <v>357</v>
      </c>
      <c r="O38" s="19"/>
      <c r="P38" s="19"/>
      <c r="Q38" s="19">
        <v>122</v>
      </c>
      <c r="R38" s="19"/>
      <c r="S38" s="19"/>
      <c r="T38" s="19">
        <v>153</v>
      </c>
      <c r="U38" s="19"/>
      <c r="V38" s="19"/>
      <c r="W38" s="19">
        <v>69</v>
      </c>
      <c r="X38" s="19"/>
      <c r="Y38" s="19"/>
    </row>
    <row r="39" spans="2:25" ht="21" customHeight="1" x14ac:dyDescent="0.15">
      <c r="B39" s="1" t="s">
        <v>314</v>
      </c>
      <c r="C39" s="246" t="s">
        <v>315</v>
      </c>
      <c r="D39" s="246"/>
      <c r="E39" s="246"/>
      <c r="F39" s="246"/>
      <c r="G39" s="247"/>
      <c r="H39" s="23">
        <f t="shared" si="1"/>
        <v>173</v>
      </c>
      <c r="I39" s="19"/>
      <c r="J39" s="19"/>
      <c r="K39" s="19">
        <v>172</v>
      </c>
      <c r="L39" s="19"/>
      <c r="M39" s="19"/>
      <c r="N39" s="19">
        <v>1</v>
      </c>
      <c r="O39" s="19"/>
      <c r="P39" s="19"/>
      <c r="Q39" s="19" t="s">
        <v>60</v>
      </c>
      <c r="R39" s="19"/>
      <c r="S39" s="19"/>
      <c r="T39" s="19" t="s">
        <v>60</v>
      </c>
      <c r="U39" s="19"/>
      <c r="V39" s="19"/>
      <c r="W39" s="19" t="s">
        <v>60</v>
      </c>
      <c r="X39" s="19"/>
      <c r="Y39" s="19"/>
    </row>
    <row r="40" spans="2:25" ht="21" customHeight="1" x14ac:dyDescent="0.15">
      <c r="B40" s="1" t="s">
        <v>316</v>
      </c>
      <c r="C40" s="246" t="s">
        <v>317</v>
      </c>
      <c r="D40" s="246"/>
      <c r="E40" s="246"/>
      <c r="F40" s="246"/>
      <c r="G40" s="116"/>
      <c r="H40" s="23">
        <f t="shared" si="1"/>
        <v>227</v>
      </c>
      <c r="I40" s="19"/>
      <c r="J40" s="19"/>
      <c r="K40" s="19">
        <v>199</v>
      </c>
      <c r="L40" s="19"/>
      <c r="M40" s="19"/>
      <c r="N40" s="19">
        <v>12</v>
      </c>
      <c r="O40" s="19"/>
      <c r="P40" s="19"/>
      <c r="Q40" s="19">
        <v>2</v>
      </c>
      <c r="R40" s="19"/>
      <c r="S40" s="19"/>
      <c r="T40" s="19">
        <v>14</v>
      </c>
      <c r="U40" s="19"/>
      <c r="V40" s="19"/>
      <c r="W40" s="19" t="s">
        <v>60</v>
      </c>
      <c r="X40" s="19"/>
      <c r="Y40" s="19"/>
    </row>
    <row r="41" spans="2:25" ht="21" customHeight="1" x14ac:dyDescent="0.15">
      <c r="B41" s="1" t="s">
        <v>318</v>
      </c>
      <c r="C41" s="246" t="s">
        <v>319</v>
      </c>
      <c r="D41" s="246"/>
      <c r="E41" s="246"/>
      <c r="F41" s="246"/>
      <c r="G41" s="116"/>
      <c r="H41" s="23">
        <f t="shared" si="1"/>
        <v>1818</v>
      </c>
      <c r="I41" s="19"/>
      <c r="J41" s="19"/>
      <c r="K41" s="19">
        <v>1629</v>
      </c>
      <c r="L41" s="19"/>
      <c r="M41" s="19"/>
      <c r="N41" s="19">
        <v>75</v>
      </c>
      <c r="O41" s="19"/>
      <c r="P41" s="19"/>
      <c r="Q41" s="19">
        <v>20</v>
      </c>
      <c r="R41" s="19"/>
      <c r="S41" s="19"/>
      <c r="T41" s="19">
        <v>86</v>
      </c>
      <c r="U41" s="19"/>
      <c r="V41" s="19"/>
      <c r="W41" s="19">
        <v>8</v>
      </c>
      <c r="X41" s="19"/>
      <c r="Y41" s="19"/>
    </row>
    <row r="42" spans="2:25" ht="21" customHeight="1" x14ac:dyDescent="0.15">
      <c r="B42" s="1" t="s">
        <v>320</v>
      </c>
      <c r="C42" s="246" t="s">
        <v>321</v>
      </c>
      <c r="D42" s="246"/>
      <c r="E42" s="246"/>
      <c r="F42" s="246"/>
      <c r="G42" s="116"/>
      <c r="H42" s="23">
        <f t="shared" si="1"/>
        <v>2884</v>
      </c>
      <c r="I42" s="19"/>
      <c r="J42" s="19"/>
      <c r="K42" s="19">
        <v>1526</v>
      </c>
      <c r="L42" s="19"/>
      <c r="M42" s="19"/>
      <c r="N42" s="19">
        <v>467</v>
      </c>
      <c r="O42" s="19"/>
      <c r="P42" s="19"/>
      <c r="Q42" s="19">
        <v>186</v>
      </c>
      <c r="R42" s="19"/>
      <c r="S42" s="19"/>
      <c r="T42" s="19">
        <v>543</v>
      </c>
      <c r="U42" s="19"/>
      <c r="V42" s="19"/>
      <c r="W42" s="19">
        <v>162</v>
      </c>
      <c r="X42" s="19"/>
      <c r="Y42" s="19"/>
    </row>
    <row r="43" spans="2:25" ht="21" customHeight="1" x14ac:dyDescent="0.15">
      <c r="B43" s="1" t="s">
        <v>322</v>
      </c>
      <c r="C43" s="246" t="s">
        <v>323</v>
      </c>
      <c r="D43" s="246"/>
      <c r="E43" s="246"/>
      <c r="F43" s="246"/>
      <c r="G43" s="116"/>
      <c r="H43" s="23">
        <f t="shared" si="1"/>
        <v>483</v>
      </c>
      <c r="I43" s="19"/>
      <c r="J43" s="19"/>
      <c r="K43" s="19">
        <v>423</v>
      </c>
      <c r="L43" s="19"/>
      <c r="M43" s="19"/>
      <c r="N43" s="19">
        <v>30</v>
      </c>
      <c r="O43" s="19"/>
      <c r="P43" s="19"/>
      <c r="Q43" s="19">
        <v>7</v>
      </c>
      <c r="R43" s="19"/>
      <c r="S43" s="19"/>
      <c r="T43" s="19">
        <v>23</v>
      </c>
      <c r="U43" s="19"/>
      <c r="V43" s="19"/>
      <c r="W43" s="19" t="s">
        <v>60</v>
      </c>
      <c r="X43" s="19"/>
      <c r="Y43" s="19"/>
    </row>
    <row r="44" spans="2:25" ht="21" customHeight="1" x14ac:dyDescent="0.15">
      <c r="B44" s="1" t="s">
        <v>324</v>
      </c>
      <c r="C44" s="246" t="s">
        <v>325</v>
      </c>
      <c r="D44" s="246"/>
      <c r="E44" s="246"/>
      <c r="F44" s="246"/>
      <c r="G44" s="116"/>
      <c r="H44" s="23">
        <f t="shared" si="1"/>
        <v>116</v>
      </c>
      <c r="I44" s="19"/>
      <c r="J44" s="19"/>
      <c r="K44" s="19">
        <v>43</v>
      </c>
      <c r="L44" s="19"/>
      <c r="M44" s="19"/>
      <c r="N44" s="19">
        <v>30</v>
      </c>
      <c r="O44" s="19"/>
      <c r="P44" s="19"/>
      <c r="Q44" s="19">
        <v>5</v>
      </c>
      <c r="R44" s="19"/>
      <c r="S44" s="19"/>
      <c r="T44" s="19">
        <v>36</v>
      </c>
      <c r="U44" s="19"/>
      <c r="V44" s="19"/>
      <c r="W44" s="19">
        <v>2</v>
      </c>
      <c r="X44" s="19"/>
      <c r="Y44" s="19"/>
    </row>
    <row r="45" spans="2:25" ht="21" customHeight="1" x14ac:dyDescent="0.15">
      <c r="B45" s="1" t="s">
        <v>326</v>
      </c>
      <c r="C45" s="246" t="s">
        <v>327</v>
      </c>
      <c r="D45" s="246"/>
      <c r="E45" s="246"/>
      <c r="F45" s="246"/>
      <c r="G45" s="116"/>
      <c r="H45" s="23">
        <f t="shared" si="1"/>
        <v>785</v>
      </c>
      <c r="I45" s="19"/>
      <c r="J45" s="19"/>
      <c r="K45" s="19">
        <v>349</v>
      </c>
      <c r="L45" s="19"/>
      <c r="M45" s="19"/>
      <c r="N45" s="19">
        <v>51</v>
      </c>
      <c r="O45" s="19"/>
      <c r="P45" s="19"/>
      <c r="Q45" s="19">
        <v>135</v>
      </c>
      <c r="R45" s="19"/>
      <c r="S45" s="19"/>
      <c r="T45" s="19">
        <v>187</v>
      </c>
      <c r="U45" s="19"/>
      <c r="V45" s="19"/>
      <c r="W45" s="19">
        <v>63</v>
      </c>
      <c r="X45" s="19"/>
      <c r="Y45" s="19"/>
    </row>
    <row r="46" spans="2:25" ht="21" customHeight="1" x14ac:dyDescent="0.15">
      <c r="B46" s="1" t="s">
        <v>328</v>
      </c>
      <c r="C46" s="246" t="s">
        <v>329</v>
      </c>
      <c r="D46" s="246"/>
      <c r="E46" s="246"/>
      <c r="F46" s="246"/>
      <c r="G46" s="116"/>
      <c r="H46" s="23">
        <f t="shared" si="1"/>
        <v>559</v>
      </c>
      <c r="I46" s="19"/>
      <c r="J46" s="19"/>
      <c r="K46" s="19">
        <v>385</v>
      </c>
      <c r="L46" s="19"/>
      <c r="M46" s="19"/>
      <c r="N46" s="19">
        <v>28</v>
      </c>
      <c r="O46" s="19"/>
      <c r="P46" s="19"/>
      <c r="Q46" s="19">
        <v>69</v>
      </c>
      <c r="R46" s="19"/>
      <c r="S46" s="19"/>
      <c r="T46" s="19">
        <v>69</v>
      </c>
      <c r="U46" s="19"/>
      <c r="V46" s="19"/>
      <c r="W46" s="19">
        <v>8</v>
      </c>
      <c r="X46" s="19"/>
      <c r="Y46" s="19"/>
    </row>
    <row r="47" spans="2:25" ht="21" customHeight="1" x14ac:dyDescent="0.15">
      <c r="B47" s="1" t="s">
        <v>330</v>
      </c>
      <c r="C47" s="246" t="s">
        <v>331</v>
      </c>
      <c r="D47" s="246"/>
      <c r="E47" s="246"/>
      <c r="F47" s="246"/>
      <c r="H47" s="23">
        <f t="shared" si="1"/>
        <v>582</v>
      </c>
      <c r="I47" s="19"/>
      <c r="J47" s="19"/>
      <c r="K47" s="19">
        <v>514</v>
      </c>
      <c r="L47" s="19"/>
      <c r="M47" s="19"/>
      <c r="N47" s="19">
        <v>5</v>
      </c>
      <c r="O47" s="19"/>
      <c r="P47" s="19"/>
      <c r="Q47" s="19">
        <v>13</v>
      </c>
      <c r="R47" s="19"/>
      <c r="S47" s="19"/>
      <c r="T47" s="19">
        <v>46</v>
      </c>
      <c r="U47" s="19"/>
      <c r="V47" s="19"/>
      <c r="W47" s="19">
        <v>4</v>
      </c>
      <c r="X47" s="19"/>
      <c r="Y47" s="19"/>
    </row>
    <row r="48" spans="2:25" ht="21" customHeight="1" x14ac:dyDescent="0.15">
      <c r="B48" s="1" t="s">
        <v>332</v>
      </c>
      <c r="C48" s="246" t="s">
        <v>333</v>
      </c>
      <c r="D48" s="246"/>
      <c r="E48" s="246"/>
      <c r="F48" s="246"/>
      <c r="H48" s="23">
        <f t="shared" si="1"/>
        <v>330</v>
      </c>
      <c r="I48" s="19"/>
      <c r="J48" s="19"/>
      <c r="K48" s="19">
        <v>322</v>
      </c>
      <c r="L48" s="19"/>
      <c r="M48" s="19"/>
      <c r="N48" s="19">
        <v>6</v>
      </c>
      <c r="O48" s="19"/>
      <c r="P48" s="19"/>
      <c r="Q48" s="19">
        <v>1</v>
      </c>
      <c r="R48" s="19"/>
      <c r="S48" s="19"/>
      <c r="T48" s="19">
        <v>1</v>
      </c>
      <c r="U48" s="19"/>
      <c r="V48" s="19"/>
      <c r="W48" s="19" t="s">
        <v>60</v>
      </c>
      <c r="X48" s="19"/>
      <c r="Y48" s="19"/>
    </row>
    <row r="49" spans="2:25" ht="21" customHeight="1" x14ac:dyDescent="0.15">
      <c r="B49" s="1" t="s">
        <v>334</v>
      </c>
      <c r="C49" s="248" t="s">
        <v>335</v>
      </c>
      <c r="D49" s="248"/>
      <c r="E49" s="248"/>
      <c r="F49" s="248"/>
      <c r="H49" s="23">
        <f t="shared" si="1"/>
        <v>1861</v>
      </c>
      <c r="I49" s="19"/>
      <c r="J49" s="19"/>
      <c r="K49" s="19">
        <v>1167</v>
      </c>
      <c r="L49" s="19"/>
      <c r="M49" s="19"/>
      <c r="N49" s="19">
        <v>160</v>
      </c>
      <c r="O49" s="19"/>
      <c r="P49" s="19"/>
      <c r="Q49" s="19">
        <v>121</v>
      </c>
      <c r="R49" s="19"/>
      <c r="S49" s="19"/>
      <c r="T49" s="19">
        <v>347</v>
      </c>
      <c r="U49" s="19"/>
      <c r="V49" s="19"/>
      <c r="W49" s="19">
        <v>66</v>
      </c>
      <c r="X49" s="19"/>
      <c r="Y49" s="19"/>
    </row>
    <row r="50" spans="2:25" ht="21" customHeight="1" x14ac:dyDescent="0.15">
      <c r="B50" s="1" t="s">
        <v>336</v>
      </c>
      <c r="C50" s="246" t="s">
        <v>337</v>
      </c>
      <c r="D50" s="246"/>
      <c r="E50" s="246"/>
      <c r="F50" s="246"/>
      <c r="H50" s="23">
        <f t="shared" si="1"/>
        <v>573</v>
      </c>
      <c r="I50" s="19"/>
      <c r="J50" s="19"/>
      <c r="K50" s="19">
        <v>573</v>
      </c>
      <c r="L50" s="19"/>
      <c r="M50" s="19"/>
      <c r="N50" s="19" t="s">
        <v>60</v>
      </c>
      <c r="O50" s="19"/>
      <c r="P50" s="19"/>
      <c r="Q50" s="19" t="s">
        <v>60</v>
      </c>
      <c r="R50" s="19"/>
      <c r="S50" s="19"/>
      <c r="T50" s="19" t="s">
        <v>60</v>
      </c>
      <c r="U50" s="19"/>
      <c r="V50" s="19"/>
      <c r="W50" s="19" t="s">
        <v>60</v>
      </c>
      <c r="X50" s="19"/>
      <c r="Y50" s="19"/>
    </row>
    <row r="51" spans="2:25" ht="21" customHeight="1" x14ac:dyDescent="0.15">
      <c r="B51" s="28" t="s">
        <v>338</v>
      </c>
      <c r="C51" s="249" t="s">
        <v>339</v>
      </c>
      <c r="D51" s="249"/>
      <c r="E51" s="249"/>
      <c r="F51" s="249"/>
      <c r="G51" s="250"/>
      <c r="H51" s="226">
        <f t="shared" si="1"/>
        <v>5</v>
      </c>
      <c r="I51" s="163"/>
      <c r="J51" s="163"/>
      <c r="K51" s="163">
        <v>5</v>
      </c>
      <c r="L51" s="163"/>
      <c r="M51" s="163"/>
      <c r="N51" s="163" t="s">
        <v>60</v>
      </c>
      <c r="O51" s="163"/>
      <c r="P51" s="163"/>
      <c r="Q51" s="163" t="s">
        <v>60</v>
      </c>
      <c r="R51" s="163"/>
      <c r="S51" s="163"/>
      <c r="T51" s="163" t="s">
        <v>60</v>
      </c>
      <c r="U51" s="163"/>
      <c r="V51" s="163"/>
      <c r="W51" s="163" t="s">
        <v>60</v>
      </c>
      <c r="X51" s="163"/>
      <c r="Y51" s="163"/>
    </row>
    <row r="52" spans="2:25" ht="21" customHeight="1" x14ac:dyDescent="0.15">
      <c r="B52" s="232" t="s">
        <v>341</v>
      </c>
      <c r="C52" s="232"/>
      <c r="D52" s="232"/>
      <c r="E52" s="232"/>
      <c r="F52" s="232"/>
      <c r="G52" s="232"/>
      <c r="H52" s="232"/>
      <c r="I52" s="232"/>
      <c r="J52" s="232"/>
      <c r="K52" s="232"/>
      <c r="L52" s="232"/>
      <c r="M52" s="232"/>
      <c r="N52" s="49"/>
      <c r="O52" s="33" t="s">
        <v>264</v>
      </c>
      <c r="P52" s="33"/>
      <c r="Q52" s="33"/>
      <c r="R52" s="33"/>
      <c r="S52" s="33"/>
      <c r="T52" s="33"/>
      <c r="U52" s="33"/>
      <c r="V52" s="33"/>
      <c r="W52" s="33"/>
      <c r="X52" s="33"/>
      <c r="Y52" s="33"/>
    </row>
    <row r="53" spans="2:25" ht="21" customHeight="1" x14ac:dyDescent="0.15">
      <c r="B53" s="22" t="s">
        <v>342</v>
      </c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</row>
    <row r="54" spans="2:25" ht="21" customHeight="1" x14ac:dyDescent="0.15"/>
    <row r="55" spans="2:25" ht="21" customHeight="1" x14ac:dyDescent="0.15"/>
    <row r="56" spans="2:25" ht="21" customHeight="1" x14ac:dyDescent="0.15"/>
    <row r="57" spans="2:25" ht="19.5" customHeight="1" x14ac:dyDescent="0.15"/>
    <row r="58" spans="2:25" ht="19.5" customHeight="1" x14ac:dyDescent="0.15"/>
    <row r="59" spans="2:25" ht="19.5" customHeight="1" x14ac:dyDescent="0.15"/>
    <row r="60" spans="2:25" ht="19.5" customHeight="1" x14ac:dyDescent="0.15"/>
    <row r="61" spans="2:25" ht="19.5" customHeight="1" x14ac:dyDescent="0.15"/>
    <row r="62" spans="2:25" ht="19.5" customHeight="1" x14ac:dyDescent="0.15"/>
  </sheetData>
  <mergeCells count="301">
    <mergeCell ref="B52:M52"/>
    <mergeCell ref="O52:Y52"/>
    <mergeCell ref="B53:P53"/>
    <mergeCell ref="W50:Y50"/>
    <mergeCell ref="C51:F51"/>
    <mergeCell ref="H51:J51"/>
    <mergeCell ref="K51:M51"/>
    <mergeCell ref="N51:P51"/>
    <mergeCell ref="Q51:S51"/>
    <mergeCell ref="T51:V51"/>
    <mergeCell ref="W51:Y51"/>
    <mergeCell ref="C50:F50"/>
    <mergeCell ref="H50:J50"/>
    <mergeCell ref="K50:M50"/>
    <mergeCell ref="N50:P50"/>
    <mergeCell ref="Q50:S50"/>
    <mergeCell ref="T50:V50"/>
    <mergeCell ref="W48:Y48"/>
    <mergeCell ref="C49:F49"/>
    <mergeCell ref="H49:J49"/>
    <mergeCell ref="K49:M49"/>
    <mergeCell ref="N49:P49"/>
    <mergeCell ref="Q49:S49"/>
    <mergeCell ref="T49:V49"/>
    <mergeCell ref="W49:Y49"/>
    <mergeCell ref="C48:F48"/>
    <mergeCell ref="H48:J48"/>
    <mergeCell ref="K48:M48"/>
    <mergeCell ref="N48:P48"/>
    <mergeCell ref="Q48:S48"/>
    <mergeCell ref="T48:V48"/>
    <mergeCell ref="W46:Y46"/>
    <mergeCell ref="C47:F47"/>
    <mergeCell ref="H47:J47"/>
    <mergeCell ref="K47:M47"/>
    <mergeCell ref="N47:P47"/>
    <mergeCell ref="Q47:S47"/>
    <mergeCell ref="T47:V47"/>
    <mergeCell ref="W47:Y47"/>
    <mergeCell ref="C46:F46"/>
    <mergeCell ref="H46:J46"/>
    <mergeCell ref="K46:M46"/>
    <mergeCell ref="N46:P46"/>
    <mergeCell ref="Q46:S46"/>
    <mergeCell ref="T46:V46"/>
    <mergeCell ref="W44:Y44"/>
    <mergeCell ref="C45:F45"/>
    <mergeCell ref="H45:J45"/>
    <mergeCell ref="K45:M45"/>
    <mergeCell ref="N45:P45"/>
    <mergeCell ref="Q45:S45"/>
    <mergeCell ref="T45:V45"/>
    <mergeCell ref="W45:Y45"/>
    <mergeCell ref="C44:F44"/>
    <mergeCell ref="H44:J44"/>
    <mergeCell ref="K44:M44"/>
    <mergeCell ref="N44:P44"/>
    <mergeCell ref="Q44:S44"/>
    <mergeCell ref="T44:V44"/>
    <mergeCell ref="W42:Y42"/>
    <mergeCell ref="C43:F43"/>
    <mergeCell ref="H43:J43"/>
    <mergeCell ref="K43:M43"/>
    <mergeCell ref="N43:P43"/>
    <mergeCell ref="Q43:S43"/>
    <mergeCell ref="T43:V43"/>
    <mergeCell ref="W43:Y43"/>
    <mergeCell ref="C42:F42"/>
    <mergeCell ref="H42:J42"/>
    <mergeCell ref="K42:M42"/>
    <mergeCell ref="N42:P42"/>
    <mergeCell ref="Q42:S42"/>
    <mergeCell ref="T42:V42"/>
    <mergeCell ref="W40:Y40"/>
    <mergeCell ref="C41:F41"/>
    <mergeCell ref="H41:J41"/>
    <mergeCell ref="K41:M41"/>
    <mergeCell ref="N41:P41"/>
    <mergeCell ref="Q41:S41"/>
    <mergeCell ref="T41:V41"/>
    <mergeCell ref="W41:Y41"/>
    <mergeCell ref="C40:F40"/>
    <mergeCell ref="H40:J40"/>
    <mergeCell ref="K40:M40"/>
    <mergeCell ref="N40:P40"/>
    <mergeCell ref="Q40:S40"/>
    <mergeCell ref="T40:V40"/>
    <mergeCell ref="W38:Y38"/>
    <mergeCell ref="C39:F39"/>
    <mergeCell ref="H39:J39"/>
    <mergeCell ref="K39:M39"/>
    <mergeCell ref="N39:P39"/>
    <mergeCell ref="Q39:S39"/>
    <mergeCell ref="T39:V39"/>
    <mergeCell ref="W39:Y39"/>
    <mergeCell ref="C38:F38"/>
    <mergeCell ref="H38:J38"/>
    <mergeCell ref="K38:M38"/>
    <mergeCell ref="N38:P38"/>
    <mergeCell ref="Q38:S38"/>
    <mergeCell ref="T38:V38"/>
    <mergeCell ref="W36:Y36"/>
    <mergeCell ref="C37:F37"/>
    <mergeCell ref="H37:J37"/>
    <mergeCell ref="K37:M37"/>
    <mergeCell ref="N37:P37"/>
    <mergeCell ref="Q37:S37"/>
    <mergeCell ref="T37:V37"/>
    <mergeCell ref="W37:Y37"/>
    <mergeCell ref="C36:F36"/>
    <mergeCell ref="H36:J36"/>
    <mergeCell ref="K36:M36"/>
    <mergeCell ref="N36:P36"/>
    <mergeCell ref="Q36:S36"/>
    <mergeCell ref="T36:V36"/>
    <mergeCell ref="W34:Y34"/>
    <mergeCell ref="C35:F35"/>
    <mergeCell ref="H35:J35"/>
    <mergeCell ref="K35:M35"/>
    <mergeCell ref="N35:P35"/>
    <mergeCell ref="Q35:S35"/>
    <mergeCell ref="T35:V35"/>
    <mergeCell ref="W35:Y35"/>
    <mergeCell ref="C34:F34"/>
    <mergeCell ref="H34:J34"/>
    <mergeCell ref="K34:M34"/>
    <mergeCell ref="N34:P34"/>
    <mergeCell ref="Q34:S34"/>
    <mergeCell ref="T34:V34"/>
    <mergeCell ref="W32:Y32"/>
    <mergeCell ref="C33:F33"/>
    <mergeCell ref="H33:J33"/>
    <mergeCell ref="K33:M33"/>
    <mergeCell ref="N33:P33"/>
    <mergeCell ref="Q33:S33"/>
    <mergeCell ref="T33:V33"/>
    <mergeCell ref="W33:Y33"/>
    <mergeCell ref="B32:G32"/>
    <mergeCell ref="H32:J32"/>
    <mergeCell ref="K32:M32"/>
    <mergeCell ref="N32:P32"/>
    <mergeCell ref="Q32:S32"/>
    <mergeCell ref="T32:V32"/>
    <mergeCell ref="B29:G31"/>
    <mergeCell ref="H29:Y29"/>
    <mergeCell ref="H30:J31"/>
    <mergeCell ref="K30:M31"/>
    <mergeCell ref="N30:P31"/>
    <mergeCell ref="Q30:S31"/>
    <mergeCell ref="T30:V31"/>
    <mergeCell ref="W30:Y31"/>
    <mergeCell ref="W25:Y25"/>
    <mergeCell ref="C26:F26"/>
    <mergeCell ref="H26:J26"/>
    <mergeCell ref="K26:M26"/>
    <mergeCell ref="N26:P26"/>
    <mergeCell ref="Q26:S26"/>
    <mergeCell ref="T26:V26"/>
    <mergeCell ref="W26:Y26"/>
    <mergeCell ref="C25:F25"/>
    <mergeCell ref="H25:J25"/>
    <mergeCell ref="K25:M25"/>
    <mergeCell ref="N25:P25"/>
    <mergeCell ref="Q25:S25"/>
    <mergeCell ref="T25:V25"/>
    <mergeCell ref="W23:Y23"/>
    <mergeCell ref="C24:F24"/>
    <mergeCell ref="H24:J24"/>
    <mergeCell ref="K24:M24"/>
    <mergeCell ref="N24:P24"/>
    <mergeCell ref="Q24:S24"/>
    <mergeCell ref="T24:V24"/>
    <mergeCell ref="W24:Y24"/>
    <mergeCell ref="C23:F23"/>
    <mergeCell ref="H23:J23"/>
    <mergeCell ref="K23:M23"/>
    <mergeCell ref="N23:P23"/>
    <mergeCell ref="Q23:S23"/>
    <mergeCell ref="T23:V23"/>
    <mergeCell ref="W21:Y21"/>
    <mergeCell ref="C22:F22"/>
    <mergeCell ref="H22:J22"/>
    <mergeCell ref="K22:M22"/>
    <mergeCell ref="N22:P22"/>
    <mergeCell ref="Q22:S22"/>
    <mergeCell ref="T22:V22"/>
    <mergeCell ref="W22:Y22"/>
    <mergeCell ref="C21:F21"/>
    <mergeCell ref="H21:J21"/>
    <mergeCell ref="K21:M21"/>
    <mergeCell ref="N21:P21"/>
    <mergeCell ref="Q21:S21"/>
    <mergeCell ref="T21:V21"/>
    <mergeCell ref="W19:Y19"/>
    <mergeCell ref="C20:F20"/>
    <mergeCell ref="H20:J20"/>
    <mergeCell ref="K20:M20"/>
    <mergeCell ref="N20:P20"/>
    <mergeCell ref="Q20:S20"/>
    <mergeCell ref="T20:V20"/>
    <mergeCell ref="W20:Y20"/>
    <mergeCell ref="C19:F19"/>
    <mergeCell ref="H19:J19"/>
    <mergeCell ref="K19:M19"/>
    <mergeCell ref="N19:P19"/>
    <mergeCell ref="Q19:S19"/>
    <mergeCell ref="T19:V19"/>
    <mergeCell ref="W17:Y17"/>
    <mergeCell ref="C18:F18"/>
    <mergeCell ref="H18:J18"/>
    <mergeCell ref="K18:M18"/>
    <mergeCell ref="N18:P18"/>
    <mergeCell ref="Q18:S18"/>
    <mergeCell ref="T18:V18"/>
    <mergeCell ref="W18:Y18"/>
    <mergeCell ref="C17:F17"/>
    <mergeCell ref="H17:J17"/>
    <mergeCell ref="K17:M17"/>
    <mergeCell ref="N17:P17"/>
    <mergeCell ref="Q17:S17"/>
    <mergeCell ref="T17:V17"/>
    <mergeCell ref="W15:Y15"/>
    <mergeCell ref="C16:F16"/>
    <mergeCell ref="H16:J16"/>
    <mergeCell ref="K16:M16"/>
    <mergeCell ref="N16:P16"/>
    <mergeCell ref="Q16:S16"/>
    <mergeCell ref="T16:V16"/>
    <mergeCell ref="W16:Y16"/>
    <mergeCell ref="C15:F15"/>
    <mergeCell ref="H15:J15"/>
    <mergeCell ref="K15:M15"/>
    <mergeCell ref="N15:P15"/>
    <mergeCell ref="Q15:S15"/>
    <mergeCell ref="T15:V15"/>
    <mergeCell ref="W13:Y13"/>
    <mergeCell ref="C14:F14"/>
    <mergeCell ref="H14:J14"/>
    <mergeCell ref="K14:M14"/>
    <mergeCell ref="N14:P14"/>
    <mergeCell ref="Q14:S14"/>
    <mergeCell ref="T14:V14"/>
    <mergeCell ref="W14:Y14"/>
    <mergeCell ref="C13:F13"/>
    <mergeCell ref="H13:J13"/>
    <mergeCell ref="K13:M13"/>
    <mergeCell ref="N13:P13"/>
    <mergeCell ref="Q13:S13"/>
    <mergeCell ref="T13:V13"/>
    <mergeCell ref="W11:Y11"/>
    <mergeCell ref="C12:F12"/>
    <mergeCell ref="H12:J12"/>
    <mergeCell ref="K12:M12"/>
    <mergeCell ref="N12:P12"/>
    <mergeCell ref="Q12:S12"/>
    <mergeCell ref="T12:V12"/>
    <mergeCell ref="W12:Y12"/>
    <mergeCell ref="C11:F11"/>
    <mergeCell ref="H11:J11"/>
    <mergeCell ref="K11:M11"/>
    <mergeCell ref="N11:P11"/>
    <mergeCell ref="Q11:S11"/>
    <mergeCell ref="T11:V11"/>
    <mergeCell ref="W9:Y9"/>
    <mergeCell ref="C10:F10"/>
    <mergeCell ref="H10:J10"/>
    <mergeCell ref="K10:M10"/>
    <mergeCell ref="N10:P10"/>
    <mergeCell ref="Q10:S10"/>
    <mergeCell ref="T10:V10"/>
    <mergeCell ref="W10:Y10"/>
    <mergeCell ref="C9:F9"/>
    <mergeCell ref="H9:J9"/>
    <mergeCell ref="K9:M9"/>
    <mergeCell ref="N9:P9"/>
    <mergeCell ref="Q9:S9"/>
    <mergeCell ref="T9:V9"/>
    <mergeCell ref="W7:Y7"/>
    <mergeCell ref="C8:F8"/>
    <mergeCell ref="H8:J8"/>
    <mergeCell ref="K8:M8"/>
    <mergeCell ref="N8:P8"/>
    <mergeCell ref="Q8:S8"/>
    <mergeCell ref="T8:V8"/>
    <mergeCell ref="W8:Y8"/>
    <mergeCell ref="B7:G7"/>
    <mergeCell ref="H7:J7"/>
    <mergeCell ref="K7:M7"/>
    <mergeCell ref="N7:P7"/>
    <mergeCell ref="Q7:S7"/>
    <mergeCell ref="T7:V7"/>
    <mergeCell ref="A1:Y1"/>
    <mergeCell ref="S3:Y3"/>
    <mergeCell ref="B4:G6"/>
    <mergeCell ref="H4:Y4"/>
    <mergeCell ref="H5:J6"/>
    <mergeCell ref="K5:M6"/>
    <mergeCell ref="N5:P6"/>
    <mergeCell ref="Q5:S6"/>
    <mergeCell ref="T5:V6"/>
    <mergeCell ref="W5:Y6"/>
  </mergeCells>
  <phoneticPr fontId="2"/>
  <printOptions horizontalCentered="1"/>
  <pageMargins left="0.78740157480314965" right="0.78740157480314965" top="0.89" bottom="0.53" header="0.71" footer="0.37"/>
  <pageSetup paperSize="9" scale="71" orientation="portrait" horizontalDpi="1200" verticalDpi="1200" r:id="rId1"/>
  <headerFooter alignWithMargins="0">
    <oddHeader xml:space="preserve">&amp;C&amp;"ＭＳ 明朝,太字"&amp;18 &amp;12 &amp;14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7</vt:i4>
      </vt:variant>
    </vt:vector>
  </HeadingPairs>
  <TitlesOfParts>
    <vt:vector size="22" baseType="lpstr">
      <vt:lpstr>3-1</vt:lpstr>
      <vt:lpstr>3-2</vt:lpstr>
      <vt:lpstr>3-3</vt:lpstr>
      <vt:lpstr>3-4</vt:lpstr>
      <vt:lpstr>3-5</vt:lpstr>
      <vt:lpstr>3-6</vt:lpstr>
      <vt:lpstr>3-7</vt:lpstr>
      <vt:lpstr>3-8_3-10</vt:lpstr>
      <vt:lpstr>3-11</vt:lpstr>
      <vt:lpstr>3-12_1_2</vt:lpstr>
      <vt:lpstr>3-12_1_2_2</vt:lpstr>
      <vt:lpstr>3-13_3-14</vt:lpstr>
      <vt:lpstr>3-15_3-16</vt:lpstr>
      <vt:lpstr>3-17_3-18</vt:lpstr>
      <vt:lpstr>3-19_3-20</vt:lpstr>
      <vt:lpstr>'3-1'!Print_Area</vt:lpstr>
      <vt:lpstr>'3-5'!Print_Area</vt:lpstr>
      <vt:lpstr>'3-6'!Print_Area</vt:lpstr>
      <vt:lpstr>'3-7'!Print_Area</vt:lpstr>
      <vt:lpstr>'3-1'!Print_Titles</vt:lpstr>
      <vt:lpstr>'3-12_1_2_2'!Print_Titles</vt:lpstr>
      <vt:lpstr>'3-3'!Print_Titles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