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7\"/>
    </mc:Choice>
  </mc:AlternateContent>
  <xr:revisionPtr revIDLastSave="0" documentId="8_{DF40D7EF-A853-4126-8F5B-0CCE44C19941}" xr6:coauthVersionLast="47" xr6:coauthVersionMax="47" xr10:uidLastSave="{00000000-0000-0000-0000-000000000000}"/>
  <bookViews>
    <workbookView xWindow="3465" yWindow="3465" windowWidth="21600" windowHeight="11385" xr2:uid="{139DDD5F-ADC8-4AAF-9694-F29E7D3C6A3D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C7" i="7"/>
  <c r="AA7" i="7"/>
  <c r="W7" i="7"/>
  <c r="Q7" i="7"/>
  <c r="K7" i="7"/>
  <c r="AG34" i="6"/>
  <c r="AC34" i="6"/>
  <c r="AA34" i="6"/>
  <c r="W34" i="6"/>
  <c r="U34" i="6"/>
  <c r="Q34" i="6"/>
  <c r="O34" i="6"/>
  <c r="K34" i="6"/>
  <c r="AG7" i="6"/>
  <c r="AC7" i="6"/>
  <c r="AA7" i="6"/>
  <c r="W7" i="6"/>
  <c r="U7" i="6"/>
  <c r="Q7" i="6"/>
  <c r="O7" i="6"/>
  <c r="K7" i="6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G6" i="4"/>
  <c r="AC6" i="4"/>
  <c r="AA6" i="4"/>
  <c r="W6" i="4"/>
  <c r="U6" i="4"/>
  <c r="Q6" i="4"/>
  <c r="O6" i="4"/>
  <c r="K6" i="4"/>
  <c r="AC36" i="3"/>
  <c r="W36" i="3"/>
  <c r="Q36" i="3"/>
  <c r="K36" i="3"/>
  <c r="AC30" i="3"/>
  <c r="W30" i="3"/>
  <c r="Q30" i="3"/>
  <c r="K30" i="3"/>
  <c r="AC15" i="3"/>
  <c r="W15" i="3"/>
  <c r="Q15" i="3"/>
  <c r="K15" i="3"/>
  <c r="AC4" i="3"/>
  <c r="W4" i="3"/>
  <c r="Q4" i="3"/>
  <c r="K4" i="3"/>
  <c r="AF45" i="2"/>
  <c r="Z44" i="2"/>
  <c r="AF43" i="2"/>
  <c r="AF42" i="2"/>
  <c r="Z42" i="2"/>
  <c r="AF40" i="2"/>
  <c r="Z40" i="2"/>
  <c r="AF39" i="2"/>
  <c r="Z39" i="2"/>
  <c r="Z37" i="2"/>
  <c r="AF35" i="2"/>
  <c r="AB34" i="2"/>
  <c r="AF41" i="2" s="1"/>
  <c r="V34" i="2"/>
  <c r="Z45" i="2" s="1"/>
  <c r="P34" i="2"/>
  <c r="T46" i="2" s="1"/>
  <c r="J34" i="2"/>
  <c r="N41" i="2" s="1"/>
  <c r="AF28" i="2"/>
  <c r="AF27" i="2"/>
  <c r="T27" i="2"/>
  <c r="AF25" i="2"/>
  <c r="Z25" i="2"/>
  <c r="AF24" i="2"/>
  <c r="Z24" i="2"/>
  <c r="T24" i="2"/>
  <c r="AF23" i="2"/>
  <c r="AF22" i="2"/>
  <c r="Z22" i="2"/>
  <c r="T22" i="2"/>
  <c r="AF21" i="2"/>
  <c r="Z21" i="2"/>
  <c r="T21" i="2"/>
  <c r="AF20" i="2"/>
  <c r="Z20" i="2"/>
  <c r="AF19" i="2"/>
  <c r="Z19" i="2"/>
  <c r="T19" i="2"/>
  <c r="AF17" i="2"/>
  <c r="Z17" i="2"/>
  <c r="T17" i="2"/>
  <c r="AF16" i="2"/>
  <c r="Z16" i="2"/>
  <c r="T16" i="2"/>
  <c r="AF15" i="2"/>
  <c r="AF14" i="2"/>
  <c r="Z14" i="2"/>
  <c r="T14" i="2"/>
  <c r="AF13" i="2"/>
  <c r="Z13" i="2"/>
  <c r="T13" i="2"/>
  <c r="AF12" i="2"/>
  <c r="AF11" i="2"/>
  <c r="T11" i="2"/>
  <c r="AF9" i="2"/>
  <c r="Z9" i="2"/>
  <c r="AF8" i="2"/>
  <c r="Z8" i="2"/>
  <c r="T8" i="2"/>
  <c r="AB7" i="2"/>
  <c r="AF26" i="2" s="1"/>
  <c r="V7" i="2"/>
  <c r="Z28" i="2" s="1"/>
  <c r="P7" i="2"/>
  <c r="T15" i="2" s="1"/>
  <c r="J7" i="2"/>
  <c r="N12" i="2" s="1"/>
  <c r="T10" i="2" l="1"/>
  <c r="T18" i="2"/>
  <c r="N23" i="2"/>
  <c r="T26" i="2"/>
  <c r="N28" i="2"/>
  <c r="Z36" i="2"/>
  <c r="T38" i="2"/>
  <c r="T41" i="2"/>
  <c r="Z46" i="2"/>
  <c r="N9" i="2"/>
  <c r="Z10" i="2"/>
  <c r="T12" i="2"/>
  <c r="Z18" i="2"/>
  <c r="N20" i="2"/>
  <c r="T23" i="2"/>
  <c r="Z26" i="2"/>
  <c r="T28" i="2"/>
  <c r="AF36" i="2"/>
  <c r="Z38" i="2"/>
  <c r="N40" i="2"/>
  <c r="Z41" i="2"/>
  <c r="T43" i="2"/>
  <c r="AF44" i="2"/>
  <c r="AF46" i="2"/>
  <c r="T9" i="2"/>
  <c r="AF10" i="2"/>
  <c r="Z12" i="2"/>
  <c r="N14" i="2"/>
  <c r="Z15" i="2"/>
  <c r="N17" i="2"/>
  <c r="AF18" i="2"/>
  <c r="T20" i="2"/>
  <c r="N22" i="2"/>
  <c r="Z23" i="2"/>
  <c r="N25" i="2"/>
  <c r="T35" i="2"/>
  <c r="N37" i="2"/>
  <c r="AF38" i="2"/>
  <c r="T40" i="2"/>
  <c r="Z43" i="2"/>
  <c r="N8" i="2"/>
  <c r="N11" i="2"/>
  <c r="N19" i="2"/>
  <c r="N27" i="2"/>
  <c r="T37" i="2"/>
  <c r="N39" i="2"/>
  <c r="N42" i="2"/>
  <c r="N13" i="2"/>
  <c r="N16" i="2"/>
  <c r="N24" i="2"/>
  <c r="N36" i="2"/>
  <c r="T39" i="2"/>
  <c r="T42" i="2"/>
  <c r="N44" i="2"/>
  <c r="N46" i="2"/>
  <c r="N10" i="2"/>
  <c r="N26" i="2"/>
  <c r="T36" i="2"/>
  <c r="N38" i="2"/>
  <c r="T44" i="2"/>
  <c r="N15" i="2"/>
</calcChain>
</file>

<file path=xl/sharedStrings.xml><?xml version="1.0" encoding="utf-8"?>
<sst xmlns="http://schemas.openxmlformats.org/spreadsheetml/2006/main" count="334" uniqueCount="126">
  <si>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</si>
  <si>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</si>
  <si>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</si>
  <si>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</si>
  <si>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</si>
  <si>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平成１７年度</t>
    <phoneticPr fontId="4"/>
  </si>
  <si>
    <t>平成１８年度</t>
  </si>
  <si>
    <t>平成１９年度</t>
  </si>
  <si>
    <t>平成２０年度</t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</si>
  <si>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</si>
  <si>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</si>
  <si>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</si>
  <si>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</si>
  <si>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</si>
  <si>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</si>
  <si>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</si>
  <si>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</si>
  <si>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</si>
  <si>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</si>
  <si>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</si>
  <si>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</si>
  <si>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</si>
  <si>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</si>
  <si>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</si>
  <si>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</si>
  <si>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</si>
  <si>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</si>
  <si>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</si>
  <si>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</si>
  <si>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</si>
  <si>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</si>
  <si>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</si>
  <si>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</si>
  <si>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</si>
  <si>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</si>
  <si>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</si>
  <si>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</si>
  <si>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</si>
  <si>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</si>
  <si>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</si>
  <si>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</si>
  <si>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</si>
  <si>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</si>
  <si>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</si>
  <si>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</si>
  <si>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</si>
  <si>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-</t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</si>
  <si>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</si>
  <si>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</si>
  <si>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</si>
  <si>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</si>
  <si>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</si>
  <si>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</si>
  <si>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</si>
  <si>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</si>
  <si>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</si>
  <si>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</si>
  <si>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</si>
  <si>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</si>
  <si>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</si>
  <si>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</si>
  <si>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</si>
  <si>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</si>
  <si>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</si>
  <si>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</si>
  <si>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</si>
  <si>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</si>
  <si>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</si>
  <si>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</si>
  <si>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</si>
  <si>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</si>
  <si>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</si>
  <si>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</si>
  <si>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</si>
  <si>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</si>
  <si>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</si>
  <si>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</si>
  <si>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</si>
  <si>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</si>
  <si>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</si>
  <si>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</si>
  <si>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</si>
  <si>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</si>
  <si>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</si>
  <si>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</si>
  <si>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</si>
  <si>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</si>
  <si>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</si>
  <si>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</si>
  <si>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</si>
  <si>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</si>
  <si>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</si>
  <si>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</si>
  <si>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平成１６年度</t>
    <phoneticPr fontId="4"/>
  </si>
  <si>
    <t>76,230 人</t>
    <phoneticPr fontId="4"/>
  </si>
  <si>
    <t>27,078 世帯</t>
    <phoneticPr fontId="4"/>
  </si>
  <si>
    <t>その他</t>
    <rPh sb="2" eb="3">
      <t>ホカ</t>
    </rPh>
    <phoneticPr fontId="4"/>
  </si>
  <si>
    <t>75,256 人</t>
    <phoneticPr fontId="4"/>
  </si>
  <si>
    <t>27,241 世帯</t>
    <phoneticPr fontId="4"/>
  </si>
  <si>
    <t>平成１８年度</t>
    <phoneticPr fontId="4"/>
  </si>
  <si>
    <t>74,000 人</t>
    <rPh sb="7" eb="8">
      <t>ニン</t>
    </rPh>
    <phoneticPr fontId="4"/>
  </si>
  <si>
    <t>27,184 世帯</t>
    <rPh sb="7" eb="9">
      <t>セタイ</t>
    </rPh>
    <phoneticPr fontId="4"/>
  </si>
  <si>
    <t>平成１９年度</t>
    <rPh sb="0" eb="2">
      <t>ヘイセイ</t>
    </rPh>
    <rPh sb="4" eb="6">
      <t>ネンド</t>
    </rPh>
    <phoneticPr fontId="4"/>
  </si>
  <si>
    <t>72,786 人</t>
    <rPh sb="7" eb="8">
      <t>ニン</t>
    </rPh>
    <phoneticPr fontId="4"/>
  </si>
  <si>
    <t>27,105 世帯</t>
    <rPh sb="7" eb="9">
      <t>セタイ</t>
    </rPh>
    <phoneticPr fontId="4"/>
  </si>
  <si>
    <t>平成２０年度</t>
    <rPh sb="0" eb="2">
      <t>ヘイセイ</t>
    </rPh>
    <rPh sb="4" eb="6">
      <t>ネンド</t>
    </rPh>
    <phoneticPr fontId="4"/>
  </si>
  <si>
    <t>71,471 人</t>
    <rPh sb="7" eb="8">
      <t>ニン</t>
    </rPh>
    <phoneticPr fontId="4"/>
  </si>
  <si>
    <t>26,968 世帯</t>
    <rPh sb="7" eb="9">
      <t>セタイ</t>
    </rPh>
    <phoneticPr fontId="4"/>
  </si>
  <si>
    <t>注)　人口及び世帯数は各年度末現在数。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</si>
  <si>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</si>
  <si>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</si>
  <si>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</si>
  <si>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１８ 年 度</t>
    <phoneticPr fontId="4"/>
  </si>
  <si>
    <t>平 成 １９ 年 度</t>
    <phoneticPr fontId="4"/>
  </si>
  <si>
    <t>平 成 ２０ 年 度</t>
    <phoneticPr fontId="4"/>
  </si>
  <si>
    <t>平 成 ２１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</si>
  <si>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</si>
  <si>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</si>
  <si>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</si>
  <si>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平 成 １９ 年 度</t>
  </si>
  <si>
    <t>平 成 ２０ 年 度</t>
  </si>
  <si>
    <t>平 成 ２１ 年 度</t>
  </si>
  <si>
    <t>予備費</t>
    <rPh sb="0" eb="3">
      <t>ヨビヒ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</si>
  <si>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</si>
  <si>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</si>
  <si>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平成２１年度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</si>
</sst>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#,##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41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41" fontId="6" fillId="0" borderId="6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176" fontId="10" fillId="0" borderId="0" xfId="2" applyNumberFormat="1" applyFont="1" applyAlignment="1">
      <alignment horizontal="right" vertical="center"/>
    </xf>
    <xf numFmtId="3" fontId="10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38" fontId="9" fillId="0" borderId="0" xfId="2" applyFont="1" applyBorder="1" applyAlignment="1">
      <alignment horizontal="right" vertical="center"/>
    </xf>
    <xf numFmtId="0" fontId="9" fillId="0" borderId="6" xfId="1" applyFont="1" applyBorder="1">
      <alignment vertical="center"/>
    </xf>
    <xf numFmtId="38" fontId="9" fillId="0" borderId="18" xfId="2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</cellXfs>
  <cellStyles count="4">
    <cellStyle name="桁区切り 2" xfId="2" xr:uid="{DFD46DCF-A8AA-49B2-9FA2-275772BE8412}"/>
    <cellStyle name="通貨 2" xfId="3" xr:uid="{EB8C87FF-F6FF-4238-A09C-AE4D75F11E9D}"/>
    <cellStyle name="標準" xfId="0" builtinId="0"/>
    <cellStyle name="標準 2" xfId="1" xr:uid="{1743328B-6BEC-4F7C-B280-F05F2B98A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220D-2A6C-4D2C-B209-BC6399CFD0E1}">
  <dimension ref="B1:AK47"/>
  <sheetViews>
    <sheetView showGridLines="0" tabSelected="1" zoomScale="75" zoomScaleNormal="75" workbookViewId="0">
      <selection activeCell="B1" sqref="B1:H1"/>
    </sheetView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5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29040401</v>
      </c>
      <c r="K7" s="22"/>
      <c r="L7" s="22"/>
      <c r="M7" s="22"/>
      <c r="N7" s="23">
        <v>100</v>
      </c>
      <c r="O7" s="23"/>
      <c r="P7" s="22">
        <f>SUM(P8:S28)</f>
        <v>22646310</v>
      </c>
      <c r="Q7" s="22"/>
      <c r="R7" s="22"/>
      <c r="S7" s="22"/>
      <c r="T7" s="24">
        <v>100</v>
      </c>
      <c r="U7" s="24"/>
      <c r="V7" s="22">
        <f>SUM(V8:Y28)</f>
        <v>23719753</v>
      </c>
      <c r="W7" s="22"/>
      <c r="X7" s="22"/>
      <c r="Y7" s="22"/>
      <c r="Z7" s="24">
        <v>100</v>
      </c>
      <c r="AA7" s="24"/>
      <c r="AB7" s="22">
        <f>SUM(AB8:AE28)</f>
        <v>22740438</v>
      </c>
      <c r="AC7" s="22"/>
      <c r="AD7" s="22"/>
      <c r="AE7" s="22"/>
      <c r="AF7" s="24">
        <v>100</v>
      </c>
      <c r="AG7" s="24"/>
    </row>
    <row r="8" spans="2:33" ht="25.5" customHeight="1" x14ac:dyDescent="0.15">
      <c r="B8" s="26" t="s">
        <v>13</v>
      </c>
      <c r="C8" s="26"/>
      <c r="D8" s="26"/>
      <c r="E8" s="26"/>
      <c r="F8" s="26"/>
      <c r="G8" s="26"/>
      <c r="H8" s="26"/>
      <c r="I8" s="27"/>
      <c r="J8" s="28">
        <v>8018961</v>
      </c>
      <c r="K8" s="28"/>
      <c r="L8" s="28"/>
      <c r="M8" s="28"/>
      <c r="N8" s="29">
        <f t="shared" ref="N8:N13" si="0">J8/$J$7*100</f>
        <v>27.613120769234555</v>
      </c>
      <c r="O8" s="29"/>
      <c r="P8" s="28">
        <v>8011454</v>
      </c>
      <c r="Q8" s="28"/>
      <c r="R8" s="28"/>
      <c r="S8" s="28"/>
      <c r="T8" s="29">
        <f>P8/$P$7*100</f>
        <v>35.376421147639505</v>
      </c>
      <c r="U8" s="29"/>
      <c r="V8" s="28">
        <v>8667076</v>
      </c>
      <c r="W8" s="28"/>
      <c r="X8" s="28"/>
      <c r="Y8" s="28"/>
      <c r="Z8" s="29">
        <f>V8/$V$7*100</f>
        <v>36.539486730742937</v>
      </c>
      <c r="AA8" s="29"/>
      <c r="AB8" s="28">
        <v>8576913</v>
      </c>
      <c r="AC8" s="28"/>
      <c r="AD8" s="28"/>
      <c r="AE8" s="28"/>
      <c r="AF8" s="29">
        <f>AB8/$AB$7*100</f>
        <v>37.716569047614648</v>
      </c>
      <c r="AG8" s="29"/>
    </row>
    <row r="9" spans="2:33" ht="25.5" customHeight="1" x14ac:dyDescent="0.15">
      <c r="B9" s="26" t="s">
        <v>14</v>
      </c>
      <c r="C9" s="26"/>
      <c r="D9" s="26"/>
      <c r="E9" s="26"/>
      <c r="F9" s="26"/>
      <c r="G9" s="26"/>
      <c r="H9" s="26"/>
      <c r="I9" s="27"/>
      <c r="J9" s="28">
        <v>609738</v>
      </c>
      <c r="K9" s="28"/>
      <c r="L9" s="28"/>
      <c r="M9" s="28"/>
      <c r="N9" s="29">
        <f t="shared" si="0"/>
        <v>2.0996197676471478</v>
      </c>
      <c r="O9" s="29"/>
      <c r="P9" s="28">
        <v>869049</v>
      </c>
      <c r="Q9" s="28"/>
      <c r="R9" s="28"/>
      <c r="S9" s="28"/>
      <c r="T9" s="29">
        <f>P9/$P$7*100</f>
        <v>3.8374861070081616</v>
      </c>
      <c r="U9" s="29"/>
      <c r="V9" s="28">
        <v>325031</v>
      </c>
      <c r="W9" s="28"/>
      <c r="X9" s="28"/>
      <c r="Y9" s="28"/>
      <c r="Z9" s="29">
        <f>V9/$V$7*100</f>
        <v>1.3702967311674787</v>
      </c>
      <c r="AA9" s="29"/>
      <c r="AB9" s="28">
        <v>314606</v>
      </c>
      <c r="AC9" s="28"/>
      <c r="AD9" s="28"/>
      <c r="AE9" s="28"/>
      <c r="AF9" s="29">
        <f t="shared" ref="AF9:AF28" si="1">AB9/$AB$7*100</f>
        <v>1.383464997463989</v>
      </c>
      <c r="AG9" s="29"/>
    </row>
    <row r="10" spans="2:33" ht="25.5" customHeight="1" x14ac:dyDescent="0.15">
      <c r="B10" s="26" t="s">
        <v>15</v>
      </c>
      <c r="C10" s="26"/>
      <c r="D10" s="26"/>
      <c r="E10" s="26"/>
      <c r="F10" s="26"/>
      <c r="G10" s="26"/>
      <c r="H10" s="26"/>
      <c r="I10" s="27"/>
      <c r="J10" s="28">
        <v>34221</v>
      </c>
      <c r="K10" s="28"/>
      <c r="L10" s="28"/>
      <c r="M10" s="28"/>
      <c r="N10" s="29">
        <f t="shared" si="0"/>
        <v>0.11783928190247786</v>
      </c>
      <c r="O10" s="29"/>
      <c r="P10" s="28">
        <v>24971</v>
      </c>
      <c r="Q10" s="28"/>
      <c r="R10" s="28"/>
      <c r="S10" s="28"/>
      <c r="T10" s="29">
        <f t="shared" ref="T10:T15" si="2">P10/$P$7*100</f>
        <v>0.1102652043533803</v>
      </c>
      <c r="U10" s="29"/>
      <c r="V10" s="28">
        <v>32524</v>
      </c>
      <c r="W10" s="28"/>
      <c r="X10" s="28"/>
      <c r="Y10" s="28"/>
      <c r="Z10" s="29">
        <f>V10/$V$7*100</f>
        <v>0.1371177853327562</v>
      </c>
      <c r="AA10" s="29"/>
      <c r="AB10" s="28">
        <v>31484</v>
      </c>
      <c r="AC10" s="28"/>
      <c r="AD10" s="28"/>
      <c r="AE10" s="28"/>
      <c r="AF10" s="29">
        <f t="shared" si="1"/>
        <v>0.13844940013908263</v>
      </c>
      <c r="AG10" s="29"/>
    </row>
    <row r="11" spans="2:33" ht="25.5" customHeight="1" x14ac:dyDescent="0.15">
      <c r="B11" s="30" t="s">
        <v>16</v>
      </c>
      <c r="C11" s="30"/>
      <c r="D11" s="30"/>
      <c r="E11" s="30"/>
      <c r="F11" s="30"/>
      <c r="G11" s="30"/>
      <c r="H11" s="30"/>
      <c r="I11" s="27"/>
      <c r="J11" s="28">
        <v>21091</v>
      </c>
      <c r="K11" s="28"/>
      <c r="L11" s="28"/>
      <c r="M11" s="28"/>
      <c r="N11" s="29">
        <f>J11/$J$7*100</f>
        <v>7.2626407603669105E-2</v>
      </c>
      <c r="O11" s="29"/>
      <c r="P11" s="28">
        <v>31736</v>
      </c>
      <c r="Q11" s="28"/>
      <c r="R11" s="28"/>
      <c r="S11" s="28"/>
      <c r="T11" s="29">
        <f>P11/$P$7*100</f>
        <v>0.14013762065431409</v>
      </c>
      <c r="U11" s="29"/>
      <c r="V11" s="28">
        <v>35263</v>
      </c>
      <c r="W11" s="28"/>
      <c r="X11" s="28"/>
      <c r="Y11" s="28"/>
      <c r="Z11" s="29">
        <v>0.2</v>
      </c>
      <c r="AA11" s="29"/>
      <c r="AB11" s="28">
        <v>14858</v>
      </c>
      <c r="AC11" s="28"/>
      <c r="AD11" s="28"/>
      <c r="AE11" s="28"/>
      <c r="AF11" s="29">
        <f>AB11/$AB$7*100</f>
        <v>6.5337351901489316E-2</v>
      </c>
      <c r="AG11" s="29"/>
    </row>
    <row r="12" spans="2:33" ht="25.5" customHeight="1" x14ac:dyDescent="0.15">
      <c r="B12" s="30" t="s">
        <v>17</v>
      </c>
      <c r="C12" s="30"/>
      <c r="D12" s="30"/>
      <c r="E12" s="30"/>
      <c r="F12" s="30"/>
      <c r="G12" s="30"/>
      <c r="H12" s="30"/>
      <c r="I12" s="27"/>
      <c r="J12" s="28">
        <v>35010</v>
      </c>
      <c r="K12" s="28"/>
      <c r="L12" s="28"/>
      <c r="M12" s="28"/>
      <c r="N12" s="29">
        <f>J12/$J$7*100</f>
        <v>0.12055618653475206</v>
      </c>
      <c r="O12" s="29"/>
      <c r="P12" s="28">
        <v>29267</v>
      </c>
      <c r="Q12" s="28"/>
      <c r="R12" s="28"/>
      <c r="S12" s="28"/>
      <c r="T12" s="29">
        <f>P12/$P$7*100</f>
        <v>0.12923518224381808</v>
      </c>
      <c r="U12" s="29"/>
      <c r="V12" s="28">
        <v>25014</v>
      </c>
      <c r="W12" s="28"/>
      <c r="X12" s="28"/>
      <c r="Y12" s="28"/>
      <c r="Z12" s="29">
        <f>V12/$V$7*100</f>
        <v>0.10545641010680001</v>
      </c>
      <c r="AA12" s="29"/>
      <c r="AB12" s="28">
        <v>4897</v>
      </c>
      <c r="AC12" s="28"/>
      <c r="AD12" s="28"/>
      <c r="AE12" s="28"/>
      <c r="AF12" s="29">
        <f t="shared" si="1"/>
        <v>2.1534325768043695E-2</v>
      </c>
      <c r="AG12" s="29"/>
    </row>
    <row r="13" spans="2:33" ht="25.5" customHeight="1" x14ac:dyDescent="0.15">
      <c r="B13" s="26" t="s">
        <v>18</v>
      </c>
      <c r="C13" s="26"/>
      <c r="D13" s="26"/>
      <c r="E13" s="26"/>
      <c r="F13" s="26"/>
      <c r="G13" s="26"/>
      <c r="H13" s="26"/>
      <c r="I13" s="27"/>
      <c r="J13" s="28">
        <v>776557</v>
      </c>
      <c r="K13" s="28"/>
      <c r="L13" s="28"/>
      <c r="M13" s="28"/>
      <c r="N13" s="29">
        <f t="shared" si="0"/>
        <v>2.6740574277882736</v>
      </c>
      <c r="O13" s="29"/>
      <c r="P13" s="28">
        <v>812652</v>
      </c>
      <c r="Q13" s="28"/>
      <c r="R13" s="28"/>
      <c r="S13" s="28"/>
      <c r="T13" s="29">
        <f t="shared" si="2"/>
        <v>3.5884521584311089</v>
      </c>
      <c r="U13" s="29"/>
      <c r="V13" s="28">
        <v>780220</v>
      </c>
      <c r="W13" s="28"/>
      <c r="X13" s="28"/>
      <c r="Y13" s="28"/>
      <c r="Z13" s="29">
        <f t="shared" ref="Z13:Z26" si="3">V13/$V$7*100</f>
        <v>3.2893259891871556</v>
      </c>
      <c r="AA13" s="29"/>
      <c r="AB13" s="28">
        <v>712838</v>
      </c>
      <c r="AC13" s="28"/>
      <c r="AD13" s="28"/>
      <c r="AE13" s="28"/>
      <c r="AF13" s="29">
        <f t="shared" si="1"/>
        <v>3.1346713726446254</v>
      </c>
      <c r="AG13" s="29"/>
    </row>
    <row r="14" spans="2:33" ht="25.5" customHeight="1" x14ac:dyDescent="0.15">
      <c r="B14" s="30" t="s">
        <v>19</v>
      </c>
      <c r="C14" s="30"/>
      <c r="D14" s="30"/>
      <c r="E14" s="30"/>
      <c r="F14" s="30"/>
      <c r="G14" s="30"/>
      <c r="H14" s="30"/>
      <c r="I14" s="27"/>
      <c r="J14" s="28">
        <v>32758</v>
      </c>
      <c r="K14" s="28"/>
      <c r="L14" s="28"/>
      <c r="M14" s="28"/>
      <c r="N14" s="29">
        <f>J14/$J$7*100</f>
        <v>0.11280147267938898</v>
      </c>
      <c r="O14" s="29"/>
      <c r="P14" s="28">
        <v>31452</v>
      </c>
      <c r="Q14" s="28"/>
      <c r="R14" s="28"/>
      <c r="S14" s="28"/>
      <c r="T14" s="29">
        <f>P14/$P$7*100</f>
        <v>0.13888355321462967</v>
      </c>
      <c r="U14" s="29"/>
      <c r="V14" s="28">
        <v>33051</v>
      </c>
      <c r="W14" s="28"/>
      <c r="X14" s="28"/>
      <c r="Y14" s="28"/>
      <c r="Z14" s="29">
        <f>V14/$V$7*100</f>
        <v>0.13933956226272676</v>
      </c>
      <c r="AA14" s="29"/>
      <c r="AB14" s="28">
        <v>31422</v>
      </c>
      <c r="AC14" s="28"/>
      <c r="AD14" s="28"/>
      <c r="AE14" s="28"/>
      <c r="AF14" s="29">
        <f t="shared" si="1"/>
        <v>0.13817675807299754</v>
      </c>
      <c r="AG14" s="29"/>
    </row>
    <row r="15" spans="2:33" ht="25.5" customHeight="1" x14ac:dyDescent="0.15">
      <c r="B15" s="26" t="s">
        <v>20</v>
      </c>
      <c r="C15" s="26"/>
      <c r="D15" s="26"/>
      <c r="E15" s="26"/>
      <c r="F15" s="26"/>
      <c r="G15" s="26"/>
      <c r="H15" s="26"/>
      <c r="I15" s="27"/>
      <c r="J15" s="28">
        <v>233106</v>
      </c>
      <c r="K15" s="28"/>
      <c r="L15" s="28"/>
      <c r="M15" s="28"/>
      <c r="N15" s="29">
        <f t="shared" ref="N15:N27" si="4">J15/$J$7*100</f>
        <v>0.80269552751699258</v>
      </c>
      <c r="O15" s="29"/>
      <c r="P15" s="28">
        <v>244009</v>
      </c>
      <c r="Q15" s="28"/>
      <c r="R15" s="28"/>
      <c r="S15" s="28"/>
      <c r="T15" s="29">
        <f t="shared" si="2"/>
        <v>1.0774779644012644</v>
      </c>
      <c r="U15" s="29"/>
      <c r="V15" s="28">
        <v>217929</v>
      </c>
      <c r="W15" s="28"/>
      <c r="X15" s="28"/>
      <c r="Y15" s="28"/>
      <c r="Z15" s="29">
        <f t="shared" si="3"/>
        <v>0.9187658910276173</v>
      </c>
      <c r="AA15" s="29"/>
      <c r="AB15" s="28">
        <v>176429</v>
      </c>
      <c r="AC15" s="28"/>
      <c r="AD15" s="28"/>
      <c r="AE15" s="28"/>
      <c r="AF15" s="29">
        <f t="shared" si="1"/>
        <v>0.77583817866656746</v>
      </c>
      <c r="AG15" s="29"/>
    </row>
    <row r="16" spans="2:33" ht="25.5" customHeight="1" x14ac:dyDescent="0.15">
      <c r="B16" s="26" t="s">
        <v>21</v>
      </c>
      <c r="C16" s="26"/>
      <c r="D16" s="26"/>
      <c r="E16" s="26"/>
      <c r="F16" s="26"/>
      <c r="G16" s="26"/>
      <c r="H16" s="26"/>
      <c r="I16" s="27"/>
      <c r="J16" s="28">
        <v>255978</v>
      </c>
      <c r="K16" s="28"/>
      <c r="L16" s="28"/>
      <c r="M16" s="28"/>
      <c r="N16" s="29">
        <f t="shared" si="4"/>
        <v>0.8814547705453516</v>
      </c>
      <c r="O16" s="29"/>
      <c r="P16" s="28">
        <v>199542</v>
      </c>
      <c r="Q16" s="28"/>
      <c r="R16" s="28"/>
      <c r="S16" s="28"/>
      <c r="T16" s="29">
        <f>P16/$P$7*100</f>
        <v>0.88112367975180061</v>
      </c>
      <c r="U16" s="29"/>
      <c r="V16" s="28">
        <v>51177</v>
      </c>
      <c r="W16" s="28"/>
      <c r="X16" s="28"/>
      <c r="Y16" s="28"/>
      <c r="Z16" s="29">
        <f t="shared" si="3"/>
        <v>0.21575688414630623</v>
      </c>
      <c r="AA16" s="29"/>
      <c r="AB16" s="28">
        <v>84202</v>
      </c>
      <c r="AC16" s="28"/>
      <c r="AD16" s="28"/>
      <c r="AE16" s="28"/>
      <c r="AF16" s="29">
        <f t="shared" si="1"/>
        <v>0.37027431045963144</v>
      </c>
      <c r="AG16" s="29"/>
    </row>
    <row r="17" spans="2:33" ht="25.5" customHeight="1" x14ac:dyDescent="0.15">
      <c r="B17" s="26" t="s">
        <v>22</v>
      </c>
      <c r="C17" s="26"/>
      <c r="D17" s="26"/>
      <c r="E17" s="26"/>
      <c r="F17" s="26"/>
      <c r="G17" s="26"/>
      <c r="H17" s="26"/>
      <c r="I17" s="27"/>
      <c r="J17" s="28">
        <v>5885763</v>
      </c>
      <c r="K17" s="28"/>
      <c r="L17" s="28"/>
      <c r="M17" s="28"/>
      <c r="N17" s="29">
        <f t="shared" si="4"/>
        <v>20.267499061049467</v>
      </c>
      <c r="O17" s="29"/>
      <c r="P17" s="28">
        <v>5262722</v>
      </c>
      <c r="Q17" s="28"/>
      <c r="R17" s="28"/>
      <c r="S17" s="28"/>
      <c r="T17" s="29">
        <f t="shared" ref="T17:T28" si="5">P17/$P$7*100</f>
        <v>23.238761634897696</v>
      </c>
      <c r="U17" s="29"/>
      <c r="V17" s="28">
        <v>4999649</v>
      </c>
      <c r="W17" s="28"/>
      <c r="X17" s="28"/>
      <c r="Y17" s="28"/>
      <c r="Z17" s="29">
        <f t="shared" si="3"/>
        <v>21.07799773463071</v>
      </c>
      <c r="AA17" s="29"/>
      <c r="AB17" s="28">
        <v>5051957</v>
      </c>
      <c r="AC17" s="28"/>
      <c r="AD17" s="28"/>
      <c r="AE17" s="28"/>
      <c r="AF17" s="29">
        <f t="shared" si="1"/>
        <v>22.215741842791243</v>
      </c>
      <c r="AG17" s="29"/>
    </row>
    <row r="18" spans="2:33" ht="25.5" customHeight="1" x14ac:dyDescent="0.15">
      <c r="B18" s="30" t="s">
        <v>23</v>
      </c>
      <c r="C18" s="30"/>
      <c r="D18" s="30"/>
      <c r="E18" s="30"/>
      <c r="F18" s="30"/>
      <c r="G18" s="30"/>
      <c r="H18" s="30"/>
      <c r="I18" s="27"/>
      <c r="J18" s="28">
        <v>14788</v>
      </c>
      <c r="K18" s="28"/>
      <c r="L18" s="28"/>
      <c r="M18" s="28"/>
      <c r="N18" s="29">
        <v>0.1</v>
      </c>
      <c r="O18" s="29"/>
      <c r="P18" s="28">
        <v>15452</v>
      </c>
      <c r="Q18" s="28"/>
      <c r="R18" s="28"/>
      <c r="S18" s="28"/>
      <c r="T18" s="29">
        <f t="shared" si="5"/>
        <v>6.8231866471844649E-2</v>
      </c>
      <c r="U18" s="29"/>
      <c r="V18" s="28">
        <v>14811</v>
      </c>
      <c r="W18" s="28"/>
      <c r="X18" s="28"/>
      <c r="Y18" s="28"/>
      <c r="Z18" s="29">
        <f t="shared" si="3"/>
        <v>6.2441628291829178E-2</v>
      </c>
      <c r="AA18" s="29"/>
      <c r="AB18" s="28">
        <v>13427</v>
      </c>
      <c r="AC18" s="28"/>
      <c r="AD18" s="28"/>
      <c r="AE18" s="28"/>
      <c r="AF18" s="29">
        <f t="shared" si="1"/>
        <v>5.9044597118138184E-2</v>
      </c>
      <c r="AG18" s="29"/>
    </row>
    <row r="19" spans="2:33" ht="25.5" customHeight="1" x14ac:dyDescent="0.15">
      <c r="B19" s="26" t="s">
        <v>24</v>
      </c>
      <c r="C19" s="26"/>
      <c r="D19" s="26"/>
      <c r="E19" s="26"/>
      <c r="F19" s="26"/>
      <c r="G19" s="26"/>
      <c r="H19" s="26"/>
      <c r="I19" s="27"/>
      <c r="J19" s="28">
        <v>344830</v>
      </c>
      <c r="K19" s="28"/>
      <c r="L19" s="28"/>
      <c r="M19" s="28"/>
      <c r="N19" s="29">
        <f t="shared" si="4"/>
        <v>1.1874147330128122</v>
      </c>
      <c r="O19" s="29"/>
      <c r="P19" s="28">
        <v>333060</v>
      </c>
      <c r="Q19" s="28"/>
      <c r="R19" s="28"/>
      <c r="S19" s="28"/>
      <c r="T19" s="29">
        <f t="shared" si="5"/>
        <v>1.4707031741594989</v>
      </c>
      <c r="U19" s="29"/>
      <c r="V19" s="28">
        <v>310601</v>
      </c>
      <c r="W19" s="28"/>
      <c r="X19" s="28"/>
      <c r="Y19" s="28"/>
      <c r="Z19" s="29">
        <f t="shared" si="3"/>
        <v>1.3094613590622128</v>
      </c>
      <c r="AA19" s="29"/>
      <c r="AB19" s="28">
        <v>296667</v>
      </c>
      <c r="AC19" s="28"/>
      <c r="AD19" s="28"/>
      <c r="AE19" s="28"/>
      <c r="AF19" s="29">
        <f t="shared" si="1"/>
        <v>1.3045790938591419</v>
      </c>
      <c r="AG19" s="29"/>
    </row>
    <row r="20" spans="2:33" ht="25.5" customHeight="1" x14ac:dyDescent="0.15">
      <c r="B20" s="26" t="s">
        <v>25</v>
      </c>
      <c r="C20" s="26"/>
      <c r="D20" s="26"/>
      <c r="E20" s="26"/>
      <c r="F20" s="26"/>
      <c r="G20" s="26"/>
      <c r="H20" s="26"/>
      <c r="I20" s="27"/>
      <c r="J20" s="28">
        <v>903458</v>
      </c>
      <c r="K20" s="28"/>
      <c r="L20" s="28"/>
      <c r="M20" s="28"/>
      <c r="N20" s="29">
        <f t="shared" si="4"/>
        <v>3.1110383083208801</v>
      </c>
      <c r="O20" s="29"/>
      <c r="P20" s="28">
        <v>759585</v>
      </c>
      <c r="Q20" s="28"/>
      <c r="R20" s="28"/>
      <c r="S20" s="28"/>
      <c r="T20" s="29">
        <f t="shared" si="5"/>
        <v>3.3541225921573976</v>
      </c>
      <c r="U20" s="29"/>
      <c r="V20" s="28">
        <v>731195</v>
      </c>
      <c r="W20" s="28"/>
      <c r="X20" s="28"/>
      <c r="Y20" s="28"/>
      <c r="Z20" s="29">
        <f t="shared" si="3"/>
        <v>3.0826417121628542</v>
      </c>
      <c r="AA20" s="29"/>
      <c r="AB20" s="28">
        <v>758447</v>
      </c>
      <c r="AC20" s="28"/>
      <c r="AD20" s="28"/>
      <c r="AE20" s="28"/>
      <c r="AF20" s="29">
        <f t="shared" si="1"/>
        <v>3.3352347918716427</v>
      </c>
      <c r="AG20" s="29"/>
    </row>
    <row r="21" spans="2:33" ht="25.5" customHeight="1" x14ac:dyDescent="0.15">
      <c r="B21" s="26" t="s">
        <v>26</v>
      </c>
      <c r="C21" s="26"/>
      <c r="D21" s="26"/>
      <c r="E21" s="26"/>
      <c r="F21" s="26"/>
      <c r="G21" s="26"/>
      <c r="H21" s="26"/>
      <c r="I21" s="27"/>
      <c r="J21" s="28">
        <v>1435828</v>
      </c>
      <c r="K21" s="28"/>
      <c r="L21" s="28"/>
      <c r="M21" s="28"/>
      <c r="N21" s="29">
        <v>5</v>
      </c>
      <c r="O21" s="29"/>
      <c r="P21" s="28">
        <v>1252684</v>
      </c>
      <c r="Q21" s="28"/>
      <c r="R21" s="28"/>
      <c r="S21" s="28"/>
      <c r="T21" s="29">
        <f>P21/$P$7*100</f>
        <v>5.5315148472311826</v>
      </c>
      <c r="U21" s="29"/>
      <c r="V21" s="28">
        <v>1851268</v>
      </c>
      <c r="W21" s="28"/>
      <c r="X21" s="28"/>
      <c r="Y21" s="28"/>
      <c r="Z21" s="29">
        <f t="shared" si="3"/>
        <v>7.8047524356598483</v>
      </c>
      <c r="AA21" s="29"/>
      <c r="AB21" s="28">
        <v>1634893</v>
      </c>
      <c r="AC21" s="28"/>
      <c r="AD21" s="28"/>
      <c r="AE21" s="28"/>
      <c r="AF21" s="29">
        <f t="shared" si="1"/>
        <v>7.1893646023880455</v>
      </c>
      <c r="AG21" s="29"/>
    </row>
    <row r="22" spans="2:33" ht="25.5" customHeight="1" x14ac:dyDescent="0.15">
      <c r="B22" s="26" t="s">
        <v>27</v>
      </c>
      <c r="C22" s="26"/>
      <c r="D22" s="26"/>
      <c r="E22" s="26"/>
      <c r="F22" s="26"/>
      <c r="G22" s="26"/>
      <c r="H22" s="26"/>
      <c r="I22" s="27"/>
      <c r="J22" s="28">
        <v>765510</v>
      </c>
      <c r="K22" s="28"/>
      <c r="L22" s="28"/>
      <c r="M22" s="28"/>
      <c r="N22" s="29">
        <f t="shared" si="4"/>
        <v>2.6360173194578134</v>
      </c>
      <c r="O22" s="29"/>
      <c r="P22" s="28">
        <v>723359</v>
      </c>
      <c r="Q22" s="28"/>
      <c r="R22" s="28"/>
      <c r="S22" s="28"/>
      <c r="T22" s="29">
        <f t="shared" si="5"/>
        <v>3.1941583419108897</v>
      </c>
      <c r="U22" s="29"/>
      <c r="V22" s="28">
        <v>917132</v>
      </c>
      <c r="W22" s="28"/>
      <c r="X22" s="28"/>
      <c r="Y22" s="28"/>
      <c r="Z22" s="29">
        <f t="shared" si="3"/>
        <v>3.8665326742652004</v>
      </c>
      <c r="AA22" s="29"/>
      <c r="AB22" s="28">
        <v>1089511</v>
      </c>
      <c r="AC22" s="28"/>
      <c r="AD22" s="28"/>
      <c r="AE22" s="28"/>
      <c r="AF22" s="29">
        <f t="shared" si="1"/>
        <v>4.7910730655231877</v>
      </c>
      <c r="AG22" s="29"/>
    </row>
    <row r="23" spans="2:33" ht="25.5" customHeight="1" x14ac:dyDescent="0.15">
      <c r="B23" s="26" t="s">
        <v>28</v>
      </c>
      <c r="C23" s="26"/>
      <c r="D23" s="26"/>
      <c r="E23" s="26"/>
      <c r="F23" s="26"/>
      <c r="G23" s="26"/>
      <c r="H23" s="26"/>
      <c r="I23" s="27"/>
      <c r="J23" s="28">
        <v>40508</v>
      </c>
      <c r="K23" s="28"/>
      <c r="L23" s="28"/>
      <c r="M23" s="28"/>
      <c r="N23" s="29">
        <f t="shared" si="4"/>
        <v>0.13948843199513672</v>
      </c>
      <c r="O23" s="29"/>
      <c r="P23" s="28">
        <v>85050</v>
      </c>
      <c r="Q23" s="28"/>
      <c r="R23" s="28"/>
      <c r="S23" s="28"/>
      <c r="T23" s="29">
        <f t="shared" si="5"/>
        <v>0.37555787234211668</v>
      </c>
      <c r="U23" s="29"/>
      <c r="V23" s="28">
        <v>34433</v>
      </c>
      <c r="W23" s="28"/>
      <c r="X23" s="28"/>
      <c r="Y23" s="28"/>
      <c r="Z23" s="29">
        <f t="shared" si="3"/>
        <v>0.14516592984758317</v>
      </c>
      <c r="AA23" s="29"/>
      <c r="AB23" s="28">
        <v>22288</v>
      </c>
      <c r="AC23" s="28"/>
      <c r="AD23" s="28"/>
      <c r="AE23" s="28"/>
      <c r="AF23" s="29">
        <f t="shared" si="1"/>
        <v>9.8010425304912774E-2</v>
      </c>
      <c r="AG23" s="29"/>
    </row>
    <row r="24" spans="2:33" ht="25.5" customHeight="1" x14ac:dyDescent="0.15">
      <c r="B24" s="26" t="s">
        <v>29</v>
      </c>
      <c r="C24" s="26"/>
      <c r="D24" s="26"/>
      <c r="E24" s="26"/>
      <c r="F24" s="26"/>
      <c r="G24" s="26"/>
      <c r="H24" s="26"/>
      <c r="I24" s="27"/>
      <c r="J24" s="28">
        <v>35158</v>
      </c>
      <c r="K24" s="28"/>
      <c r="L24" s="28"/>
      <c r="M24" s="28"/>
      <c r="N24" s="29">
        <f t="shared" si="4"/>
        <v>0.12106582137071729</v>
      </c>
      <c r="O24" s="29"/>
      <c r="P24" s="28">
        <v>1983</v>
      </c>
      <c r="Q24" s="28"/>
      <c r="R24" s="28"/>
      <c r="S24" s="28"/>
      <c r="T24" s="29">
        <f t="shared" si="5"/>
        <v>8.7563934256839199E-3</v>
      </c>
      <c r="U24" s="29"/>
      <c r="V24" s="28">
        <v>12892</v>
      </c>
      <c r="W24" s="28"/>
      <c r="X24" s="28"/>
      <c r="Y24" s="28"/>
      <c r="Z24" s="29">
        <f t="shared" si="3"/>
        <v>5.4351324821974328E-2</v>
      </c>
      <c r="AA24" s="29"/>
      <c r="AB24" s="28">
        <v>114235</v>
      </c>
      <c r="AC24" s="28"/>
      <c r="AD24" s="28"/>
      <c r="AE24" s="28"/>
      <c r="AF24" s="29">
        <f t="shared" si="1"/>
        <v>0.50234300676178711</v>
      </c>
      <c r="AG24" s="29"/>
    </row>
    <row r="25" spans="2:33" ht="25.5" customHeight="1" x14ac:dyDescent="0.15">
      <c r="B25" s="26" t="s">
        <v>30</v>
      </c>
      <c r="C25" s="26"/>
      <c r="D25" s="26"/>
      <c r="E25" s="26"/>
      <c r="F25" s="26"/>
      <c r="G25" s="26"/>
      <c r="H25" s="26"/>
      <c r="I25" s="27"/>
      <c r="J25" s="28">
        <v>848729</v>
      </c>
      <c r="K25" s="28"/>
      <c r="L25" s="28"/>
      <c r="M25" s="28"/>
      <c r="N25" s="29">
        <f>J25/$J$7*100</f>
        <v>2.9225801668510019</v>
      </c>
      <c r="O25" s="29"/>
      <c r="P25" s="28">
        <v>168236</v>
      </c>
      <c r="Q25" s="28"/>
      <c r="R25" s="28"/>
      <c r="S25" s="28"/>
      <c r="T25" s="29">
        <v>0.8</v>
      </c>
      <c r="U25" s="29"/>
      <c r="V25" s="28">
        <v>957895</v>
      </c>
      <c r="W25" s="28"/>
      <c r="X25" s="28"/>
      <c r="Y25" s="28"/>
      <c r="Z25" s="29">
        <f t="shared" si="3"/>
        <v>4.0383852226454469</v>
      </c>
      <c r="AA25" s="29"/>
      <c r="AB25" s="28">
        <v>884982</v>
      </c>
      <c r="AC25" s="28"/>
      <c r="AD25" s="28"/>
      <c r="AE25" s="28"/>
      <c r="AF25" s="29">
        <f t="shared" si="1"/>
        <v>3.8916664665825698</v>
      </c>
      <c r="AG25" s="29"/>
    </row>
    <row r="26" spans="2:33" ht="25.5" customHeight="1" x14ac:dyDescent="0.15">
      <c r="B26" s="26" t="s">
        <v>31</v>
      </c>
      <c r="C26" s="26"/>
      <c r="D26" s="26"/>
      <c r="E26" s="26"/>
      <c r="F26" s="26"/>
      <c r="G26" s="26"/>
      <c r="H26" s="26"/>
      <c r="I26" s="27"/>
      <c r="J26" s="28">
        <v>320401</v>
      </c>
      <c r="K26" s="28"/>
      <c r="L26" s="28"/>
      <c r="M26" s="28"/>
      <c r="N26" s="29">
        <f t="shared" si="4"/>
        <v>1.1032939937709536</v>
      </c>
      <c r="O26" s="29"/>
      <c r="P26" s="28">
        <v>268214</v>
      </c>
      <c r="Q26" s="28"/>
      <c r="R26" s="28"/>
      <c r="S26" s="28"/>
      <c r="T26" s="29">
        <f t="shared" si="5"/>
        <v>1.1843607192518339</v>
      </c>
      <c r="U26" s="29"/>
      <c r="V26" s="28">
        <v>247871</v>
      </c>
      <c r="W26" s="28"/>
      <c r="X26" s="28"/>
      <c r="Y26" s="28"/>
      <c r="Z26" s="29">
        <f t="shared" si="3"/>
        <v>1.0449982341721686</v>
      </c>
      <c r="AA26" s="29"/>
      <c r="AB26" s="28">
        <v>263045</v>
      </c>
      <c r="AC26" s="28"/>
      <c r="AD26" s="28"/>
      <c r="AE26" s="28"/>
      <c r="AF26" s="29">
        <f t="shared" si="1"/>
        <v>1.1567279398928023</v>
      </c>
      <c r="AG26" s="29"/>
    </row>
    <row r="27" spans="2:33" ht="25.5" customHeight="1" x14ac:dyDescent="0.15">
      <c r="B27" s="26" t="s">
        <v>32</v>
      </c>
      <c r="C27" s="26"/>
      <c r="D27" s="26"/>
      <c r="E27" s="26"/>
      <c r="F27" s="26"/>
      <c r="G27" s="26"/>
      <c r="H27" s="26"/>
      <c r="I27" s="27"/>
      <c r="J27" s="28">
        <v>1333108</v>
      </c>
      <c r="K27" s="28"/>
      <c r="L27" s="28"/>
      <c r="M27" s="28"/>
      <c r="N27" s="29">
        <f t="shared" si="4"/>
        <v>4.5905288979997207</v>
      </c>
      <c r="O27" s="29"/>
      <c r="P27" s="28">
        <v>1253533</v>
      </c>
      <c r="Q27" s="28"/>
      <c r="R27" s="28"/>
      <c r="S27" s="28"/>
      <c r="T27" s="29">
        <f t="shared" si="5"/>
        <v>5.5352638023589718</v>
      </c>
      <c r="U27" s="29"/>
      <c r="V27" s="28">
        <v>1315521</v>
      </c>
      <c r="W27" s="28"/>
      <c r="X27" s="28"/>
      <c r="Y27" s="28"/>
      <c r="Z27" s="29">
        <v>5.6</v>
      </c>
      <c r="AA27" s="29"/>
      <c r="AB27" s="28">
        <v>1281437</v>
      </c>
      <c r="AC27" s="28"/>
      <c r="AD27" s="28"/>
      <c r="AE27" s="28"/>
      <c r="AF27" s="29">
        <f>AB27/$AB$7*100</f>
        <v>5.635058568352993</v>
      </c>
      <c r="AG27" s="29"/>
    </row>
    <row r="28" spans="2:33" ht="25.5" customHeight="1" x14ac:dyDescent="0.15">
      <c r="B28" s="31" t="s">
        <v>33</v>
      </c>
      <c r="C28" s="31"/>
      <c r="D28" s="31"/>
      <c r="E28" s="31"/>
      <c r="F28" s="31"/>
      <c r="G28" s="31"/>
      <c r="H28" s="31"/>
      <c r="I28" s="32"/>
      <c r="J28" s="33">
        <v>7094900</v>
      </c>
      <c r="K28" s="33"/>
      <c r="L28" s="33"/>
      <c r="M28" s="33"/>
      <c r="N28" s="34">
        <f>J28/$J$7*100</f>
        <v>24.431136470877242</v>
      </c>
      <c r="O28" s="34"/>
      <c r="P28" s="33">
        <v>2268300</v>
      </c>
      <c r="Q28" s="33"/>
      <c r="R28" s="33"/>
      <c r="S28" s="33"/>
      <c r="T28" s="34">
        <f t="shared" si="5"/>
        <v>10.016201314916206</v>
      </c>
      <c r="U28" s="34"/>
      <c r="V28" s="33">
        <v>2159200</v>
      </c>
      <c r="W28" s="33"/>
      <c r="X28" s="33"/>
      <c r="Y28" s="33"/>
      <c r="Z28" s="29">
        <f>V28/$V$7*100</f>
        <v>9.1029615696251138</v>
      </c>
      <c r="AA28" s="29"/>
      <c r="AB28" s="33">
        <v>1381900</v>
      </c>
      <c r="AC28" s="33"/>
      <c r="AD28" s="33"/>
      <c r="AE28" s="33"/>
      <c r="AF28" s="29">
        <f t="shared" si="1"/>
        <v>6.0768398568224589</v>
      </c>
      <c r="AG28" s="29"/>
    </row>
    <row r="29" spans="2:33" ht="24.95" customHeight="1" x14ac:dyDescent="0.15"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5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28512187</v>
      </c>
      <c r="K34" s="22"/>
      <c r="L34" s="22"/>
      <c r="M34" s="22"/>
      <c r="N34" s="24">
        <v>100</v>
      </c>
      <c r="O34" s="24"/>
      <c r="P34" s="22">
        <f>SUM(P35:S46)</f>
        <v>22148432</v>
      </c>
      <c r="Q34" s="22"/>
      <c r="R34" s="22"/>
      <c r="S34" s="22"/>
      <c r="T34" s="24">
        <v>100</v>
      </c>
      <c r="U34" s="24"/>
      <c r="V34" s="22">
        <f>SUM(V35:Y46)</f>
        <v>23226707</v>
      </c>
      <c r="W34" s="22"/>
      <c r="X34" s="22"/>
      <c r="Y34" s="22"/>
      <c r="Z34" s="24">
        <v>100</v>
      </c>
      <c r="AA34" s="24"/>
      <c r="AB34" s="22">
        <f>SUM(AB35:AE46)</f>
        <v>22616651</v>
      </c>
      <c r="AC34" s="22"/>
      <c r="AD34" s="22"/>
      <c r="AE34" s="22"/>
      <c r="AF34" s="24">
        <v>100</v>
      </c>
      <c r="AG34" s="24"/>
    </row>
    <row r="35" spans="2:37" ht="25.5" customHeight="1" x14ac:dyDescent="0.15">
      <c r="B35" s="26" t="s">
        <v>35</v>
      </c>
      <c r="C35" s="26"/>
      <c r="D35" s="26"/>
      <c r="E35" s="26"/>
      <c r="F35" s="26"/>
      <c r="G35" s="26"/>
      <c r="H35" s="26"/>
      <c r="I35" s="27"/>
      <c r="J35" s="28">
        <v>284801</v>
      </c>
      <c r="K35" s="28"/>
      <c r="L35" s="28"/>
      <c r="M35" s="28"/>
      <c r="N35" s="29">
        <v>1</v>
      </c>
      <c r="O35" s="29"/>
      <c r="P35" s="28">
        <v>266241</v>
      </c>
      <c r="Q35" s="28"/>
      <c r="R35" s="28"/>
      <c r="S35" s="28"/>
      <c r="T35" s="29">
        <f>P35/$P$34*100</f>
        <v>1.2020760657007232</v>
      </c>
      <c r="U35" s="29"/>
      <c r="V35" s="28">
        <v>265616</v>
      </c>
      <c r="W35" s="28"/>
      <c r="X35" s="28"/>
      <c r="Y35" s="28"/>
      <c r="Z35" s="29">
        <v>1.2</v>
      </c>
      <c r="AA35" s="29"/>
      <c r="AB35" s="28">
        <v>262976</v>
      </c>
      <c r="AC35" s="28"/>
      <c r="AD35" s="28"/>
      <c r="AE35" s="28"/>
      <c r="AF35" s="29">
        <f>AB35/$AB$34*100</f>
        <v>1.1627539373535012</v>
      </c>
      <c r="AG35" s="29"/>
    </row>
    <row r="36" spans="2:37" ht="25.5" customHeight="1" x14ac:dyDescent="0.15">
      <c r="B36" s="26" t="s">
        <v>36</v>
      </c>
      <c r="C36" s="26"/>
      <c r="D36" s="26"/>
      <c r="E36" s="26"/>
      <c r="F36" s="26"/>
      <c r="G36" s="26"/>
      <c r="H36" s="26"/>
      <c r="I36" s="27"/>
      <c r="J36" s="28">
        <v>6643037</v>
      </c>
      <c r="K36" s="28"/>
      <c r="L36" s="28"/>
      <c r="M36" s="28"/>
      <c r="N36" s="29">
        <f t="shared" ref="N36:N46" si="6">J36/$J$34*100</f>
        <v>23.298938801151941</v>
      </c>
      <c r="O36" s="29"/>
      <c r="P36" s="28">
        <v>3075957</v>
      </c>
      <c r="Q36" s="28"/>
      <c r="R36" s="28"/>
      <c r="S36" s="28"/>
      <c r="T36" s="29">
        <f t="shared" ref="T36:T46" si="7">P36/$P$34*100</f>
        <v>13.887922178870268</v>
      </c>
      <c r="U36" s="29"/>
      <c r="V36" s="28">
        <v>2769581</v>
      </c>
      <c r="W36" s="28"/>
      <c r="X36" s="28"/>
      <c r="Y36" s="28"/>
      <c r="Z36" s="29">
        <f t="shared" ref="Z36:Z42" si="8">V36/$V$34*100</f>
        <v>11.924122519821687</v>
      </c>
      <c r="AA36" s="29"/>
      <c r="AB36" s="28">
        <v>2649345</v>
      </c>
      <c r="AC36" s="28"/>
      <c r="AD36" s="28"/>
      <c r="AE36" s="28"/>
      <c r="AF36" s="29">
        <f t="shared" ref="AF36:AF44" si="9">AB36/$AB$34*100</f>
        <v>11.714134864618108</v>
      </c>
      <c r="AG36" s="29"/>
    </row>
    <row r="37" spans="2:37" ht="25.5" customHeight="1" x14ac:dyDescent="0.15">
      <c r="B37" s="26" t="s">
        <v>37</v>
      </c>
      <c r="C37" s="26"/>
      <c r="D37" s="26"/>
      <c r="E37" s="26"/>
      <c r="F37" s="26"/>
      <c r="G37" s="26"/>
      <c r="H37" s="26"/>
      <c r="I37" s="27"/>
      <c r="J37" s="28">
        <v>5950780</v>
      </c>
      <c r="K37" s="28"/>
      <c r="L37" s="28"/>
      <c r="M37" s="28"/>
      <c r="N37" s="29">
        <f t="shared" si="6"/>
        <v>20.871005089858592</v>
      </c>
      <c r="O37" s="29"/>
      <c r="P37" s="28">
        <v>5735832</v>
      </c>
      <c r="Q37" s="28"/>
      <c r="R37" s="28"/>
      <c r="S37" s="28"/>
      <c r="T37" s="29">
        <f t="shared" si="7"/>
        <v>25.8972373303898</v>
      </c>
      <c r="U37" s="29"/>
      <c r="V37" s="28">
        <v>5862377</v>
      </c>
      <c r="W37" s="28"/>
      <c r="X37" s="28"/>
      <c r="Y37" s="28"/>
      <c r="Z37" s="29">
        <f t="shared" si="8"/>
        <v>25.239811222486253</v>
      </c>
      <c r="AA37" s="29"/>
      <c r="AB37" s="28">
        <v>6163135</v>
      </c>
      <c r="AC37" s="28"/>
      <c r="AD37" s="28"/>
      <c r="AE37" s="28"/>
      <c r="AF37" s="29">
        <v>27.2</v>
      </c>
      <c r="AG37" s="29"/>
    </row>
    <row r="38" spans="2:37" ht="25.5" customHeight="1" x14ac:dyDescent="0.15">
      <c r="B38" s="26" t="s">
        <v>38</v>
      </c>
      <c r="C38" s="26"/>
      <c r="D38" s="26"/>
      <c r="E38" s="26"/>
      <c r="F38" s="26"/>
      <c r="G38" s="26"/>
      <c r="H38" s="26"/>
      <c r="I38" s="27"/>
      <c r="J38" s="28">
        <v>4627883</v>
      </c>
      <c r="K38" s="28"/>
      <c r="L38" s="28"/>
      <c r="M38" s="28"/>
      <c r="N38" s="29">
        <f t="shared" si="6"/>
        <v>16.231245256633592</v>
      </c>
      <c r="O38" s="29"/>
      <c r="P38" s="28">
        <v>2885163</v>
      </c>
      <c r="Q38" s="28"/>
      <c r="R38" s="28"/>
      <c r="S38" s="28"/>
      <c r="T38" s="29">
        <f t="shared" si="7"/>
        <v>13.026488737442</v>
      </c>
      <c r="U38" s="29"/>
      <c r="V38" s="28">
        <v>3398708</v>
      </c>
      <c r="W38" s="28"/>
      <c r="X38" s="28"/>
      <c r="Y38" s="28"/>
      <c r="Z38" s="29">
        <f t="shared" si="8"/>
        <v>14.632758746214003</v>
      </c>
      <c r="AA38" s="29"/>
      <c r="AB38" s="28">
        <v>3501139</v>
      </c>
      <c r="AC38" s="28"/>
      <c r="AD38" s="28"/>
      <c r="AE38" s="28"/>
      <c r="AF38" s="29">
        <f t="shared" si="9"/>
        <v>15.480360023241282</v>
      </c>
      <c r="AG38" s="29"/>
    </row>
    <row r="39" spans="2:37" ht="25.5" customHeight="1" x14ac:dyDescent="0.15">
      <c r="B39" s="26" t="s">
        <v>39</v>
      </c>
      <c r="C39" s="26"/>
      <c r="D39" s="26"/>
      <c r="E39" s="26"/>
      <c r="F39" s="26"/>
      <c r="G39" s="26"/>
      <c r="H39" s="26"/>
      <c r="I39" s="27"/>
      <c r="J39" s="28">
        <v>18994</v>
      </c>
      <c r="K39" s="28"/>
      <c r="L39" s="28"/>
      <c r="M39" s="28"/>
      <c r="N39" s="29">
        <f t="shared" si="6"/>
        <v>6.661712761634174E-2</v>
      </c>
      <c r="O39" s="29"/>
      <c r="P39" s="28">
        <v>19827</v>
      </c>
      <c r="Q39" s="28"/>
      <c r="R39" s="28"/>
      <c r="S39" s="28"/>
      <c r="T39" s="29">
        <f t="shared" si="7"/>
        <v>8.9518752388430933E-2</v>
      </c>
      <c r="U39" s="29"/>
      <c r="V39" s="28">
        <v>14007</v>
      </c>
      <c r="W39" s="28"/>
      <c r="X39" s="28"/>
      <c r="Y39" s="28"/>
      <c r="Z39" s="29">
        <f t="shared" si="8"/>
        <v>6.0305578401621894E-2</v>
      </c>
      <c r="AA39" s="29"/>
      <c r="AB39" s="28">
        <v>13361</v>
      </c>
      <c r="AC39" s="28"/>
      <c r="AD39" s="28"/>
      <c r="AE39" s="28"/>
      <c r="AF39" s="29">
        <f t="shared" si="9"/>
        <v>5.9075943648774519E-2</v>
      </c>
      <c r="AG39" s="29"/>
    </row>
    <row r="40" spans="2:37" ht="25.5" customHeight="1" x14ac:dyDescent="0.15">
      <c r="B40" s="26" t="s">
        <v>40</v>
      </c>
      <c r="C40" s="26"/>
      <c r="D40" s="26"/>
      <c r="E40" s="26"/>
      <c r="F40" s="26"/>
      <c r="G40" s="26"/>
      <c r="H40" s="26"/>
      <c r="I40" s="27"/>
      <c r="J40" s="28">
        <v>924454</v>
      </c>
      <c r="K40" s="28"/>
      <c r="L40" s="28"/>
      <c r="M40" s="28"/>
      <c r="N40" s="29">
        <f t="shared" si="6"/>
        <v>3.2423117875875325</v>
      </c>
      <c r="O40" s="29"/>
      <c r="P40" s="28">
        <v>708967</v>
      </c>
      <c r="Q40" s="28"/>
      <c r="R40" s="28"/>
      <c r="S40" s="28"/>
      <c r="T40" s="29">
        <f t="shared" si="7"/>
        <v>3.2009805479683622</v>
      </c>
      <c r="U40" s="29"/>
      <c r="V40" s="28">
        <v>622597</v>
      </c>
      <c r="W40" s="28"/>
      <c r="X40" s="28"/>
      <c r="Y40" s="28"/>
      <c r="Z40" s="29">
        <f t="shared" si="8"/>
        <v>2.6805220387031188</v>
      </c>
      <c r="AA40" s="29"/>
      <c r="AB40" s="28">
        <v>591579</v>
      </c>
      <c r="AC40" s="28"/>
      <c r="AD40" s="28"/>
      <c r="AE40" s="28"/>
      <c r="AF40" s="29">
        <f t="shared" si="9"/>
        <v>2.6156790410746487</v>
      </c>
      <c r="AG40" s="29"/>
    </row>
    <row r="41" spans="2:37" ht="25.5" customHeight="1" x14ac:dyDescent="0.15">
      <c r="B41" s="26" t="s">
        <v>41</v>
      </c>
      <c r="C41" s="26"/>
      <c r="D41" s="26"/>
      <c r="E41" s="26"/>
      <c r="F41" s="26"/>
      <c r="G41" s="26"/>
      <c r="H41" s="26"/>
      <c r="I41" s="27"/>
      <c r="J41" s="28">
        <v>500109</v>
      </c>
      <c r="K41" s="28"/>
      <c r="L41" s="28"/>
      <c r="M41" s="28"/>
      <c r="N41" s="29">
        <f t="shared" si="6"/>
        <v>1.7540183781763217</v>
      </c>
      <c r="O41" s="29"/>
      <c r="P41" s="28">
        <v>390228</v>
      </c>
      <c r="Q41" s="28"/>
      <c r="R41" s="28"/>
      <c r="S41" s="28"/>
      <c r="T41" s="29">
        <f t="shared" si="7"/>
        <v>1.7618764163530853</v>
      </c>
      <c r="U41" s="29"/>
      <c r="V41" s="28">
        <v>317609</v>
      </c>
      <c r="W41" s="28"/>
      <c r="X41" s="28"/>
      <c r="Y41" s="28"/>
      <c r="Z41" s="29">
        <f t="shared" si="8"/>
        <v>1.367430174238647</v>
      </c>
      <c r="AA41" s="29"/>
      <c r="AB41" s="28">
        <v>304540</v>
      </c>
      <c r="AC41" s="28"/>
      <c r="AD41" s="28"/>
      <c r="AE41" s="28"/>
      <c r="AF41" s="29">
        <f t="shared" si="9"/>
        <v>1.3465300410746048</v>
      </c>
      <c r="AG41" s="29"/>
    </row>
    <row r="42" spans="2:37" ht="25.5" customHeight="1" x14ac:dyDescent="0.15">
      <c r="B42" s="26" t="s">
        <v>42</v>
      </c>
      <c r="C42" s="26"/>
      <c r="D42" s="26"/>
      <c r="E42" s="26"/>
      <c r="F42" s="26"/>
      <c r="G42" s="26"/>
      <c r="H42" s="26"/>
      <c r="I42" s="27"/>
      <c r="J42" s="28">
        <v>2593269</v>
      </c>
      <c r="K42" s="28"/>
      <c r="L42" s="28"/>
      <c r="M42" s="28"/>
      <c r="N42" s="29">
        <f t="shared" si="6"/>
        <v>9.0953001956672068</v>
      </c>
      <c r="O42" s="29"/>
      <c r="P42" s="28">
        <v>2197671</v>
      </c>
      <c r="Q42" s="28"/>
      <c r="R42" s="28"/>
      <c r="S42" s="28"/>
      <c r="T42" s="29">
        <f t="shared" si="7"/>
        <v>9.9224676491771504</v>
      </c>
      <c r="U42" s="29"/>
      <c r="V42" s="28">
        <v>1935853</v>
      </c>
      <c r="W42" s="28"/>
      <c r="X42" s="28"/>
      <c r="Y42" s="28"/>
      <c r="Z42" s="29">
        <f t="shared" si="8"/>
        <v>8.3345994763700251</v>
      </c>
      <c r="AA42" s="29"/>
      <c r="AB42" s="28">
        <v>1986550</v>
      </c>
      <c r="AC42" s="28"/>
      <c r="AD42" s="28"/>
      <c r="AE42" s="28"/>
      <c r="AF42" s="29">
        <f t="shared" si="9"/>
        <v>8.7835727756510007</v>
      </c>
      <c r="AG42" s="29"/>
    </row>
    <row r="43" spans="2:37" ht="25.5" customHeight="1" x14ac:dyDescent="0.15">
      <c r="B43" s="26" t="s">
        <v>43</v>
      </c>
      <c r="C43" s="26"/>
      <c r="D43" s="26"/>
      <c r="E43" s="26"/>
      <c r="F43" s="26"/>
      <c r="G43" s="26"/>
      <c r="H43" s="26"/>
      <c r="I43" s="27"/>
      <c r="J43" s="28">
        <v>1187140</v>
      </c>
      <c r="K43" s="28"/>
      <c r="L43" s="28"/>
      <c r="M43" s="28"/>
      <c r="N43" s="29">
        <v>4.0999999999999996</v>
      </c>
      <c r="O43" s="29"/>
      <c r="P43" s="28">
        <v>915065</v>
      </c>
      <c r="Q43" s="28"/>
      <c r="R43" s="28"/>
      <c r="S43" s="28"/>
      <c r="T43" s="29">
        <f>P43/$P$34*100</f>
        <v>4.1315114315993116</v>
      </c>
      <c r="U43" s="29"/>
      <c r="V43" s="28">
        <v>949555</v>
      </c>
      <c r="W43" s="28"/>
      <c r="X43" s="28"/>
      <c r="Y43" s="28"/>
      <c r="Z43" s="29">
        <f>V43/$V$34*100</f>
        <v>4.0882032911510011</v>
      </c>
      <c r="AA43" s="29"/>
      <c r="AB43" s="28">
        <v>874590</v>
      </c>
      <c r="AC43" s="28"/>
      <c r="AD43" s="28"/>
      <c r="AE43" s="28"/>
      <c r="AF43" s="29">
        <f t="shared" si="9"/>
        <v>3.8670181540140494</v>
      </c>
      <c r="AG43" s="29"/>
    </row>
    <row r="44" spans="2:37" ht="25.5" customHeight="1" x14ac:dyDescent="0.15">
      <c r="B44" s="26" t="s">
        <v>44</v>
      </c>
      <c r="C44" s="26"/>
      <c r="D44" s="26"/>
      <c r="E44" s="26"/>
      <c r="F44" s="26"/>
      <c r="G44" s="26"/>
      <c r="H44" s="26"/>
      <c r="I44" s="27"/>
      <c r="J44" s="28">
        <v>3637621</v>
      </c>
      <c r="K44" s="28"/>
      <c r="L44" s="28"/>
      <c r="M44" s="28"/>
      <c r="N44" s="29">
        <f t="shared" si="6"/>
        <v>12.758126902015618</v>
      </c>
      <c r="O44" s="29"/>
      <c r="P44" s="28">
        <v>3629218</v>
      </c>
      <c r="Q44" s="28"/>
      <c r="R44" s="28"/>
      <c r="S44" s="28"/>
      <c r="T44" s="29">
        <f t="shared" si="7"/>
        <v>16.385891335332449</v>
      </c>
      <c r="U44" s="29"/>
      <c r="V44" s="28">
        <v>4511157</v>
      </c>
      <c r="W44" s="28"/>
      <c r="X44" s="28"/>
      <c r="Y44" s="28"/>
      <c r="Z44" s="29">
        <f>V44/$V$34*100</f>
        <v>19.422284011246191</v>
      </c>
      <c r="AA44" s="29"/>
      <c r="AB44" s="28">
        <v>3278173</v>
      </c>
      <c r="AC44" s="28"/>
      <c r="AD44" s="28"/>
      <c r="AE44" s="28"/>
      <c r="AF44" s="29">
        <f t="shared" si="9"/>
        <v>14.49451114579254</v>
      </c>
      <c r="AG44" s="29"/>
    </row>
    <row r="45" spans="2:37" ht="25.5" customHeight="1" x14ac:dyDescent="0.15">
      <c r="B45" s="26" t="s">
        <v>45</v>
      </c>
      <c r="C45" s="26"/>
      <c r="D45" s="26"/>
      <c r="E45" s="26"/>
      <c r="F45" s="26"/>
      <c r="G45" s="26"/>
      <c r="H45" s="26"/>
      <c r="I45" s="27"/>
      <c r="J45" s="35">
        <v>0</v>
      </c>
      <c r="K45" s="35"/>
      <c r="L45" s="35"/>
      <c r="M45" s="35"/>
      <c r="N45" s="29" t="s">
        <v>46</v>
      </c>
      <c r="O45" s="29"/>
      <c r="P45" s="28" t="s">
        <v>46</v>
      </c>
      <c r="Q45" s="28"/>
      <c r="R45" s="28"/>
      <c r="S45" s="28"/>
      <c r="T45" s="29" t="s">
        <v>46</v>
      </c>
      <c r="U45" s="29"/>
      <c r="V45" s="28">
        <v>62826</v>
      </c>
      <c r="W45" s="28"/>
      <c r="X45" s="28"/>
      <c r="Y45" s="28"/>
      <c r="Z45" s="29">
        <f>V45/$V$34*100</f>
        <v>0.2704903454458697</v>
      </c>
      <c r="AA45" s="29"/>
      <c r="AB45" s="28">
        <v>22774</v>
      </c>
      <c r="AC45" s="28"/>
      <c r="AD45" s="28"/>
      <c r="AE45" s="28"/>
      <c r="AF45" s="29">
        <f>AB45/$AB$34*100</f>
        <v>0.10069572192629227</v>
      </c>
      <c r="AG45" s="29"/>
    </row>
    <row r="46" spans="2:37" ht="25.5" customHeight="1" x14ac:dyDescent="0.15">
      <c r="B46" s="31" t="s">
        <v>47</v>
      </c>
      <c r="C46" s="31"/>
      <c r="D46" s="31"/>
      <c r="E46" s="31"/>
      <c r="F46" s="31"/>
      <c r="G46" s="31"/>
      <c r="H46" s="31"/>
      <c r="I46" s="32"/>
      <c r="J46" s="33">
        <v>2144099</v>
      </c>
      <c r="K46" s="33"/>
      <c r="L46" s="33"/>
      <c r="M46" s="33"/>
      <c r="N46" s="34">
        <f t="shared" si="6"/>
        <v>7.5199387546104406</v>
      </c>
      <c r="O46" s="34"/>
      <c r="P46" s="33">
        <v>2324263</v>
      </c>
      <c r="Q46" s="33"/>
      <c r="R46" s="33"/>
      <c r="S46" s="33"/>
      <c r="T46" s="34">
        <f t="shared" si="7"/>
        <v>10.494029554778415</v>
      </c>
      <c r="U46" s="34"/>
      <c r="V46" s="33">
        <v>2516821</v>
      </c>
      <c r="W46" s="33"/>
      <c r="X46" s="33"/>
      <c r="Y46" s="33"/>
      <c r="Z46" s="29">
        <f>V46/$V$34*100</f>
        <v>10.835892492207353</v>
      </c>
      <c r="AA46" s="29"/>
      <c r="AB46" s="33">
        <v>2968489</v>
      </c>
      <c r="AC46" s="33"/>
      <c r="AD46" s="33"/>
      <c r="AE46" s="33"/>
      <c r="AF46" s="29">
        <f>AB46/$AB$34*100</f>
        <v>13.12523680009034</v>
      </c>
      <c r="AG46" s="29"/>
      <c r="AI46" s="36"/>
      <c r="AJ46" s="37"/>
      <c r="AK46" s="37"/>
    </row>
    <row r="47" spans="2:37" ht="24.95" customHeight="1" x14ac:dyDescent="0.15">
      <c r="Z47" s="38" t="s">
        <v>48</v>
      </c>
      <c r="AA47" s="38"/>
      <c r="AB47" s="38"/>
      <c r="AC47" s="38"/>
      <c r="AD47" s="38"/>
      <c r="AE47" s="38"/>
      <c r="AF47" s="38"/>
      <c r="AG47" s="38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5E86-016B-447A-864B-1B24A2D4EF73}">
  <sheetPr>
    <pageSetUpPr fitToPage="1"/>
  </sheetPr>
  <dimension ref="A1:AH39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50</v>
      </c>
      <c r="C2" s="6"/>
      <c r="D2" s="6"/>
      <c r="E2" s="6"/>
      <c r="F2" s="6"/>
      <c r="G2" s="6"/>
      <c r="H2" s="6"/>
      <c r="I2" s="6"/>
      <c r="J2" s="6"/>
      <c r="AB2" s="39" t="s">
        <v>3</v>
      </c>
      <c r="AC2" s="39"/>
      <c r="AD2" s="39"/>
      <c r="AE2" s="39"/>
      <c r="AF2" s="39"/>
      <c r="AG2" s="39"/>
      <c r="AH2" s="39"/>
    </row>
    <row r="3" spans="1:34" ht="27.95" customHeight="1" x14ac:dyDescent="0.15">
      <c r="B3" s="40" t="s">
        <v>51</v>
      </c>
      <c r="C3" s="40"/>
      <c r="D3" s="40"/>
      <c r="E3" s="40"/>
      <c r="F3" s="40"/>
      <c r="G3" s="40"/>
      <c r="H3" s="40"/>
      <c r="I3" s="40"/>
      <c r="J3" s="41"/>
      <c r="K3" s="42" t="s">
        <v>5</v>
      </c>
      <c r="L3" s="42"/>
      <c r="M3" s="42"/>
      <c r="N3" s="42"/>
      <c r="O3" s="42"/>
      <c r="P3" s="42"/>
      <c r="Q3" s="42" t="s">
        <v>6</v>
      </c>
      <c r="R3" s="42"/>
      <c r="S3" s="42"/>
      <c r="T3" s="42"/>
      <c r="U3" s="42"/>
      <c r="V3" s="42"/>
      <c r="W3" s="42" t="s">
        <v>7</v>
      </c>
      <c r="X3" s="42"/>
      <c r="Y3" s="42"/>
      <c r="Z3" s="42"/>
      <c r="AA3" s="42"/>
      <c r="AB3" s="42"/>
      <c r="AC3" s="42" t="s">
        <v>8</v>
      </c>
      <c r="AD3" s="42"/>
      <c r="AE3" s="42"/>
      <c r="AF3" s="42"/>
      <c r="AG3" s="42"/>
      <c r="AH3" s="43"/>
    </row>
    <row r="4" spans="1:34" s="25" customFormat="1" ht="27.95" customHeight="1" x14ac:dyDescent="0.15">
      <c r="C4" s="44" t="s">
        <v>12</v>
      </c>
      <c r="D4" s="44"/>
      <c r="E4" s="44"/>
      <c r="F4" s="44"/>
      <c r="G4" s="44"/>
      <c r="H4" s="44"/>
      <c r="I4" s="44"/>
      <c r="J4" s="45"/>
      <c r="K4" s="46">
        <f>SUM(K5:P10)</f>
        <v>21608756</v>
      </c>
      <c r="L4" s="46"/>
      <c r="M4" s="46"/>
      <c r="N4" s="46"/>
      <c r="O4" s="46"/>
      <c r="P4" s="46"/>
      <c r="Q4" s="46">
        <f>SUM(Q5:V11)</f>
        <v>22208672</v>
      </c>
      <c r="R4" s="46"/>
      <c r="S4" s="46"/>
      <c r="T4" s="46"/>
      <c r="U4" s="46"/>
      <c r="V4" s="46"/>
      <c r="W4" s="46">
        <f>SUM(W5:AB11)</f>
        <v>22776972</v>
      </c>
      <c r="X4" s="46"/>
      <c r="Y4" s="46"/>
      <c r="Z4" s="46"/>
      <c r="AA4" s="46"/>
      <c r="AB4" s="46"/>
      <c r="AC4" s="46">
        <f>SUM(AC5:AH11)</f>
        <v>17110543</v>
      </c>
      <c r="AD4" s="46"/>
      <c r="AE4" s="46"/>
      <c r="AF4" s="46"/>
      <c r="AG4" s="46"/>
      <c r="AH4" s="46"/>
    </row>
    <row r="5" spans="1:34" ht="27.95" customHeight="1" x14ac:dyDescent="0.15">
      <c r="C5" s="47" t="s">
        <v>52</v>
      </c>
      <c r="D5" s="47"/>
      <c r="E5" s="47"/>
      <c r="F5" s="47"/>
      <c r="G5" s="47"/>
      <c r="H5" s="47"/>
      <c r="I5" s="47"/>
      <c r="J5" s="27"/>
      <c r="K5" s="48">
        <v>7701637</v>
      </c>
      <c r="L5" s="48"/>
      <c r="M5" s="48"/>
      <c r="N5" s="48"/>
      <c r="O5" s="48"/>
      <c r="P5" s="48"/>
      <c r="Q5" s="48">
        <v>8293234</v>
      </c>
      <c r="R5" s="48"/>
      <c r="S5" s="48"/>
      <c r="T5" s="48"/>
      <c r="U5" s="48"/>
      <c r="V5" s="48"/>
      <c r="W5" s="48">
        <v>8666358</v>
      </c>
      <c r="X5" s="48"/>
      <c r="Y5" s="48"/>
      <c r="Z5" s="48"/>
      <c r="AA5" s="48"/>
      <c r="AB5" s="48"/>
      <c r="AC5" s="48">
        <v>8650917</v>
      </c>
      <c r="AD5" s="48"/>
      <c r="AE5" s="48"/>
      <c r="AF5" s="48"/>
      <c r="AG5" s="48"/>
      <c r="AH5" s="48"/>
    </row>
    <row r="6" spans="1:34" ht="27.95" customHeight="1" x14ac:dyDescent="0.15">
      <c r="C6" s="47" t="s">
        <v>53</v>
      </c>
      <c r="D6" s="47"/>
      <c r="E6" s="47"/>
      <c r="F6" s="47"/>
      <c r="G6" s="47"/>
      <c r="H6" s="47"/>
      <c r="I6" s="47"/>
      <c r="J6" s="27"/>
      <c r="K6" s="48">
        <v>207261</v>
      </c>
      <c r="L6" s="48"/>
      <c r="M6" s="48"/>
      <c r="N6" s="48"/>
      <c r="O6" s="48"/>
      <c r="P6" s="48"/>
      <c r="Q6" s="48">
        <v>184299</v>
      </c>
      <c r="R6" s="48"/>
      <c r="S6" s="48"/>
      <c r="T6" s="48"/>
      <c r="U6" s="48"/>
      <c r="V6" s="48"/>
      <c r="W6" s="48">
        <v>148949</v>
      </c>
      <c r="X6" s="48"/>
      <c r="Y6" s="48"/>
      <c r="Z6" s="48"/>
      <c r="AA6" s="48"/>
      <c r="AB6" s="48"/>
      <c r="AC6" s="48">
        <v>120702</v>
      </c>
      <c r="AD6" s="48"/>
      <c r="AE6" s="48"/>
      <c r="AF6" s="48"/>
      <c r="AG6" s="48"/>
      <c r="AH6" s="48"/>
    </row>
    <row r="7" spans="1:34" ht="27.95" customHeight="1" x14ac:dyDescent="0.15">
      <c r="C7" s="47" t="s">
        <v>54</v>
      </c>
      <c r="D7" s="47"/>
      <c r="E7" s="47"/>
      <c r="F7" s="47"/>
      <c r="G7" s="47"/>
      <c r="H7" s="47"/>
      <c r="I7" s="47"/>
      <c r="J7" s="27"/>
      <c r="K7" s="48">
        <v>2752826</v>
      </c>
      <c r="L7" s="48"/>
      <c r="M7" s="48"/>
      <c r="N7" s="48"/>
      <c r="O7" s="48"/>
      <c r="P7" s="48"/>
      <c r="Q7" s="48">
        <v>3017065</v>
      </c>
      <c r="R7" s="48"/>
      <c r="S7" s="48"/>
      <c r="T7" s="48"/>
      <c r="U7" s="48"/>
      <c r="V7" s="48"/>
      <c r="W7" s="48">
        <v>3250772</v>
      </c>
      <c r="X7" s="48"/>
      <c r="Y7" s="48"/>
      <c r="Z7" s="48"/>
      <c r="AA7" s="48"/>
      <c r="AB7" s="48"/>
      <c r="AC7" s="48">
        <v>3060115</v>
      </c>
      <c r="AD7" s="48"/>
      <c r="AE7" s="48"/>
      <c r="AF7" s="48"/>
      <c r="AG7" s="48"/>
      <c r="AH7" s="48"/>
    </row>
    <row r="8" spans="1:34" ht="27.95" customHeight="1" x14ac:dyDescent="0.15">
      <c r="C8" s="47" t="s">
        <v>55</v>
      </c>
      <c r="D8" s="47"/>
      <c r="E8" s="47"/>
      <c r="F8" s="47"/>
      <c r="G8" s="47"/>
      <c r="H8" s="47"/>
      <c r="I8" s="47"/>
      <c r="J8" s="27"/>
      <c r="K8" s="48">
        <v>6923375</v>
      </c>
      <c r="L8" s="48"/>
      <c r="M8" s="48"/>
      <c r="N8" s="48"/>
      <c r="O8" s="48"/>
      <c r="P8" s="48"/>
      <c r="Q8" s="48">
        <v>6672191</v>
      </c>
      <c r="R8" s="48"/>
      <c r="S8" s="48"/>
      <c r="T8" s="48"/>
      <c r="U8" s="48"/>
      <c r="V8" s="48"/>
      <c r="W8" s="48">
        <v>6620191</v>
      </c>
      <c r="X8" s="48"/>
      <c r="Y8" s="48"/>
      <c r="Z8" s="48"/>
      <c r="AA8" s="48"/>
      <c r="AB8" s="48"/>
      <c r="AC8" s="48">
        <v>618628</v>
      </c>
      <c r="AD8" s="48"/>
      <c r="AE8" s="48"/>
      <c r="AF8" s="48"/>
      <c r="AG8" s="48"/>
      <c r="AH8" s="48"/>
    </row>
    <row r="9" spans="1:34" ht="27.95" customHeight="1" x14ac:dyDescent="0.15">
      <c r="C9" s="47" t="s">
        <v>56</v>
      </c>
      <c r="D9" s="47"/>
      <c r="E9" s="47"/>
      <c r="F9" s="47"/>
      <c r="G9" s="47"/>
      <c r="H9" s="47"/>
      <c r="I9" s="47"/>
      <c r="J9" s="27"/>
      <c r="K9" s="48">
        <v>4023657</v>
      </c>
      <c r="L9" s="48"/>
      <c r="M9" s="48"/>
      <c r="N9" s="48"/>
      <c r="O9" s="48"/>
      <c r="P9" s="48"/>
      <c r="Q9" s="48">
        <v>4023423</v>
      </c>
      <c r="R9" s="48"/>
      <c r="S9" s="48"/>
      <c r="T9" s="48"/>
      <c r="U9" s="48"/>
      <c r="V9" s="48"/>
      <c r="W9" s="48">
        <v>4067749</v>
      </c>
      <c r="X9" s="48"/>
      <c r="Y9" s="48"/>
      <c r="Z9" s="48"/>
      <c r="AA9" s="48"/>
      <c r="AB9" s="48"/>
      <c r="AC9" s="48">
        <v>3993982</v>
      </c>
      <c r="AD9" s="48"/>
      <c r="AE9" s="48"/>
      <c r="AF9" s="48"/>
      <c r="AG9" s="48"/>
      <c r="AH9" s="48"/>
    </row>
    <row r="10" spans="1:34" ht="27.95" customHeight="1" x14ac:dyDescent="0.15">
      <c r="C10" s="47" t="s">
        <v>57</v>
      </c>
      <c r="D10" s="47"/>
      <c r="E10" s="47"/>
      <c r="F10" s="47"/>
      <c r="G10" s="47"/>
      <c r="H10" s="47"/>
      <c r="I10" s="47"/>
      <c r="J10" s="27"/>
      <c r="K10" s="49">
        <v>0</v>
      </c>
      <c r="L10" s="49"/>
      <c r="M10" s="49"/>
      <c r="N10" s="49"/>
      <c r="O10" s="49"/>
      <c r="P10" s="49"/>
      <c r="Q10" s="48">
        <v>18460</v>
      </c>
      <c r="R10" s="48"/>
      <c r="S10" s="48"/>
      <c r="T10" s="48"/>
      <c r="U10" s="48"/>
      <c r="V10" s="48"/>
      <c r="W10" s="48">
        <v>22953</v>
      </c>
      <c r="X10" s="48"/>
      <c r="Y10" s="48"/>
      <c r="Z10" s="48"/>
      <c r="AA10" s="48"/>
      <c r="AB10" s="48"/>
      <c r="AC10" s="48">
        <v>21869</v>
      </c>
      <c r="AD10" s="48"/>
      <c r="AE10" s="48"/>
      <c r="AF10" s="48"/>
      <c r="AG10" s="48"/>
      <c r="AH10" s="48"/>
    </row>
    <row r="11" spans="1:34" ht="27.95" customHeight="1" x14ac:dyDescent="0.15">
      <c r="B11" s="50"/>
      <c r="C11" s="51" t="s">
        <v>58</v>
      </c>
      <c r="D11" s="51"/>
      <c r="E11" s="51"/>
      <c r="F11" s="51"/>
      <c r="G11" s="51"/>
      <c r="H11" s="51"/>
      <c r="I11" s="51"/>
      <c r="J11" s="32"/>
      <c r="K11" s="52">
        <v>0</v>
      </c>
      <c r="L11" s="52"/>
      <c r="M11" s="52"/>
      <c r="N11" s="52"/>
      <c r="O11" s="52"/>
      <c r="P11" s="52"/>
      <c r="Q11" s="52">
        <v>0</v>
      </c>
      <c r="R11" s="52"/>
      <c r="S11" s="52"/>
      <c r="T11" s="52"/>
      <c r="U11" s="52"/>
      <c r="V11" s="52"/>
      <c r="W11" s="52">
        <v>0</v>
      </c>
      <c r="X11" s="52"/>
      <c r="Y11" s="52"/>
      <c r="Z11" s="52"/>
      <c r="AA11" s="52"/>
      <c r="AB11" s="52"/>
      <c r="AC11" s="53">
        <v>644330</v>
      </c>
      <c r="AD11" s="53"/>
      <c r="AE11" s="53"/>
      <c r="AF11" s="53"/>
      <c r="AG11" s="53"/>
      <c r="AH11" s="53"/>
    </row>
    <row r="12" spans="1:34" ht="27.95" customHeight="1" x14ac:dyDescent="0.15"/>
    <row r="13" spans="1:34" ht="27.95" customHeight="1" thickBot="1" x14ac:dyDescent="0.2">
      <c r="B13" s="6" t="s">
        <v>59</v>
      </c>
      <c r="C13" s="6"/>
      <c r="D13" s="6"/>
      <c r="E13" s="6"/>
      <c r="F13" s="6"/>
      <c r="G13" s="6"/>
      <c r="H13" s="6"/>
      <c r="I13" s="6"/>
      <c r="J13" s="6"/>
      <c r="AB13" s="39" t="s">
        <v>3</v>
      </c>
      <c r="AC13" s="39"/>
      <c r="AD13" s="39"/>
      <c r="AE13" s="39"/>
      <c r="AF13" s="39"/>
      <c r="AG13" s="39"/>
      <c r="AH13" s="39"/>
    </row>
    <row r="14" spans="1:34" ht="27.95" customHeight="1" x14ac:dyDescent="0.15">
      <c r="B14" s="40" t="s">
        <v>51</v>
      </c>
      <c r="C14" s="40"/>
      <c r="D14" s="40"/>
      <c r="E14" s="40"/>
      <c r="F14" s="40"/>
      <c r="G14" s="40"/>
      <c r="H14" s="40"/>
      <c r="I14" s="40"/>
      <c r="J14" s="41"/>
      <c r="K14" s="42" t="s">
        <v>5</v>
      </c>
      <c r="L14" s="42"/>
      <c r="M14" s="42"/>
      <c r="N14" s="42"/>
      <c r="O14" s="42"/>
      <c r="P14" s="42"/>
      <c r="Q14" s="42" t="s">
        <v>6</v>
      </c>
      <c r="R14" s="42"/>
      <c r="S14" s="42"/>
      <c r="T14" s="42"/>
      <c r="U14" s="42"/>
      <c r="V14" s="42"/>
      <c r="W14" s="42" t="s">
        <v>7</v>
      </c>
      <c r="X14" s="42"/>
      <c r="Y14" s="42"/>
      <c r="Z14" s="42"/>
      <c r="AA14" s="42"/>
      <c r="AB14" s="42"/>
      <c r="AC14" s="42" t="s">
        <v>8</v>
      </c>
      <c r="AD14" s="42"/>
      <c r="AE14" s="42"/>
      <c r="AF14" s="42"/>
      <c r="AG14" s="42"/>
      <c r="AH14" s="43"/>
    </row>
    <row r="15" spans="1:34" s="25" customFormat="1" ht="27.95" customHeight="1" x14ac:dyDescent="0.15">
      <c r="C15" s="44" t="s">
        <v>12</v>
      </c>
      <c r="D15" s="44"/>
      <c r="E15" s="44"/>
      <c r="F15" s="44"/>
      <c r="G15" s="44"/>
      <c r="H15" s="44"/>
      <c r="I15" s="44"/>
      <c r="J15" s="45"/>
      <c r="K15" s="54">
        <f>SUM(K16:P21)</f>
        <v>21326841</v>
      </c>
      <c r="L15" s="54"/>
      <c r="M15" s="54"/>
      <c r="N15" s="54"/>
      <c r="O15" s="54"/>
      <c r="P15" s="54"/>
      <c r="Q15" s="54">
        <f>SUM(Q16:V22)</f>
        <v>21667059</v>
      </c>
      <c r="R15" s="54"/>
      <c r="S15" s="54"/>
      <c r="T15" s="54"/>
      <c r="U15" s="54"/>
      <c r="V15" s="54"/>
      <c r="W15" s="54">
        <f>SUM(W16:AB22)</f>
        <v>22627396</v>
      </c>
      <c r="X15" s="54"/>
      <c r="Y15" s="54"/>
      <c r="Z15" s="54"/>
      <c r="AA15" s="54"/>
      <c r="AB15" s="54"/>
      <c r="AC15" s="54">
        <f>SUM(AC16:AH22)</f>
        <v>16874651</v>
      </c>
      <c r="AD15" s="54"/>
      <c r="AE15" s="54"/>
      <c r="AF15" s="54"/>
      <c r="AG15" s="54"/>
      <c r="AH15" s="54"/>
    </row>
    <row r="16" spans="1:34" ht="27.95" customHeight="1" x14ac:dyDescent="0.15">
      <c r="C16" s="47" t="s">
        <v>52</v>
      </c>
      <c r="D16" s="47"/>
      <c r="E16" s="47"/>
      <c r="F16" s="47"/>
      <c r="G16" s="47"/>
      <c r="H16" s="47"/>
      <c r="I16" s="47"/>
      <c r="J16" s="27"/>
      <c r="K16" s="48">
        <v>7505969</v>
      </c>
      <c r="L16" s="48"/>
      <c r="M16" s="48"/>
      <c r="N16" s="48"/>
      <c r="O16" s="48"/>
      <c r="P16" s="48"/>
      <c r="Q16" s="48">
        <v>7914849</v>
      </c>
      <c r="R16" s="48"/>
      <c r="S16" s="48"/>
      <c r="T16" s="48"/>
      <c r="U16" s="48"/>
      <c r="V16" s="48"/>
      <c r="W16" s="48">
        <v>8653547</v>
      </c>
      <c r="X16" s="48"/>
      <c r="Y16" s="48"/>
      <c r="Z16" s="48"/>
      <c r="AA16" s="48"/>
      <c r="AB16" s="48"/>
      <c r="AC16" s="48">
        <v>8470370</v>
      </c>
      <c r="AD16" s="48"/>
      <c r="AE16" s="48"/>
      <c r="AF16" s="48"/>
      <c r="AG16" s="48"/>
      <c r="AH16" s="48"/>
    </row>
    <row r="17" spans="2:34" ht="27.95" customHeight="1" x14ac:dyDescent="0.15">
      <c r="C17" s="47" t="s">
        <v>53</v>
      </c>
      <c r="D17" s="47"/>
      <c r="E17" s="47"/>
      <c r="F17" s="47"/>
      <c r="G17" s="47"/>
      <c r="H17" s="47"/>
      <c r="I17" s="47"/>
      <c r="J17" s="27"/>
      <c r="K17" s="48">
        <v>207260</v>
      </c>
      <c r="L17" s="48"/>
      <c r="M17" s="48"/>
      <c r="N17" s="48"/>
      <c r="O17" s="48"/>
      <c r="P17" s="48"/>
      <c r="Q17" s="48">
        <v>184298</v>
      </c>
      <c r="R17" s="48"/>
      <c r="S17" s="48"/>
      <c r="T17" s="48"/>
      <c r="U17" s="48"/>
      <c r="V17" s="48"/>
      <c r="W17" s="48">
        <v>148949</v>
      </c>
      <c r="X17" s="48"/>
      <c r="Y17" s="48"/>
      <c r="Z17" s="48"/>
      <c r="AA17" s="48"/>
      <c r="AB17" s="48"/>
      <c r="AC17" s="48">
        <v>120702</v>
      </c>
      <c r="AD17" s="48"/>
      <c r="AE17" s="48"/>
      <c r="AF17" s="48"/>
      <c r="AG17" s="48"/>
      <c r="AH17" s="48"/>
    </row>
    <row r="18" spans="2:34" ht="27.95" customHeight="1" x14ac:dyDescent="0.15">
      <c r="C18" s="47" t="s">
        <v>54</v>
      </c>
      <c r="D18" s="47"/>
      <c r="E18" s="47"/>
      <c r="F18" s="47"/>
      <c r="G18" s="47"/>
      <c r="H18" s="47"/>
      <c r="I18" s="47"/>
      <c r="J18" s="27"/>
      <c r="K18" s="48">
        <v>2716986</v>
      </c>
      <c r="L18" s="48"/>
      <c r="M18" s="48"/>
      <c r="N18" s="48"/>
      <c r="O18" s="48"/>
      <c r="P18" s="48"/>
      <c r="Q18" s="48">
        <v>3009542</v>
      </c>
      <c r="R18" s="48"/>
      <c r="S18" s="48"/>
      <c r="T18" s="48"/>
      <c r="U18" s="48"/>
      <c r="V18" s="48"/>
      <c r="W18" s="48">
        <v>3249344</v>
      </c>
      <c r="X18" s="48"/>
      <c r="Y18" s="48"/>
      <c r="Z18" s="48"/>
      <c r="AA18" s="48"/>
      <c r="AB18" s="48"/>
      <c r="AC18" s="48">
        <v>3055514</v>
      </c>
      <c r="AD18" s="48"/>
      <c r="AE18" s="48"/>
      <c r="AF18" s="48"/>
      <c r="AG18" s="48"/>
      <c r="AH18" s="48"/>
    </row>
    <row r="19" spans="2:34" ht="27.95" customHeight="1" x14ac:dyDescent="0.15">
      <c r="C19" s="47" t="s">
        <v>55</v>
      </c>
      <c r="D19" s="47"/>
      <c r="E19" s="47"/>
      <c r="F19" s="47"/>
      <c r="G19" s="47"/>
      <c r="H19" s="47"/>
      <c r="I19" s="47"/>
      <c r="J19" s="27"/>
      <c r="K19" s="48">
        <v>6923375</v>
      </c>
      <c r="L19" s="48"/>
      <c r="M19" s="48"/>
      <c r="N19" s="48"/>
      <c r="O19" s="48"/>
      <c r="P19" s="48"/>
      <c r="Q19" s="48">
        <v>6672191</v>
      </c>
      <c r="R19" s="48"/>
      <c r="S19" s="48"/>
      <c r="T19" s="48"/>
      <c r="U19" s="48"/>
      <c r="V19" s="48"/>
      <c r="W19" s="48">
        <v>6620191</v>
      </c>
      <c r="X19" s="48"/>
      <c r="Y19" s="48"/>
      <c r="Z19" s="48"/>
      <c r="AA19" s="48"/>
      <c r="AB19" s="48"/>
      <c r="AC19" s="48">
        <v>617628</v>
      </c>
      <c r="AD19" s="48"/>
      <c r="AE19" s="48"/>
      <c r="AF19" s="48"/>
      <c r="AG19" s="48"/>
      <c r="AH19" s="48"/>
    </row>
    <row r="20" spans="2:34" ht="27.95" customHeight="1" x14ac:dyDescent="0.15">
      <c r="C20" s="47" t="s">
        <v>56</v>
      </c>
      <c r="D20" s="47"/>
      <c r="E20" s="47"/>
      <c r="F20" s="47"/>
      <c r="G20" s="47"/>
      <c r="H20" s="47"/>
      <c r="I20" s="47"/>
      <c r="J20" s="27"/>
      <c r="K20" s="48">
        <v>3973251</v>
      </c>
      <c r="L20" s="48"/>
      <c r="M20" s="48"/>
      <c r="N20" s="48"/>
      <c r="O20" s="48"/>
      <c r="P20" s="48"/>
      <c r="Q20" s="48">
        <v>3867719</v>
      </c>
      <c r="R20" s="48"/>
      <c r="S20" s="48"/>
      <c r="T20" s="48"/>
      <c r="U20" s="48"/>
      <c r="V20" s="48"/>
      <c r="W20" s="48">
        <v>3932412</v>
      </c>
      <c r="X20" s="48"/>
      <c r="Y20" s="48"/>
      <c r="Z20" s="48"/>
      <c r="AA20" s="48"/>
      <c r="AB20" s="48"/>
      <c r="AC20" s="48">
        <v>3945478</v>
      </c>
      <c r="AD20" s="48"/>
      <c r="AE20" s="48"/>
      <c r="AF20" s="48"/>
      <c r="AG20" s="48"/>
      <c r="AH20" s="48"/>
    </row>
    <row r="21" spans="2:34" ht="27.95" customHeight="1" x14ac:dyDescent="0.15">
      <c r="C21" s="47" t="s">
        <v>57</v>
      </c>
      <c r="D21" s="47"/>
      <c r="E21" s="47"/>
      <c r="F21" s="47"/>
      <c r="G21" s="47"/>
      <c r="H21" s="47"/>
      <c r="I21" s="47"/>
      <c r="J21" s="27"/>
      <c r="K21" s="49">
        <v>0</v>
      </c>
      <c r="L21" s="49"/>
      <c r="M21" s="49"/>
      <c r="N21" s="49"/>
      <c r="O21" s="49"/>
      <c r="P21" s="49"/>
      <c r="Q21" s="48">
        <v>18460</v>
      </c>
      <c r="R21" s="48"/>
      <c r="S21" s="48"/>
      <c r="T21" s="48"/>
      <c r="U21" s="48"/>
      <c r="V21" s="48"/>
      <c r="W21" s="48">
        <v>22953</v>
      </c>
      <c r="X21" s="48"/>
      <c r="Y21" s="48"/>
      <c r="Z21" s="48"/>
      <c r="AA21" s="48"/>
      <c r="AB21" s="48"/>
      <c r="AC21" s="48">
        <v>21869</v>
      </c>
      <c r="AD21" s="48"/>
      <c r="AE21" s="48"/>
      <c r="AF21" s="48"/>
      <c r="AG21" s="48"/>
      <c r="AH21" s="48"/>
    </row>
    <row r="22" spans="2:34" ht="27.95" customHeight="1" x14ac:dyDescent="0.15">
      <c r="B22" s="50"/>
      <c r="C22" s="51" t="s">
        <v>57</v>
      </c>
      <c r="D22" s="51"/>
      <c r="E22" s="51"/>
      <c r="F22" s="51"/>
      <c r="G22" s="51"/>
      <c r="H22" s="51"/>
      <c r="I22" s="51"/>
      <c r="J22" s="32"/>
      <c r="K22" s="52">
        <v>0</v>
      </c>
      <c r="L22" s="52"/>
      <c r="M22" s="52"/>
      <c r="N22" s="52"/>
      <c r="O22" s="52"/>
      <c r="P22" s="52"/>
      <c r="Q22" s="52">
        <v>0</v>
      </c>
      <c r="R22" s="52"/>
      <c r="S22" s="52"/>
      <c r="T22" s="52"/>
      <c r="U22" s="52"/>
      <c r="V22" s="52"/>
      <c r="W22" s="52">
        <v>0</v>
      </c>
      <c r="X22" s="52"/>
      <c r="Y22" s="52"/>
      <c r="Z22" s="52"/>
      <c r="AA22" s="52"/>
      <c r="AB22" s="52"/>
      <c r="AC22" s="53">
        <v>643090</v>
      </c>
      <c r="AD22" s="53"/>
      <c r="AE22" s="53"/>
      <c r="AF22" s="53"/>
      <c r="AG22" s="53"/>
      <c r="AH22" s="53"/>
    </row>
    <row r="23" spans="2:34" ht="27.95" customHeight="1" x14ac:dyDescent="0.15">
      <c r="AB23" s="55" t="s">
        <v>48</v>
      </c>
      <c r="AC23" s="55"/>
      <c r="AD23" s="55"/>
      <c r="AE23" s="55"/>
      <c r="AF23" s="55"/>
      <c r="AG23" s="55"/>
      <c r="AH23" s="55"/>
    </row>
    <row r="24" spans="2:34" ht="27.95" customHeight="1" x14ac:dyDescent="0.15">
      <c r="AB24" s="56"/>
      <c r="AC24" s="56"/>
      <c r="AD24" s="56"/>
      <c r="AE24" s="56"/>
      <c r="AF24" s="56"/>
      <c r="AG24" s="56"/>
      <c r="AH24" s="56"/>
    </row>
    <row r="25" spans="2:34" ht="27.95" customHeight="1" x14ac:dyDescent="0.15">
      <c r="AB25" s="56"/>
      <c r="AC25" s="56"/>
      <c r="AD25" s="56"/>
      <c r="AE25" s="56"/>
      <c r="AF25" s="56"/>
      <c r="AG25" s="56"/>
      <c r="AH25" s="56"/>
    </row>
    <row r="26" spans="2:34" ht="27.95" customHeight="1" x14ac:dyDescent="0.15">
      <c r="AB26" s="56"/>
      <c r="AC26" s="56"/>
      <c r="AD26" s="56"/>
      <c r="AE26" s="56"/>
      <c r="AF26" s="56"/>
      <c r="AG26" s="56"/>
      <c r="AH26" s="56"/>
    </row>
    <row r="27" spans="2:34" ht="27.95" customHeight="1" x14ac:dyDescent="0.15">
      <c r="B27" s="5" t="s">
        <v>60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27.95" customHeight="1" thickBot="1" x14ac:dyDescent="0.2">
      <c r="B28" s="6" t="s">
        <v>61</v>
      </c>
      <c r="C28" s="6"/>
      <c r="D28" s="6"/>
      <c r="E28" s="6"/>
      <c r="F28" s="6"/>
      <c r="G28" s="6"/>
      <c r="H28" s="6"/>
      <c r="I28" s="6"/>
      <c r="J28" s="6"/>
      <c r="AB28" s="39" t="s">
        <v>3</v>
      </c>
      <c r="AC28" s="39"/>
      <c r="AD28" s="39"/>
      <c r="AE28" s="39"/>
      <c r="AF28" s="39"/>
      <c r="AG28" s="39"/>
      <c r="AH28" s="39"/>
    </row>
    <row r="29" spans="2:34" ht="27.95" customHeight="1" x14ac:dyDescent="0.15">
      <c r="B29" s="40" t="s">
        <v>51</v>
      </c>
      <c r="C29" s="40"/>
      <c r="D29" s="40"/>
      <c r="E29" s="40"/>
      <c r="F29" s="40"/>
      <c r="G29" s="40"/>
      <c r="H29" s="40"/>
      <c r="I29" s="40"/>
      <c r="J29" s="41"/>
      <c r="K29" s="42" t="s">
        <v>5</v>
      </c>
      <c r="L29" s="42"/>
      <c r="M29" s="42"/>
      <c r="N29" s="42"/>
      <c r="O29" s="42"/>
      <c r="P29" s="42"/>
      <c r="Q29" s="42" t="s">
        <v>6</v>
      </c>
      <c r="R29" s="42"/>
      <c r="S29" s="42"/>
      <c r="T29" s="42"/>
      <c r="U29" s="42"/>
      <c r="V29" s="42"/>
      <c r="W29" s="42" t="s">
        <v>7</v>
      </c>
      <c r="X29" s="42"/>
      <c r="Y29" s="42"/>
      <c r="Z29" s="42"/>
      <c r="AA29" s="42"/>
      <c r="AB29" s="42"/>
      <c r="AC29" s="42" t="s">
        <v>8</v>
      </c>
      <c r="AD29" s="42"/>
      <c r="AE29" s="42"/>
      <c r="AF29" s="42"/>
      <c r="AG29" s="42"/>
      <c r="AH29" s="43"/>
    </row>
    <row r="30" spans="2:34" s="25" customFormat="1" ht="27.95" customHeight="1" x14ac:dyDescent="0.15">
      <c r="C30" s="44" t="s">
        <v>12</v>
      </c>
      <c r="D30" s="44"/>
      <c r="E30" s="44"/>
      <c r="F30" s="44"/>
      <c r="G30" s="44"/>
      <c r="H30" s="44"/>
      <c r="I30" s="44"/>
      <c r="J30" s="45"/>
      <c r="K30" s="54">
        <f>SUM(K31:P32)</f>
        <v>7943684</v>
      </c>
      <c r="L30" s="54"/>
      <c r="M30" s="54"/>
      <c r="N30" s="54"/>
      <c r="O30" s="54"/>
      <c r="P30" s="54"/>
      <c r="Q30" s="54">
        <f>SUM(Q31:V32)</f>
        <v>7706648</v>
      </c>
      <c r="R30" s="54"/>
      <c r="S30" s="54"/>
      <c r="T30" s="54"/>
      <c r="U30" s="54"/>
      <c r="V30" s="54"/>
      <c r="W30" s="54">
        <f>SUM(W31:AB32)</f>
        <v>8295436</v>
      </c>
      <c r="X30" s="54"/>
      <c r="Y30" s="54"/>
      <c r="Z30" s="54"/>
      <c r="AA30" s="54"/>
      <c r="AB30" s="54"/>
      <c r="AC30" s="54">
        <f>SUM(AC31:AH32)</f>
        <v>5661573</v>
      </c>
      <c r="AD30" s="54"/>
      <c r="AE30" s="54"/>
      <c r="AF30" s="54"/>
      <c r="AG30" s="54"/>
      <c r="AH30" s="54"/>
    </row>
    <row r="31" spans="2:34" ht="27.95" customHeight="1" x14ac:dyDescent="0.15">
      <c r="C31" s="47" t="s">
        <v>62</v>
      </c>
      <c r="D31" s="47"/>
      <c r="E31" s="47"/>
      <c r="F31" s="47"/>
      <c r="G31" s="47"/>
      <c r="H31" s="47"/>
      <c r="I31" s="47"/>
      <c r="J31" s="27"/>
      <c r="K31" s="48">
        <v>3419585</v>
      </c>
      <c r="L31" s="48"/>
      <c r="M31" s="48"/>
      <c r="N31" s="48"/>
      <c r="O31" s="48"/>
      <c r="P31" s="48"/>
      <c r="Q31" s="48">
        <v>3324938</v>
      </c>
      <c r="R31" s="48"/>
      <c r="S31" s="48"/>
      <c r="T31" s="48"/>
      <c r="U31" s="48"/>
      <c r="V31" s="48"/>
      <c r="W31" s="48">
        <v>3327691</v>
      </c>
      <c r="X31" s="48"/>
      <c r="Y31" s="48"/>
      <c r="Z31" s="48"/>
      <c r="AA31" s="48"/>
      <c r="AB31" s="48"/>
      <c r="AC31" s="48">
        <v>3206817</v>
      </c>
      <c r="AD31" s="48"/>
      <c r="AE31" s="48"/>
      <c r="AF31" s="48"/>
      <c r="AG31" s="48"/>
      <c r="AH31" s="48"/>
    </row>
    <row r="32" spans="2:34" ht="27.95" customHeight="1" x14ac:dyDescent="0.15">
      <c r="C32" s="51" t="s">
        <v>63</v>
      </c>
      <c r="D32" s="51"/>
      <c r="E32" s="51"/>
      <c r="F32" s="51"/>
      <c r="G32" s="51"/>
      <c r="H32" s="51"/>
      <c r="I32" s="51"/>
      <c r="J32" s="32"/>
      <c r="K32" s="53">
        <v>4524099</v>
      </c>
      <c r="L32" s="53"/>
      <c r="M32" s="53"/>
      <c r="N32" s="53"/>
      <c r="O32" s="53"/>
      <c r="P32" s="53"/>
      <c r="Q32" s="53">
        <v>4381710</v>
      </c>
      <c r="R32" s="53"/>
      <c r="S32" s="53"/>
      <c r="T32" s="53"/>
      <c r="U32" s="53"/>
      <c r="V32" s="53"/>
      <c r="W32" s="53">
        <v>4967745</v>
      </c>
      <c r="X32" s="53"/>
      <c r="Y32" s="53"/>
      <c r="Z32" s="53"/>
      <c r="AA32" s="53"/>
      <c r="AB32" s="53"/>
      <c r="AC32" s="53">
        <v>2454756</v>
      </c>
      <c r="AD32" s="53"/>
      <c r="AE32" s="53"/>
      <c r="AF32" s="53"/>
      <c r="AG32" s="53"/>
      <c r="AH32" s="53"/>
    </row>
    <row r="33" spans="2:34" ht="27.95" customHeight="1" x14ac:dyDescent="0.15">
      <c r="C33" s="57"/>
      <c r="D33" s="57"/>
      <c r="E33" s="57"/>
      <c r="F33" s="57"/>
      <c r="G33" s="57"/>
      <c r="H33" s="57"/>
      <c r="I33" s="57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</row>
    <row r="34" spans="2:34" ht="27.95" customHeight="1" thickBot="1" x14ac:dyDescent="0.2">
      <c r="B34" s="6" t="s">
        <v>64</v>
      </c>
      <c r="C34" s="6"/>
      <c r="D34" s="6"/>
      <c r="E34" s="6"/>
      <c r="F34" s="6"/>
      <c r="G34" s="6"/>
      <c r="H34" s="6"/>
      <c r="I34" s="6"/>
      <c r="J34" s="6"/>
      <c r="AB34" s="39" t="s">
        <v>3</v>
      </c>
      <c r="AC34" s="39"/>
      <c r="AD34" s="39"/>
      <c r="AE34" s="39"/>
      <c r="AF34" s="39"/>
      <c r="AG34" s="39"/>
      <c r="AH34" s="39"/>
    </row>
    <row r="35" spans="2:34" ht="27.95" customHeight="1" x14ac:dyDescent="0.15">
      <c r="B35" s="40" t="s">
        <v>51</v>
      </c>
      <c r="C35" s="40"/>
      <c r="D35" s="40"/>
      <c r="E35" s="40"/>
      <c r="F35" s="40"/>
      <c r="G35" s="40"/>
      <c r="H35" s="40"/>
      <c r="I35" s="40"/>
      <c r="J35" s="41"/>
      <c r="K35" s="42" t="s">
        <v>5</v>
      </c>
      <c r="L35" s="42"/>
      <c r="M35" s="42"/>
      <c r="N35" s="42"/>
      <c r="O35" s="42"/>
      <c r="P35" s="42"/>
      <c r="Q35" s="42" t="s">
        <v>6</v>
      </c>
      <c r="R35" s="42"/>
      <c r="S35" s="42"/>
      <c r="T35" s="42"/>
      <c r="U35" s="42"/>
      <c r="V35" s="42"/>
      <c r="W35" s="42" t="s">
        <v>7</v>
      </c>
      <c r="X35" s="42"/>
      <c r="Y35" s="42"/>
      <c r="Z35" s="42"/>
      <c r="AA35" s="42"/>
      <c r="AB35" s="42"/>
      <c r="AC35" s="42" t="s">
        <v>8</v>
      </c>
      <c r="AD35" s="42"/>
      <c r="AE35" s="42"/>
      <c r="AF35" s="42"/>
      <c r="AG35" s="42"/>
      <c r="AH35" s="43"/>
    </row>
    <row r="36" spans="2:34" s="25" customFormat="1" ht="27.95" customHeight="1" x14ac:dyDescent="0.15">
      <c r="C36" s="44" t="s">
        <v>12</v>
      </c>
      <c r="D36" s="44"/>
      <c r="E36" s="44"/>
      <c r="F36" s="44"/>
      <c r="G36" s="44"/>
      <c r="H36" s="44"/>
      <c r="I36" s="44"/>
      <c r="J36" s="45"/>
      <c r="K36" s="54">
        <f>SUM(K37:P38)</f>
        <v>9083251</v>
      </c>
      <c r="L36" s="54"/>
      <c r="M36" s="54"/>
      <c r="N36" s="54"/>
      <c r="O36" s="54"/>
      <c r="P36" s="54"/>
      <c r="Q36" s="54">
        <f>SUM(Q37:V38)</f>
        <v>9898197</v>
      </c>
      <c r="R36" s="54"/>
      <c r="S36" s="54"/>
      <c r="T36" s="54"/>
      <c r="U36" s="54"/>
      <c r="V36" s="54"/>
      <c r="W36" s="54">
        <f>SUM(W37:AB38)</f>
        <v>9279455</v>
      </c>
      <c r="X36" s="54"/>
      <c r="Y36" s="54"/>
      <c r="Z36" s="54"/>
      <c r="AA36" s="54"/>
      <c r="AB36" s="54"/>
      <c r="AC36" s="54">
        <f>SUM(AC37:AH38)</f>
        <v>6885641</v>
      </c>
      <c r="AD36" s="54"/>
      <c r="AE36" s="54"/>
      <c r="AF36" s="54"/>
      <c r="AG36" s="54"/>
      <c r="AH36" s="54"/>
    </row>
    <row r="37" spans="2:34" ht="27.95" customHeight="1" x14ac:dyDescent="0.15">
      <c r="C37" s="47" t="s">
        <v>62</v>
      </c>
      <c r="D37" s="47"/>
      <c r="E37" s="47"/>
      <c r="F37" s="47"/>
      <c r="G37" s="47"/>
      <c r="H37" s="47"/>
      <c r="I37" s="47"/>
      <c r="J37" s="27"/>
      <c r="K37" s="48">
        <v>3959058</v>
      </c>
      <c r="L37" s="48"/>
      <c r="M37" s="48"/>
      <c r="N37" s="48"/>
      <c r="O37" s="48"/>
      <c r="P37" s="48"/>
      <c r="Q37" s="48">
        <v>4874178</v>
      </c>
      <c r="R37" s="48"/>
      <c r="S37" s="48"/>
      <c r="T37" s="48"/>
      <c r="U37" s="48"/>
      <c r="V37" s="48"/>
      <c r="W37" s="48">
        <v>4089968</v>
      </c>
      <c r="X37" s="48"/>
      <c r="Y37" s="48"/>
      <c r="Z37" s="48"/>
      <c r="AA37" s="48"/>
      <c r="AB37" s="48"/>
      <c r="AC37" s="48">
        <v>3888220</v>
      </c>
      <c r="AD37" s="48"/>
      <c r="AE37" s="48"/>
      <c r="AF37" s="48"/>
      <c r="AG37" s="48"/>
      <c r="AH37" s="48"/>
    </row>
    <row r="38" spans="2:34" ht="27.95" customHeight="1" x14ac:dyDescent="0.15">
      <c r="B38" s="50"/>
      <c r="C38" s="51" t="s">
        <v>63</v>
      </c>
      <c r="D38" s="51"/>
      <c r="E38" s="51"/>
      <c r="F38" s="51"/>
      <c r="G38" s="51"/>
      <c r="H38" s="51"/>
      <c r="I38" s="51"/>
      <c r="J38" s="32"/>
      <c r="K38" s="53">
        <v>5124193</v>
      </c>
      <c r="L38" s="53"/>
      <c r="M38" s="53"/>
      <c r="N38" s="53"/>
      <c r="O38" s="53"/>
      <c r="P38" s="53"/>
      <c r="Q38" s="53">
        <v>5024019</v>
      </c>
      <c r="R38" s="53"/>
      <c r="S38" s="53"/>
      <c r="T38" s="53"/>
      <c r="U38" s="53"/>
      <c r="V38" s="53"/>
      <c r="W38" s="53">
        <v>5189487</v>
      </c>
      <c r="X38" s="53"/>
      <c r="Y38" s="53"/>
      <c r="Z38" s="53"/>
      <c r="AA38" s="53"/>
      <c r="AB38" s="53"/>
      <c r="AC38" s="53">
        <v>2997421</v>
      </c>
      <c r="AD38" s="53"/>
      <c r="AE38" s="53"/>
      <c r="AF38" s="53"/>
      <c r="AG38" s="53"/>
      <c r="AH38" s="53"/>
    </row>
    <row r="39" spans="2:34" ht="27.95" customHeight="1" x14ac:dyDescent="0.15">
      <c r="AB39" s="55" t="s">
        <v>48</v>
      </c>
      <c r="AC39" s="55"/>
      <c r="AD39" s="55"/>
      <c r="AE39" s="55"/>
      <c r="AF39" s="55"/>
      <c r="AG39" s="55"/>
      <c r="AH39" s="55"/>
    </row>
  </sheetData>
  <mergeCells count="142">
    <mergeCell ref="AB39:AH39"/>
    <mergeCell ref="C37:I37"/>
    <mergeCell ref="K37:P37"/>
    <mergeCell ref="Q37:V37"/>
    <mergeCell ref="W37:AB37"/>
    <mergeCell ref="AC37:AH37"/>
    <mergeCell ref="C38:I38"/>
    <mergeCell ref="K38:P38"/>
    <mergeCell ref="Q38:V38"/>
    <mergeCell ref="W38:AB38"/>
    <mergeCell ref="AC38:AH38"/>
    <mergeCell ref="B35:J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C32:I32"/>
    <mergeCell ref="K32:P32"/>
    <mergeCell ref="Q32:V32"/>
    <mergeCell ref="W32:AB32"/>
    <mergeCell ref="AC32:AH32"/>
    <mergeCell ref="B34:J34"/>
    <mergeCell ref="AB34:AH34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AB23:AH23"/>
    <mergeCell ref="B27:AH27"/>
    <mergeCell ref="B28:J28"/>
    <mergeCell ref="AB28:AH28"/>
    <mergeCell ref="B29:J29"/>
    <mergeCell ref="K29:P29"/>
    <mergeCell ref="Q29:V29"/>
    <mergeCell ref="W29:AB29"/>
    <mergeCell ref="AC29:AH29"/>
    <mergeCell ref="C21:I21"/>
    <mergeCell ref="K21:P21"/>
    <mergeCell ref="Q21:V21"/>
    <mergeCell ref="W21:AB21"/>
    <mergeCell ref="AC21:AH21"/>
    <mergeCell ref="C22:I22"/>
    <mergeCell ref="K22:P22"/>
    <mergeCell ref="Q22:V22"/>
    <mergeCell ref="W22:AB22"/>
    <mergeCell ref="AC22:AH22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AB13:AH13"/>
    <mergeCell ref="B14:J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C11:I11"/>
    <mergeCell ref="K11:P11"/>
    <mergeCell ref="Q11:V11"/>
    <mergeCell ref="W11:AB11"/>
    <mergeCell ref="AC11:AH11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9A16-0AE8-4225-BA0F-44C4A3273886}">
  <sheetPr>
    <pageSetUpPr fitToPage="1"/>
  </sheetPr>
  <dimension ref="A1:AH3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59" t="s">
        <v>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30" customHeight="1" thickBot="1" x14ac:dyDescent="0.2">
      <c r="AD2" s="60"/>
      <c r="AE2" s="61" t="s">
        <v>3</v>
      </c>
      <c r="AF2" s="61"/>
      <c r="AG2" s="61"/>
      <c r="AH2" s="61"/>
    </row>
    <row r="3" spans="1:34" ht="30" customHeight="1" x14ac:dyDescent="0.15">
      <c r="B3" s="62" t="s">
        <v>66</v>
      </c>
      <c r="C3" s="62"/>
      <c r="D3" s="62"/>
      <c r="E3" s="62"/>
      <c r="F3" s="62"/>
      <c r="G3" s="62"/>
      <c r="H3" s="62"/>
      <c r="I3" s="62"/>
      <c r="J3" s="63"/>
      <c r="K3" s="42" t="s">
        <v>5</v>
      </c>
      <c r="L3" s="42"/>
      <c r="M3" s="42"/>
      <c r="N3" s="42"/>
      <c r="O3" s="42"/>
      <c r="P3" s="42"/>
      <c r="Q3" s="42" t="s">
        <v>6</v>
      </c>
      <c r="R3" s="42"/>
      <c r="S3" s="42"/>
      <c r="T3" s="42"/>
      <c r="U3" s="42"/>
      <c r="V3" s="42"/>
      <c r="W3" s="42" t="s">
        <v>7</v>
      </c>
      <c r="X3" s="42"/>
      <c r="Y3" s="42"/>
      <c r="Z3" s="42"/>
      <c r="AA3" s="42"/>
      <c r="AB3" s="42"/>
      <c r="AC3" s="42" t="s">
        <v>8</v>
      </c>
      <c r="AD3" s="42"/>
      <c r="AE3" s="42"/>
      <c r="AF3" s="42"/>
      <c r="AG3" s="42"/>
      <c r="AH3" s="43"/>
    </row>
    <row r="4" spans="1:34" ht="30" customHeight="1" x14ac:dyDescent="0.15">
      <c r="B4" s="64"/>
      <c r="C4" s="64"/>
      <c r="D4" s="64"/>
      <c r="E4" s="64"/>
      <c r="F4" s="64"/>
      <c r="G4" s="64"/>
      <c r="H4" s="64"/>
      <c r="I4" s="64"/>
      <c r="J4" s="65"/>
      <c r="K4" s="66" t="s">
        <v>9</v>
      </c>
      <c r="L4" s="67"/>
      <c r="M4" s="67"/>
      <c r="N4" s="68"/>
      <c r="O4" s="67" t="s">
        <v>10</v>
      </c>
      <c r="P4" s="67"/>
      <c r="Q4" s="66" t="s">
        <v>9</v>
      </c>
      <c r="R4" s="67"/>
      <c r="S4" s="67"/>
      <c r="T4" s="68"/>
      <c r="U4" s="67" t="s">
        <v>10</v>
      </c>
      <c r="V4" s="67"/>
      <c r="W4" s="66" t="s">
        <v>9</v>
      </c>
      <c r="X4" s="67"/>
      <c r="Y4" s="67"/>
      <c r="Z4" s="68"/>
      <c r="AA4" s="67" t="s">
        <v>10</v>
      </c>
      <c r="AB4" s="67"/>
      <c r="AC4" s="66" t="s">
        <v>9</v>
      </c>
      <c r="AD4" s="67"/>
      <c r="AE4" s="67"/>
      <c r="AF4" s="68"/>
      <c r="AG4" s="67" t="s">
        <v>10</v>
      </c>
      <c r="AH4" s="67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5" customFormat="1" ht="30" customHeight="1" x14ac:dyDescent="0.15">
      <c r="C6" s="44" t="s">
        <v>12</v>
      </c>
      <c r="D6" s="44"/>
      <c r="E6" s="44"/>
      <c r="F6" s="44"/>
      <c r="G6" s="44"/>
      <c r="H6" s="44"/>
      <c r="I6" s="44"/>
      <c r="J6" s="21"/>
      <c r="K6" s="69">
        <f>SUM(K7:N18)</f>
        <v>28512187</v>
      </c>
      <c r="L6" s="69"/>
      <c r="M6" s="69"/>
      <c r="N6" s="69"/>
      <c r="O6" s="70">
        <f>SUM(O7:P18)</f>
        <v>100.00000000000001</v>
      </c>
      <c r="P6" s="70"/>
      <c r="Q6" s="69">
        <f>SUM(Q7:T18)</f>
        <v>22148432</v>
      </c>
      <c r="R6" s="69"/>
      <c r="S6" s="69"/>
      <c r="T6" s="69"/>
      <c r="U6" s="70">
        <f>SUM(U7:V18)</f>
        <v>99.999999999999986</v>
      </c>
      <c r="V6" s="70"/>
      <c r="W6" s="69">
        <f>SUM(W7:Z18)</f>
        <v>23226707</v>
      </c>
      <c r="X6" s="69"/>
      <c r="Y6" s="69"/>
      <c r="Z6" s="69"/>
      <c r="AA6" s="70">
        <f>SUM(AA7:AB18)</f>
        <v>100</v>
      </c>
      <c r="AB6" s="70"/>
      <c r="AC6" s="69">
        <f>SUM(AC7:AF18)</f>
        <v>22616651</v>
      </c>
      <c r="AD6" s="69"/>
      <c r="AE6" s="69"/>
      <c r="AF6" s="69"/>
      <c r="AG6" s="70">
        <f>SUM(AG7:AH18)</f>
        <v>99.999999999999986</v>
      </c>
      <c r="AH6" s="70"/>
    </row>
    <row r="7" spans="1:34" ht="30" customHeight="1" x14ac:dyDescent="0.15">
      <c r="C7" s="47" t="s">
        <v>67</v>
      </c>
      <c r="D7" s="47"/>
      <c r="E7" s="47"/>
      <c r="F7" s="47"/>
      <c r="G7" s="47"/>
      <c r="H7" s="47"/>
      <c r="I7" s="47"/>
      <c r="J7" s="27"/>
      <c r="K7" s="71">
        <v>7388192</v>
      </c>
      <c r="L7" s="71"/>
      <c r="M7" s="71"/>
      <c r="N7" s="71"/>
      <c r="O7" s="72">
        <v>25.9</v>
      </c>
      <c r="P7" s="72"/>
      <c r="Q7" s="71">
        <v>7136172</v>
      </c>
      <c r="R7" s="71"/>
      <c r="S7" s="71"/>
      <c r="T7" s="71"/>
      <c r="U7" s="72">
        <v>32.200000000000003</v>
      </c>
      <c r="V7" s="72"/>
      <c r="W7" s="71">
        <v>6954138</v>
      </c>
      <c r="X7" s="71"/>
      <c r="Y7" s="71"/>
      <c r="Z7" s="71"/>
      <c r="AA7" s="72">
        <v>29.9</v>
      </c>
      <c r="AB7" s="72"/>
      <c r="AC7" s="71">
        <v>6575417</v>
      </c>
      <c r="AD7" s="71"/>
      <c r="AE7" s="71"/>
      <c r="AF7" s="71"/>
      <c r="AG7" s="72">
        <v>29.1</v>
      </c>
      <c r="AH7" s="72"/>
    </row>
    <row r="8" spans="1:34" ht="30" customHeight="1" x14ac:dyDescent="0.15">
      <c r="C8" s="47" t="s">
        <v>68</v>
      </c>
      <c r="D8" s="47"/>
      <c r="E8" s="47"/>
      <c r="F8" s="47"/>
      <c r="G8" s="47"/>
      <c r="H8" s="47"/>
      <c r="I8" s="47"/>
      <c r="J8" s="27"/>
      <c r="K8" s="71">
        <v>3033158</v>
      </c>
      <c r="L8" s="71"/>
      <c r="M8" s="71"/>
      <c r="N8" s="71"/>
      <c r="O8" s="72">
        <v>10.6</v>
      </c>
      <c r="P8" s="72"/>
      <c r="Q8" s="71">
        <v>3070314</v>
      </c>
      <c r="R8" s="71"/>
      <c r="S8" s="71"/>
      <c r="T8" s="71"/>
      <c r="U8" s="72">
        <v>13.8</v>
      </c>
      <c r="V8" s="72"/>
      <c r="W8" s="71">
        <v>3194292</v>
      </c>
      <c r="X8" s="71"/>
      <c r="Y8" s="71"/>
      <c r="Z8" s="71"/>
      <c r="AA8" s="72">
        <v>13.8</v>
      </c>
      <c r="AB8" s="72"/>
      <c r="AC8" s="71">
        <v>3335739</v>
      </c>
      <c r="AD8" s="71"/>
      <c r="AE8" s="71"/>
      <c r="AF8" s="71"/>
      <c r="AG8" s="72">
        <v>14.7</v>
      </c>
      <c r="AH8" s="72"/>
    </row>
    <row r="9" spans="1:34" ht="30" customHeight="1" x14ac:dyDescent="0.15">
      <c r="C9" s="47" t="s">
        <v>47</v>
      </c>
      <c r="D9" s="47"/>
      <c r="E9" s="47"/>
      <c r="F9" s="47"/>
      <c r="G9" s="47"/>
      <c r="H9" s="47"/>
      <c r="I9" s="47"/>
      <c r="J9" s="27"/>
      <c r="K9" s="71">
        <v>2144099</v>
      </c>
      <c r="L9" s="71"/>
      <c r="M9" s="71"/>
      <c r="N9" s="71"/>
      <c r="O9" s="72">
        <v>7.5</v>
      </c>
      <c r="P9" s="72"/>
      <c r="Q9" s="71">
        <v>2324263</v>
      </c>
      <c r="R9" s="71"/>
      <c r="S9" s="71"/>
      <c r="T9" s="71"/>
      <c r="U9" s="72">
        <v>10.5</v>
      </c>
      <c r="V9" s="72"/>
      <c r="W9" s="71">
        <v>2516821</v>
      </c>
      <c r="X9" s="71"/>
      <c r="Y9" s="71"/>
      <c r="Z9" s="71"/>
      <c r="AA9" s="72">
        <v>10.8</v>
      </c>
      <c r="AB9" s="72"/>
      <c r="AC9" s="71">
        <v>2968489</v>
      </c>
      <c r="AD9" s="71"/>
      <c r="AE9" s="71"/>
      <c r="AF9" s="71"/>
      <c r="AG9" s="72">
        <v>13.1</v>
      </c>
      <c r="AH9" s="72"/>
    </row>
    <row r="10" spans="1:34" ht="30" customHeight="1" x14ac:dyDescent="0.15">
      <c r="C10" s="47" t="s">
        <v>69</v>
      </c>
      <c r="D10" s="47"/>
      <c r="E10" s="47"/>
      <c r="F10" s="47"/>
      <c r="G10" s="47"/>
      <c r="H10" s="47"/>
      <c r="I10" s="47"/>
      <c r="J10" s="27"/>
      <c r="K10" s="71">
        <v>7242647</v>
      </c>
      <c r="L10" s="71"/>
      <c r="M10" s="71"/>
      <c r="N10" s="71"/>
      <c r="O10" s="72">
        <v>25.4</v>
      </c>
      <c r="P10" s="72"/>
      <c r="Q10" s="71">
        <v>1568836</v>
      </c>
      <c r="R10" s="71"/>
      <c r="S10" s="71"/>
      <c r="T10" s="71"/>
      <c r="U10" s="72">
        <v>7.1</v>
      </c>
      <c r="V10" s="72"/>
      <c r="W10" s="71">
        <v>2364006</v>
      </c>
      <c r="X10" s="71"/>
      <c r="Y10" s="71"/>
      <c r="Z10" s="71"/>
      <c r="AA10" s="72">
        <v>10.199999999999999</v>
      </c>
      <c r="AB10" s="72"/>
      <c r="AC10" s="71">
        <v>1445397</v>
      </c>
      <c r="AD10" s="71"/>
      <c r="AE10" s="71"/>
      <c r="AF10" s="71"/>
      <c r="AG10" s="72">
        <v>6.4</v>
      </c>
      <c r="AH10" s="72"/>
    </row>
    <row r="11" spans="1:34" ht="30" customHeight="1" x14ac:dyDescent="0.15">
      <c r="C11" s="47" t="s">
        <v>70</v>
      </c>
      <c r="D11" s="47"/>
      <c r="E11" s="47"/>
      <c r="F11" s="47"/>
      <c r="G11" s="47"/>
      <c r="H11" s="47"/>
      <c r="I11" s="47"/>
      <c r="J11" s="27"/>
      <c r="K11" s="71">
        <v>9106</v>
      </c>
      <c r="L11" s="71"/>
      <c r="M11" s="71"/>
      <c r="N11" s="71"/>
      <c r="O11" s="72">
        <v>0</v>
      </c>
      <c r="P11" s="72"/>
      <c r="Q11" s="71">
        <v>60980</v>
      </c>
      <c r="R11" s="71"/>
      <c r="S11" s="71"/>
      <c r="T11" s="71"/>
      <c r="U11" s="72">
        <v>0.3</v>
      </c>
      <c r="V11" s="72"/>
      <c r="W11" s="71">
        <v>64555</v>
      </c>
      <c r="X11" s="71"/>
      <c r="Y11" s="71"/>
      <c r="Z11" s="71"/>
      <c r="AA11" s="72">
        <v>0.3</v>
      </c>
      <c r="AB11" s="72"/>
      <c r="AC11" s="71">
        <v>33865</v>
      </c>
      <c r="AD11" s="71"/>
      <c r="AE11" s="71"/>
      <c r="AF11" s="71"/>
      <c r="AG11" s="72">
        <v>0.2</v>
      </c>
      <c r="AH11" s="72"/>
    </row>
    <row r="12" spans="1:34" ht="30" customHeight="1" x14ac:dyDescent="0.15">
      <c r="C12" s="47" t="s">
        <v>71</v>
      </c>
      <c r="D12" s="47"/>
      <c r="E12" s="47"/>
      <c r="F12" s="47"/>
      <c r="G12" s="47"/>
      <c r="H12" s="47"/>
      <c r="I12" s="47"/>
      <c r="J12" s="27"/>
      <c r="K12" s="71">
        <v>3023771</v>
      </c>
      <c r="L12" s="71"/>
      <c r="M12" s="71"/>
      <c r="N12" s="71"/>
      <c r="O12" s="72">
        <v>10.6</v>
      </c>
      <c r="P12" s="72"/>
      <c r="Q12" s="71">
        <v>2827787</v>
      </c>
      <c r="R12" s="71"/>
      <c r="S12" s="71"/>
      <c r="T12" s="71"/>
      <c r="U12" s="72">
        <v>12.8</v>
      </c>
      <c r="V12" s="72"/>
      <c r="W12" s="71">
        <v>2754770</v>
      </c>
      <c r="X12" s="71"/>
      <c r="Y12" s="71"/>
      <c r="Z12" s="71"/>
      <c r="AA12" s="72">
        <v>11.8</v>
      </c>
      <c r="AB12" s="72"/>
      <c r="AC12" s="71">
        <v>2518408</v>
      </c>
      <c r="AD12" s="71"/>
      <c r="AE12" s="71"/>
      <c r="AF12" s="71"/>
      <c r="AG12" s="72">
        <v>11.1</v>
      </c>
      <c r="AH12" s="72"/>
    </row>
    <row r="13" spans="1:34" ht="30" customHeight="1" x14ac:dyDescent="0.15">
      <c r="C13" s="47" t="s">
        <v>72</v>
      </c>
      <c r="D13" s="47"/>
      <c r="E13" s="47"/>
      <c r="F13" s="47"/>
      <c r="G13" s="47"/>
      <c r="H13" s="47"/>
      <c r="I13" s="47"/>
      <c r="J13" s="27"/>
      <c r="K13" s="71">
        <v>313246</v>
      </c>
      <c r="L13" s="71"/>
      <c r="M13" s="71"/>
      <c r="N13" s="71"/>
      <c r="O13" s="72">
        <v>1.1000000000000001</v>
      </c>
      <c r="P13" s="72"/>
      <c r="Q13" s="71">
        <v>248954</v>
      </c>
      <c r="R13" s="71"/>
      <c r="S13" s="71"/>
      <c r="T13" s="71"/>
      <c r="U13" s="72">
        <v>1.1000000000000001</v>
      </c>
      <c r="V13" s="72"/>
      <c r="W13" s="71">
        <v>188331</v>
      </c>
      <c r="X13" s="71"/>
      <c r="Y13" s="71"/>
      <c r="Z13" s="71"/>
      <c r="AA13" s="72">
        <v>0.8</v>
      </c>
      <c r="AB13" s="72"/>
      <c r="AC13" s="71">
        <v>258200</v>
      </c>
      <c r="AD13" s="71"/>
      <c r="AE13" s="71"/>
      <c r="AF13" s="71"/>
      <c r="AG13" s="72">
        <v>1.1000000000000001</v>
      </c>
      <c r="AH13" s="72"/>
    </row>
    <row r="14" spans="1:34" ht="30" customHeight="1" x14ac:dyDescent="0.15">
      <c r="C14" s="47" t="s">
        <v>73</v>
      </c>
      <c r="D14" s="47"/>
      <c r="E14" s="47"/>
      <c r="F14" s="47"/>
      <c r="G14" s="47"/>
      <c r="H14" s="47"/>
      <c r="I14" s="47"/>
      <c r="J14" s="27"/>
      <c r="K14" s="71">
        <v>1667435</v>
      </c>
      <c r="L14" s="71"/>
      <c r="M14" s="71"/>
      <c r="N14" s="71"/>
      <c r="O14" s="72">
        <v>5.9</v>
      </c>
      <c r="P14" s="72"/>
      <c r="Q14" s="71">
        <v>1566193</v>
      </c>
      <c r="R14" s="71"/>
      <c r="S14" s="71"/>
      <c r="T14" s="71"/>
      <c r="U14" s="72">
        <v>7.1</v>
      </c>
      <c r="V14" s="72"/>
      <c r="W14" s="71">
        <v>1746795</v>
      </c>
      <c r="X14" s="71"/>
      <c r="Y14" s="71"/>
      <c r="Z14" s="71"/>
      <c r="AA14" s="72">
        <v>7.5</v>
      </c>
      <c r="AB14" s="72"/>
      <c r="AC14" s="71">
        <v>1797064</v>
      </c>
      <c r="AD14" s="71"/>
      <c r="AE14" s="71"/>
      <c r="AF14" s="71"/>
      <c r="AG14" s="72">
        <v>8</v>
      </c>
      <c r="AH14" s="72"/>
    </row>
    <row r="15" spans="1:34" ht="30" customHeight="1" x14ac:dyDescent="0.15">
      <c r="C15" s="47" t="s">
        <v>74</v>
      </c>
      <c r="D15" s="47"/>
      <c r="E15" s="47"/>
      <c r="F15" s="47"/>
      <c r="G15" s="47"/>
      <c r="H15" s="47"/>
      <c r="I15" s="47"/>
      <c r="J15" s="27"/>
      <c r="K15" s="71">
        <v>110374</v>
      </c>
      <c r="L15" s="71"/>
      <c r="M15" s="71"/>
      <c r="N15" s="71"/>
      <c r="O15" s="72">
        <v>0.4</v>
      </c>
      <c r="P15" s="72"/>
      <c r="Q15" s="71">
        <v>214583</v>
      </c>
      <c r="R15" s="71"/>
      <c r="S15" s="71"/>
      <c r="T15" s="71"/>
      <c r="U15" s="72">
        <v>1</v>
      </c>
      <c r="V15" s="72"/>
      <c r="W15" s="71">
        <v>39528</v>
      </c>
      <c r="X15" s="71"/>
      <c r="Y15" s="71"/>
      <c r="Z15" s="71"/>
      <c r="AA15" s="72">
        <v>0.2</v>
      </c>
      <c r="AB15" s="72"/>
      <c r="AC15" s="71">
        <v>138876</v>
      </c>
      <c r="AD15" s="71"/>
      <c r="AE15" s="71"/>
      <c r="AF15" s="71"/>
      <c r="AG15" s="72">
        <v>0.6</v>
      </c>
      <c r="AH15" s="72"/>
    </row>
    <row r="16" spans="1:34" ht="30" customHeight="1" x14ac:dyDescent="0.15">
      <c r="C16" s="47" t="s">
        <v>75</v>
      </c>
      <c r="D16" s="47"/>
      <c r="E16" s="47"/>
      <c r="F16" s="47"/>
      <c r="G16" s="47"/>
      <c r="H16" s="47"/>
      <c r="I16" s="47"/>
      <c r="J16" s="27"/>
      <c r="K16" s="71">
        <v>435461</v>
      </c>
      <c r="L16" s="71"/>
      <c r="M16" s="71"/>
      <c r="N16" s="71"/>
      <c r="O16" s="72">
        <v>1.5</v>
      </c>
      <c r="P16" s="72"/>
      <c r="Q16" s="71">
        <v>170422</v>
      </c>
      <c r="R16" s="71"/>
      <c r="S16" s="71"/>
      <c r="T16" s="71"/>
      <c r="U16" s="72">
        <v>0.8</v>
      </c>
      <c r="V16" s="72"/>
      <c r="W16" s="71">
        <v>516199</v>
      </c>
      <c r="X16" s="71"/>
      <c r="Y16" s="71"/>
      <c r="Z16" s="71"/>
      <c r="AA16" s="72">
        <v>2.2000000000000002</v>
      </c>
      <c r="AB16" s="72"/>
      <c r="AC16" s="71">
        <v>543471</v>
      </c>
      <c r="AD16" s="71"/>
      <c r="AE16" s="71"/>
      <c r="AF16" s="71"/>
      <c r="AG16" s="72">
        <v>2.4</v>
      </c>
      <c r="AH16" s="72"/>
    </row>
    <row r="17" spans="2:34" ht="30" customHeight="1" x14ac:dyDescent="0.15">
      <c r="C17" s="47" t="s">
        <v>76</v>
      </c>
      <c r="D17" s="47"/>
      <c r="E17" s="47"/>
      <c r="F17" s="47"/>
      <c r="G17" s="47"/>
      <c r="H17" s="47"/>
      <c r="I17" s="47"/>
      <c r="J17" s="27"/>
      <c r="K17" s="71">
        <v>338000</v>
      </c>
      <c r="L17" s="71"/>
      <c r="M17" s="71"/>
      <c r="N17" s="71"/>
      <c r="O17" s="72">
        <v>1.2</v>
      </c>
      <c r="P17" s="72"/>
      <c r="Q17" s="71">
        <v>338000</v>
      </c>
      <c r="R17" s="71"/>
      <c r="S17" s="71"/>
      <c r="T17" s="71"/>
      <c r="U17" s="72">
        <v>1.5</v>
      </c>
      <c r="V17" s="72"/>
      <c r="W17" s="71">
        <v>338000</v>
      </c>
      <c r="X17" s="71"/>
      <c r="Y17" s="71"/>
      <c r="Z17" s="71"/>
      <c r="AA17" s="72">
        <v>1.5</v>
      </c>
      <c r="AB17" s="72"/>
      <c r="AC17" s="71">
        <v>365000</v>
      </c>
      <c r="AD17" s="71"/>
      <c r="AE17" s="71"/>
      <c r="AF17" s="71"/>
      <c r="AG17" s="72">
        <v>1.6</v>
      </c>
      <c r="AH17" s="72"/>
    </row>
    <row r="18" spans="2:34" ht="30" customHeight="1" x14ac:dyDescent="0.15">
      <c r="B18" s="50"/>
      <c r="C18" s="51" t="s">
        <v>77</v>
      </c>
      <c r="D18" s="51"/>
      <c r="E18" s="51"/>
      <c r="F18" s="51"/>
      <c r="G18" s="51"/>
      <c r="H18" s="51"/>
      <c r="I18" s="51"/>
      <c r="J18" s="73"/>
      <c r="K18" s="74">
        <v>2806698</v>
      </c>
      <c r="L18" s="74"/>
      <c r="M18" s="74"/>
      <c r="N18" s="74"/>
      <c r="O18" s="75">
        <v>9.9</v>
      </c>
      <c r="P18" s="75"/>
      <c r="Q18" s="74">
        <v>2621928</v>
      </c>
      <c r="R18" s="74"/>
      <c r="S18" s="74"/>
      <c r="T18" s="74"/>
      <c r="U18" s="75">
        <v>11.8</v>
      </c>
      <c r="V18" s="75"/>
      <c r="W18" s="74">
        <v>2549272</v>
      </c>
      <c r="X18" s="74"/>
      <c r="Y18" s="74"/>
      <c r="Z18" s="74"/>
      <c r="AA18" s="75">
        <v>11</v>
      </c>
      <c r="AB18" s="75"/>
      <c r="AC18" s="74">
        <v>2636725</v>
      </c>
      <c r="AD18" s="74"/>
      <c r="AE18" s="74"/>
      <c r="AF18" s="74"/>
      <c r="AG18" s="75">
        <v>11.7</v>
      </c>
      <c r="AH18" s="75"/>
    </row>
    <row r="19" spans="2:34" ht="30" customHeight="1" x14ac:dyDescent="0.15">
      <c r="AA19" s="55" t="s">
        <v>48</v>
      </c>
      <c r="AB19" s="55"/>
      <c r="AC19" s="55"/>
      <c r="AD19" s="55"/>
      <c r="AE19" s="55"/>
      <c r="AF19" s="55"/>
      <c r="AG19" s="55"/>
      <c r="AH19" s="55"/>
    </row>
    <row r="20" spans="2:34" ht="30" customHeight="1" x14ac:dyDescent="0.15">
      <c r="AA20" s="56"/>
      <c r="AB20" s="56"/>
      <c r="AC20" s="56"/>
      <c r="AD20" s="56"/>
      <c r="AE20" s="56"/>
      <c r="AF20" s="56"/>
      <c r="AG20" s="56"/>
      <c r="AH20" s="56"/>
    </row>
    <row r="21" spans="2:34" ht="23.25" customHeight="1" x14ac:dyDescent="0.15">
      <c r="AA21" s="56"/>
      <c r="AB21" s="56"/>
      <c r="AC21" s="56"/>
      <c r="AD21" s="56"/>
      <c r="AE21" s="56"/>
      <c r="AF21" s="56"/>
      <c r="AG21" s="56"/>
      <c r="AH21" s="56"/>
    </row>
    <row r="22" spans="2:34" ht="24" customHeight="1" x14ac:dyDescent="0.15">
      <c r="B22" s="59" t="s">
        <v>78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2:34" ht="32.25" customHeight="1" thickBot="1" x14ac:dyDescent="0.2">
      <c r="B23" s="60"/>
      <c r="D23" s="60"/>
      <c r="E23" s="60"/>
      <c r="F23" s="60"/>
      <c r="G23" s="60"/>
      <c r="H23" s="60"/>
      <c r="I23" s="60"/>
      <c r="J23" s="60"/>
      <c r="AC23" s="60"/>
      <c r="AD23" s="60"/>
      <c r="AE23" s="61" t="s">
        <v>79</v>
      </c>
      <c r="AF23" s="61"/>
      <c r="AG23" s="61"/>
      <c r="AH23" s="61"/>
    </row>
    <row r="24" spans="2:34" ht="30" customHeight="1" x14ac:dyDescent="0.15">
      <c r="B24" s="40" t="s">
        <v>66</v>
      </c>
      <c r="C24" s="40"/>
      <c r="D24" s="40"/>
      <c r="E24" s="40"/>
      <c r="F24" s="40"/>
      <c r="G24" s="40"/>
      <c r="H24" s="40"/>
      <c r="I24" s="40"/>
      <c r="J24" s="41"/>
      <c r="K24" s="42" t="s">
        <v>5</v>
      </c>
      <c r="L24" s="42"/>
      <c r="M24" s="42"/>
      <c r="N24" s="42"/>
      <c r="O24" s="42"/>
      <c r="P24" s="42"/>
      <c r="Q24" s="42" t="s">
        <v>6</v>
      </c>
      <c r="R24" s="42"/>
      <c r="S24" s="42"/>
      <c r="T24" s="42"/>
      <c r="U24" s="42"/>
      <c r="V24" s="42"/>
      <c r="W24" s="42" t="s">
        <v>7</v>
      </c>
      <c r="X24" s="42"/>
      <c r="Y24" s="42"/>
      <c r="Z24" s="42"/>
      <c r="AA24" s="42"/>
      <c r="AB24" s="42"/>
      <c r="AC24" s="42" t="s">
        <v>8</v>
      </c>
      <c r="AD24" s="42"/>
      <c r="AE24" s="42"/>
      <c r="AF24" s="42"/>
      <c r="AG24" s="42"/>
      <c r="AH24" s="43"/>
    </row>
    <row r="25" spans="2:34" s="25" customFormat="1" ht="30" customHeight="1" x14ac:dyDescent="0.15">
      <c r="C25" s="44" t="s">
        <v>12</v>
      </c>
      <c r="D25" s="44"/>
      <c r="E25" s="44"/>
      <c r="F25" s="44"/>
      <c r="G25" s="44"/>
      <c r="H25" s="44"/>
      <c r="I25" s="44"/>
      <c r="J25" s="45"/>
      <c r="K25" s="76">
        <f>SUM(K26:P32)</f>
        <v>8018961305</v>
      </c>
      <c r="L25" s="76"/>
      <c r="M25" s="76"/>
      <c r="N25" s="76"/>
      <c r="O25" s="76"/>
      <c r="P25" s="76"/>
      <c r="Q25" s="76">
        <f>SUM(Q26:V32)</f>
        <v>8011454063</v>
      </c>
      <c r="R25" s="76"/>
      <c r="S25" s="76"/>
      <c r="T25" s="76"/>
      <c r="U25" s="76"/>
      <c r="V25" s="76"/>
      <c r="W25" s="76">
        <f>SUM(W26:AB32)</f>
        <v>8667075919</v>
      </c>
      <c r="X25" s="76"/>
      <c r="Y25" s="76"/>
      <c r="Z25" s="76"/>
      <c r="AA25" s="76"/>
      <c r="AB25" s="76"/>
      <c r="AC25" s="76">
        <f>SUM(AC26:AH32)</f>
        <v>8576912672</v>
      </c>
      <c r="AD25" s="76"/>
      <c r="AE25" s="76"/>
      <c r="AF25" s="76"/>
      <c r="AG25" s="76"/>
      <c r="AH25" s="76"/>
    </row>
    <row r="26" spans="2:34" ht="30" customHeight="1" x14ac:dyDescent="0.15">
      <c r="C26" s="47" t="s">
        <v>80</v>
      </c>
      <c r="D26" s="47"/>
      <c r="E26" s="47"/>
      <c r="F26" s="47"/>
      <c r="G26" s="47"/>
      <c r="H26" s="47"/>
      <c r="I26" s="47"/>
      <c r="J26" s="27"/>
      <c r="K26" s="77">
        <v>3146518056</v>
      </c>
      <c r="L26" s="77"/>
      <c r="M26" s="77"/>
      <c r="N26" s="77"/>
      <c r="O26" s="77"/>
      <c r="P26" s="77"/>
      <c r="Q26" s="77">
        <v>3365347429</v>
      </c>
      <c r="R26" s="77"/>
      <c r="S26" s="77"/>
      <c r="T26" s="77"/>
      <c r="U26" s="77"/>
      <c r="V26" s="77"/>
      <c r="W26" s="77">
        <v>3991117536</v>
      </c>
      <c r="X26" s="77"/>
      <c r="Y26" s="77"/>
      <c r="Z26" s="77"/>
      <c r="AA26" s="77"/>
      <c r="AB26" s="77"/>
      <c r="AC26" s="77">
        <v>3859788262</v>
      </c>
      <c r="AD26" s="77"/>
      <c r="AE26" s="77"/>
      <c r="AF26" s="77"/>
      <c r="AG26" s="77"/>
      <c r="AH26" s="77"/>
    </row>
    <row r="27" spans="2:34" ht="30" customHeight="1" x14ac:dyDescent="0.15">
      <c r="C27" s="47" t="s">
        <v>81</v>
      </c>
      <c r="D27" s="47"/>
      <c r="E27" s="47"/>
      <c r="F27" s="47"/>
      <c r="G27" s="47"/>
      <c r="H27" s="47"/>
      <c r="I27" s="47"/>
      <c r="J27" s="27"/>
      <c r="K27" s="77">
        <v>3724264157</v>
      </c>
      <c r="L27" s="77"/>
      <c r="M27" s="77"/>
      <c r="N27" s="77"/>
      <c r="O27" s="77"/>
      <c r="P27" s="77"/>
      <c r="Q27" s="77">
        <v>3528259436</v>
      </c>
      <c r="R27" s="77"/>
      <c r="S27" s="77"/>
      <c r="T27" s="77"/>
      <c r="U27" s="77"/>
      <c r="V27" s="77"/>
      <c r="W27" s="77">
        <v>3558450636</v>
      </c>
      <c r="X27" s="77"/>
      <c r="Y27" s="77"/>
      <c r="Z27" s="77"/>
      <c r="AA27" s="77"/>
      <c r="AB27" s="77"/>
      <c r="AC27" s="77">
        <v>3616699339</v>
      </c>
      <c r="AD27" s="77"/>
      <c r="AE27" s="77"/>
      <c r="AF27" s="77"/>
      <c r="AG27" s="77"/>
      <c r="AH27" s="77"/>
    </row>
    <row r="28" spans="2:34" ht="30" customHeight="1" x14ac:dyDescent="0.15">
      <c r="C28" s="47" t="s">
        <v>82</v>
      </c>
      <c r="D28" s="47"/>
      <c r="E28" s="47"/>
      <c r="F28" s="47"/>
      <c r="G28" s="47"/>
      <c r="H28" s="47"/>
      <c r="I28" s="47"/>
      <c r="J28" s="27"/>
      <c r="K28" s="77">
        <v>121811332</v>
      </c>
      <c r="L28" s="77"/>
      <c r="M28" s="77"/>
      <c r="N28" s="77"/>
      <c r="O28" s="77"/>
      <c r="P28" s="77"/>
      <c r="Q28" s="77">
        <v>125162771</v>
      </c>
      <c r="R28" s="77"/>
      <c r="S28" s="77"/>
      <c r="T28" s="77"/>
      <c r="U28" s="77"/>
      <c r="V28" s="77"/>
      <c r="W28" s="77">
        <v>129386260</v>
      </c>
      <c r="X28" s="77"/>
      <c r="Y28" s="77"/>
      <c r="Z28" s="77"/>
      <c r="AA28" s="77"/>
      <c r="AB28" s="77"/>
      <c r="AC28" s="77">
        <v>131593471</v>
      </c>
      <c r="AD28" s="77"/>
      <c r="AE28" s="77"/>
      <c r="AF28" s="77"/>
      <c r="AG28" s="77"/>
      <c r="AH28" s="77"/>
    </row>
    <row r="29" spans="2:34" ht="30" customHeight="1" x14ac:dyDescent="0.15">
      <c r="C29" s="47" t="s">
        <v>83</v>
      </c>
      <c r="D29" s="47"/>
      <c r="E29" s="47"/>
      <c r="F29" s="47"/>
      <c r="G29" s="47"/>
      <c r="H29" s="47"/>
      <c r="I29" s="47"/>
      <c r="J29" s="27"/>
      <c r="K29" s="77">
        <v>498193294</v>
      </c>
      <c r="L29" s="77"/>
      <c r="M29" s="77"/>
      <c r="N29" s="77"/>
      <c r="O29" s="77"/>
      <c r="P29" s="77"/>
      <c r="Q29" s="77">
        <v>499142942</v>
      </c>
      <c r="R29" s="77"/>
      <c r="S29" s="77"/>
      <c r="T29" s="77"/>
      <c r="U29" s="77"/>
      <c r="V29" s="77"/>
      <c r="W29" s="77">
        <v>493857274</v>
      </c>
      <c r="X29" s="77"/>
      <c r="Y29" s="77"/>
      <c r="Z29" s="77"/>
      <c r="AA29" s="77"/>
      <c r="AB29" s="77"/>
      <c r="AC29" s="77">
        <v>468903766</v>
      </c>
      <c r="AD29" s="77"/>
      <c r="AE29" s="77"/>
      <c r="AF29" s="77"/>
      <c r="AG29" s="77"/>
      <c r="AH29" s="77"/>
    </row>
    <row r="30" spans="2:34" ht="30" customHeight="1" x14ac:dyDescent="0.15">
      <c r="C30" s="47" t="s">
        <v>84</v>
      </c>
      <c r="D30" s="47"/>
      <c r="E30" s="47"/>
      <c r="F30" s="47"/>
      <c r="G30" s="47"/>
      <c r="H30" s="47"/>
      <c r="I30" s="47"/>
      <c r="J30" s="27"/>
      <c r="K30" s="77">
        <v>228700</v>
      </c>
      <c r="L30" s="77"/>
      <c r="M30" s="77"/>
      <c r="N30" s="77"/>
      <c r="O30" s="77"/>
      <c r="P30" s="77"/>
      <c r="Q30" s="78">
        <v>0</v>
      </c>
      <c r="R30" s="78"/>
      <c r="S30" s="78"/>
      <c r="T30" s="78"/>
      <c r="U30" s="78"/>
      <c r="V30" s="78"/>
      <c r="W30" s="78">
        <v>0</v>
      </c>
      <c r="X30" s="78"/>
      <c r="Y30" s="78"/>
      <c r="Z30" s="78"/>
      <c r="AA30" s="78"/>
      <c r="AB30" s="78"/>
      <c r="AC30" s="78">
        <v>0</v>
      </c>
      <c r="AD30" s="78"/>
      <c r="AE30" s="78"/>
      <c r="AF30" s="78"/>
      <c r="AG30" s="78"/>
      <c r="AH30" s="78"/>
    </row>
    <row r="31" spans="2:34" ht="30" customHeight="1" x14ac:dyDescent="0.15">
      <c r="C31" s="47" t="s">
        <v>85</v>
      </c>
      <c r="D31" s="47"/>
      <c r="E31" s="47"/>
      <c r="F31" s="47"/>
      <c r="G31" s="47"/>
      <c r="H31" s="47"/>
      <c r="I31" s="47"/>
      <c r="J31" s="27"/>
      <c r="K31" s="77">
        <v>23468400</v>
      </c>
      <c r="L31" s="77"/>
      <c r="M31" s="77"/>
      <c r="N31" s="77"/>
      <c r="O31" s="77"/>
      <c r="P31" s="77"/>
      <c r="Q31" s="77">
        <v>22203150</v>
      </c>
      <c r="R31" s="77"/>
      <c r="S31" s="77"/>
      <c r="T31" s="77"/>
      <c r="U31" s="77"/>
      <c r="V31" s="77"/>
      <c r="W31" s="77">
        <v>23105400</v>
      </c>
      <c r="X31" s="77"/>
      <c r="Y31" s="77"/>
      <c r="Z31" s="77"/>
      <c r="AA31" s="77"/>
      <c r="AB31" s="77"/>
      <c r="AC31" s="77">
        <v>24303000</v>
      </c>
      <c r="AD31" s="77"/>
      <c r="AE31" s="77"/>
      <c r="AF31" s="77"/>
      <c r="AG31" s="77"/>
      <c r="AH31" s="77"/>
    </row>
    <row r="32" spans="2:34" ht="30" customHeight="1" x14ac:dyDescent="0.15">
      <c r="B32" s="50"/>
      <c r="C32" s="51" t="s">
        <v>86</v>
      </c>
      <c r="D32" s="51"/>
      <c r="E32" s="51"/>
      <c r="F32" s="51"/>
      <c r="G32" s="51"/>
      <c r="H32" s="51"/>
      <c r="I32" s="51"/>
      <c r="J32" s="32"/>
      <c r="K32" s="79">
        <v>504477366</v>
      </c>
      <c r="L32" s="79"/>
      <c r="M32" s="79"/>
      <c r="N32" s="79"/>
      <c r="O32" s="79"/>
      <c r="P32" s="79"/>
      <c r="Q32" s="79">
        <v>471338335</v>
      </c>
      <c r="R32" s="79"/>
      <c r="S32" s="79"/>
      <c r="T32" s="79"/>
      <c r="U32" s="79"/>
      <c r="V32" s="79"/>
      <c r="W32" s="79">
        <v>471158813</v>
      </c>
      <c r="X32" s="79"/>
      <c r="Y32" s="79"/>
      <c r="Z32" s="79"/>
      <c r="AA32" s="79"/>
      <c r="AB32" s="79"/>
      <c r="AC32" s="79">
        <v>475624834</v>
      </c>
      <c r="AD32" s="79"/>
      <c r="AE32" s="79"/>
      <c r="AF32" s="79"/>
      <c r="AG32" s="79"/>
      <c r="AH32" s="79"/>
    </row>
    <row r="33" spans="28:34" ht="30" customHeight="1" x14ac:dyDescent="0.15">
      <c r="AB33" s="19" t="s">
        <v>48</v>
      </c>
      <c r="AC33" s="19"/>
      <c r="AD33" s="19"/>
      <c r="AE33" s="19"/>
      <c r="AF33" s="19"/>
      <c r="AG33" s="19"/>
      <c r="AH33" s="19"/>
    </row>
  </sheetData>
  <mergeCells count="186">
    <mergeCell ref="C32:I32"/>
    <mergeCell ref="K32:P32"/>
    <mergeCell ref="Q32:V32"/>
    <mergeCell ref="W32:AB32"/>
    <mergeCell ref="AC32:AH32"/>
    <mergeCell ref="AB33:AH33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78740157480314965" right="0.78740157480314965" top="1.0236220472440944" bottom="0.78740157480314965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D61F-9951-4E01-B366-6670AC9E5D9E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80" t="s">
        <v>79</v>
      </c>
      <c r="W2" s="60"/>
      <c r="X2" s="60"/>
      <c r="Y2" s="60"/>
      <c r="Z2" s="60"/>
      <c r="AA2" s="60"/>
      <c r="AB2" s="60"/>
      <c r="AC2" s="60"/>
    </row>
    <row r="3" spans="1:30" ht="30" customHeight="1" x14ac:dyDescent="0.15">
      <c r="B3" s="81" t="s">
        <v>88</v>
      </c>
      <c r="C3" s="81"/>
      <c r="D3" s="81"/>
      <c r="E3" s="81"/>
      <c r="F3" s="81"/>
      <c r="G3" s="81"/>
      <c r="H3" s="81"/>
      <c r="I3" s="81"/>
      <c r="J3" s="81"/>
      <c r="K3" s="82"/>
      <c r="L3" s="42" t="s">
        <v>89</v>
      </c>
      <c r="M3" s="42"/>
      <c r="N3" s="42"/>
      <c r="O3" s="42"/>
      <c r="P3" s="42"/>
      <c r="Q3" s="42" t="s">
        <v>90</v>
      </c>
      <c r="R3" s="42"/>
      <c r="S3" s="42"/>
      <c r="T3" s="42"/>
      <c r="U3" s="42" t="s">
        <v>91</v>
      </c>
      <c r="V3" s="42"/>
      <c r="W3" s="42"/>
      <c r="X3" s="42"/>
      <c r="Y3" s="43" t="s">
        <v>92</v>
      </c>
      <c r="Z3" s="40"/>
      <c r="AA3" s="40"/>
      <c r="AB3" s="40"/>
      <c r="AC3" s="40"/>
      <c r="AD3" s="40"/>
    </row>
    <row r="4" spans="1:30" s="25" customFormat="1" ht="30" customHeight="1" x14ac:dyDescent="0.15">
      <c r="B4" s="16" t="s">
        <v>93</v>
      </c>
      <c r="C4" s="16"/>
      <c r="D4" s="16"/>
      <c r="E4" s="16"/>
      <c r="G4" s="44" t="s">
        <v>12</v>
      </c>
      <c r="H4" s="44"/>
      <c r="I4" s="44"/>
      <c r="J4" s="44"/>
      <c r="L4" s="83">
        <f>SUM(L5:P7)</f>
        <v>7888577878</v>
      </c>
      <c r="M4" s="84"/>
      <c r="N4" s="84"/>
      <c r="O4" s="84"/>
      <c r="P4" s="84"/>
      <c r="Q4" s="84">
        <f>SUM(Q5:T7)</f>
        <v>103484</v>
      </c>
      <c r="R4" s="84"/>
      <c r="S4" s="84"/>
      <c r="T4" s="84"/>
      <c r="U4" s="84">
        <f>SUM(U5:X7)</f>
        <v>291328</v>
      </c>
      <c r="V4" s="84"/>
      <c r="W4" s="84"/>
      <c r="X4" s="84"/>
      <c r="Y4" s="85"/>
      <c r="Z4" s="85"/>
      <c r="AA4" s="85"/>
      <c r="AB4" s="85"/>
      <c r="AC4" s="85"/>
    </row>
    <row r="5" spans="1:30" ht="30" customHeight="1" x14ac:dyDescent="0.15">
      <c r="B5" s="37"/>
      <c r="C5" s="37"/>
      <c r="D5" s="37"/>
      <c r="E5" s="37"/>
      <c r="G5" s="47" t="s">
        <v>80</v>
      </c>
      <c r="H5" s="47"/>
      <c r="I5" s="47"/>
      <c r="J5" s="47"/>
      <c r="L5" s="86">
        <v>2972017725</v>
      </c>
      <c r="M5" s="77"/>
      <c r="N5" s="77"/>
      <c r="O5" s="77"/>
      <c r="P5" s="77"/>
      <c r="Q5" s="77">
        <v>38988</v>
      </c>
      <c r="R5" s="77"/>
      <c r="S5" s="77"/>
      <c r="T5" s="77"/>
      <c r="U5" s="77">
        <v>109758</v>
      </c>
      <c r="V5" s="77"/>
      <c r="W5" s="77"/>
      <c r="X5" s="77"/>
      <c r="Y5" s="87" t="s">
        <v>94</v>
      </c>
      <c r="Z5" s="87"/>
      <c r="AA5" s="87"/>
      <c r="AB5" s="87"/>
      <c r="AC5" s="87"/>
    </row>
    <row r="6" spans="1:30" ht="30" customHeight="1" x14ac:dyDescent="0.15">
      <c r="B6" s="37"/>
      <c r="C6" s="37"/>
      <c r="D6" s="37"/>
      <c r="E6" s="37"/>
      <c r="G6" s="47" t="s">
        <v>81</v>
      </c>
      <c r="H6" s="47"/>
      <c r="I6" s="47"/>
      <c r="J6" s="47"/>
      <c r="L6" s="86">
        <v>3743831384</v>
      </c>
      <c r="M6" s="77"/>
      <c r="N6" s="77"/>
      <c r="O6" s="77"/>
      <c r="P6" s="77"/>
      <c r="Q6" s="77">
        <v>49112</v>
      </c>
      <c r="R6" s="77"/>
      <c r="S6" s="77"/>
      <c r="T6" s="77"/>
      <c r="U6" s="77">
        <v>138261</v>
      </c>
      <c r="V6" s="77"/>
      <c r="W6" s="77"/>
      <c r="X6" s="77"/>
      <c r="Y6" s="87" t="s">
        <v>95</v>
      </c>
      <c r="Z6" s="87"/>
      <c r="AA6" s="87"/>
      <c r="AB6" s="87"/>
      <c r="AC6" s="87"/>
    </row>
    <row r="7" spans="1:30" ht="30" customHeight="1" x14ac:dyDescent="0.15">
      <c r="B7" s="64"/>
      <c r="C7" s="64"/>
      <c r="D7" s="64"/>
      <c r="E7" s="64"/>
      <c r="F7" s="50"/>
      <c r="G7" s="51" t="s">
        <v>96</v>
      </c>
      <c r="H7" s="51"/>
      <c r="I7" s="51"/>
      <c r="J7" s="51"/>
      <c r="K7" s="32"/>
      <c r="L7" s="86">
        <v>1172728769</v>
      </c>
      <c r="M7" s="77"/>
      <c r="N7" s="77"/>
      <c r="O7" s="77"/>
      <c r="P7" s="77"/>
      <c r="Q7" s="77">
        <v>15384</v>
      </c>
      <c r="R7" s="77"/>
      <c r="S7" s="77"/>
      <c r="T7" s="77"/>
      <c r="U7" s="77">
        <v>43309</v>
      </c>
      <c r="V7" s="77"/>
      <c r="W7" s="77"/>
      <c r="X7" s="77"/>
      <c r="Y7" s="87"/>
      <c r="Z7" s="87"/>
      <c r="AA7" s="87"/>
      <c r="AB7" s="87"/>
      <c r="AC7" s="87"/>
    </row>
    <row r="8" spans="1:30" ht="10.5" customHeight="1" x14ac:dyDescent="0.15">
      <c r="B8" s="16" t="s">
        <v>5</v>
      </c>
      <c r="C8" s="16"/>
      <c r="D8" s="16"/>
      <c r="E8" s="16"/>
      <c r="G8" s="57"/>
      <c r="H8" s="57"/>
      <c r="I8" s="57"/>
      <c r="J8" s="57"/>
      <c r="L8" s="88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90"/>
      <c r="Z8" s="90"/>
      <c r="AA8" s="90"/>
      <c r="AB8" s="90"/>
      <c r="AC8" s="90"/>
    </row>
    <row r="9" spans="1:30" s="25" customFormat="1" ht="30" customHeight="1" x14ac:dyDescent="0.15">
      <c r="B9" s="37"/>
      <c r="C9" s="37"/>
      <c r="D9" s="37"/>
      <c r="E9" s="37"/>
      <c r="G9" s="44" t="s">
        <v>12</v>
      </c>
      <c r="H9" s="44"/>
      <c r="I9" s="44"/>
      <c r="J9" s="44"/>
      <c r="L9" s="83">
        <f>SUM(L10:P12)</f>
        <v>8018961305</v>
      </c>
      <c r="M9" s="84"/>
      <c r="N9" s="84"/>
      <c r="O9" s="84"/>
      <c r="P9" s="84"/>
      <c r="Q9" s="84">
        <f>SUM(Q10:T12)</f>
        <v>106556</v>
      </c>
      <c r="R9" s="84"/>
      <c r="S9" s="84"/>
      <c r="T9" s="84"/>
      <c r="U9" s="84">
        <f>SUM(U10:X12)</f>
        <v>294371</v>
      </c>
      <c r="V9" s="84"/>
      <c r="W9" s="84"/>
      <c r="X9" s="84"/>
      <c r="Y9" s="85"/>
      <c r="Z9" s="85"/>
      <c r="AA9" s="85"/>
      <c r="AB9" s="85"/>
      <c r="AC9" s="85"/>
    </row>
    <row r="10" spans="1:30" ht="30" customHeight="1" x14ac:dyDescent="0.15">
      <c r="B10" s="37"/>
      <c r="C10" s="37"/>
      <c r="D10" s="37"/>
      <c r="E10" s="37"/>
      <c r="G10" s="47" t="s">
        <v>80</v>
      </c>
      <c r="H10" s="47"/>
      <c r="I10" s="47"/>
      <c r="J10" s="47"/>
      <c r="L10" s="86">
        <v>3146518056</v>
      </c>
      <c r="M10" s="77"/>
      <c r="N10" s="77"/>
      <c r="O10" s="77"/>
      <c r="P10" s="77"/>
      <c r="Q10" s="77">
        <v>41811</v>
      </c>
      <c r="R10" s="77"/>
      <c r="S10" s="77"/>
      <c r="T10" s="77"/>
      <c r="U10" s="77">
        <v>115507</v>
      </c>
      <c r="V10" s="77"/>
      <c r="W10" s="77"/>
      <c r="X10" s="77"/>
      <c r="Y10" s="87" t="s">
        <v>97</v>
      </c>
      <c r="Z10" s="87"/>
      <c r="AA10" s="87"/>
      <c r="AB10" s="87"/>
      <c r="AC10" s="87"/>
    </row>
    <row r="11" spans="1:30" ht="30" customHeight="1" x14ac:dyDescent="0.15">
      <c r="B11" s="37"/>
      <c r="C11" s="37"/>
      <c r="D11" s="37"/>
      <c r="E11" s="37"/>
      <c r="G11" s="47" t="s">
        <v>81</v>
      </c>
      <c r="H11" s="47"/>
      <c r="I11" s="47"/>
      <c r="J11" s="47"/>
      <c r="L11" s="86">
        <v>3724264157</v>
      </c>
      <c r="M11" s="77"/>
      <c r="N11" s="77"/>
      <c r="O11" s="77"/>
      <c r="P11" s="77"/>
      <c r="Q11" s="77">
        <v>49488</v>
      </c>
      <c r="R11" s="77"/>
      <c r="S11" s="77"/>
      <c r="T11" s="77"/>
      <c r="U11" s="77">
        <v>136715</v>
      </c>
      <c r="V11" s="77"/>
      <c r="W11" s="77"/>
      <c r="X11" s="77"/>
      <c r="Y11" s="87" t="s">
        <v>98</v>
      </c>
      <c r="Z11" s="87"/>
      <c r="AA11" s="87"/>
      <c r="AB11" s="87"/>
      <c r="AC11" s="87"/>
    </row>
    <row r="12" spans="1:30" ht="30" customHeight="1" x14ac:dyDescent="0.15">
      <c r="B12" s="64"/>
      <c r="C12" s="64"/>
      <c r="D12" s="64"/>
      <c r="E12" s="64"/>
      <c r="F12" s="50"/>
      <c r="G12" s="51" t="s">
        <v>96</v>
      </c>
      <c r="H12" s="51"/>
      <c r="I12" s="51"/>
      <c r="J12" s="51"/>
      <c r="K12" s="32"/>
      <c r="L12" s="86">
        <v>1148179092</v>
      </c>
      <c r="M12" s="77"/>
      <c r="N12" s="77"/>
      <c r="O12" s="77"/>
      <c r="P12" s="77"/>
      <c r="Q12" s="77">
        <v>15257</v>
      </c>
      <c r="R12" s="77"/>
      <c r="S12" s="77"/>
      <c r="T12" s="77"/>
      <c r="U12" s="77">
        <v>42149</v>
      </c>
      <c r="V12" s="77"/>
      <c r="W12" s="77"/>
      <c r="X12" s="77"/>
      <c r="Y12" s="87"/>
      <c r="Z12" s="87"/>
      <c r="AA12" s="87"/>
      <c r="AB12" s="87"/>
      <c r="AC12" s="87"/>
    </row>
    <row r="13" spans="1:30" ht="10.5" customHeight="1" x14ac:dyDescent="0.15">
      <c r="B13" s="16" t="s">
        <v>99</v>
      </c>
      <c r="C13" s="16"/>
      <c r="D13" s="16"/>
      <c r="E13" s="16"/>
      <c r="G13" s="57"/>
      <c r="H13" s="57"/>
      <c r="I13" s="57"/>
      <c r="J13" s="57"/>
      <c r="L13" s="88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90"/>
      <c r="AA13" s="90"/>
      <c r="AB13" s="90"/>
      <c r="AC13" s="90"/>
    </row>
    <row r="14" spans="1:30" s="25" customFormat="1" ht="30" customHeight="1" x14ac:dyDescent="0.15">
      <c r="B14" s="37"/>
      <c r="C14" s="37"/>
      <c r="D14" s="37"/>
      <c r="E14" s="37"/>
      <c r="G14" s="44" t="s">
        <v>12</v>
      </c>
      <c r="H14" s="44"/>
      <c r="I14" s="44"/>
      <c r="J14" s="44"/>
      <c r="L14" s="83">
        <f>SUM(L15:P17)</f>
        <v>8011454063</v>
      </c>
      <c r="M14" s="84"/>
      <c r="N14" s="84"/>
      <c r="O14" s="84"/>
      <c r="P14" s="84"/>
      <c r="Q14" s="84">
        <f>SUM(Q15:T17)</f>
        <v>108263</v>
      </c>
      <c r="R14" s="84"/>
      <c r="S14" s="84"/>
      <c r="T14" s="84"/>
      <c r="U14" s="84">
        <f>SUM(U15:X17)</f>
        <v>294712</v>
      </c>
      <c r="V14" s="84"/>
      <c r="W14" s="84"/>
      <c r="X14" s="84"/>
      <c r="Y14" s="85"/>
      <c r="Z14" s="85"/>
      <c r="AA14" s="85"/>
      <c r="AB14" s="85"/>
      <c r="AC14" s="85"/>
    </row>
    <row r="15" spans="1:30" ht="30" customHeight="1" x14ac:dyDescent="0.15">
      <c r="B15" s="37"/>
      <c r="C15" s="37"/>
      <c r="D15" s="37"/>
      <c r="E15" s="37"/>
      <c r="G15" s="47" t="s">
        <v>80</v>
      </c>
      <c r="H15" s="47"/>
      <c r="I15" s="47"/>
      <c r="J15" s="47"/>
      <c r="L15" s="86">
        <v>3365347429</v>
      </c>
      <c r="M15" s="77"/>
      <c r="N15" s="77"/>
      <c r="O15" s="77"/>
      <c r="P15" s="77"/>
      <c r="Q15" s="77">
        <v>45478</v>
      </c>
      <c r="R15" s="77"/>
      <c r="S15" s="77"/>
      <c r="T15" s="77"/>
      <c r="U15" s="77">
        <v>123799</v>
      </c>
      <c r="V15" s="77"/>
      <c r="W15" s="77"/>
      <c r="X15" s="77"/>
      <c r="Y15" s="87" t="s">
        <v>100</v>
      </c>
      <c r="Z15" s="87"/>
      <c r="AA15" s="87"/>
      <c r="AB15" s="87"/>
      <c r="AC15" s="87"/>
    </row>
    <row r="16" spans="1:30" ht="30" customHeight="1" x14ac:dyDescent="0.15">
      <c r="B16" s="37"/>
      <c r="C16" s="37"/>
      <c r="D16" s="37"/>
      <c r="E16" s="37"/>
      <c r="G16" s="47" t="s">
        <v>81</v>
      </c>
      <c r="H16" s="47"/>
      <c r="I16" s="47"/>
      <c r="J16" s="47"/>
      <c r="L16" s="86">
        <v>3528259436</v>
      </c>
      <c r="M16" s="77"/>
      <c r="N16" s="77"/>
      <c r="O16" s="77"/>
      <c r="P16" s="77"/>
      <c r="Q16" s="77">
        <v>47679</v>
      </c>
      <c r="R16" s="77"/>
      <c r="S16" s="77"/>
      <c r="T16" s="77"/>
      <c r="U16" s="77">
        <v>129792</v>
      </c>
      <c r="V16" s="77"/>
      <c r="W16" s="77"/>
      <c r="X16" s="77"/>
      <c r="Y16" s="87" t="s">
        <v>101</v>
      </c>
      <c r="Z16" s="87"/>
      <c r="AA16" s="87"/>
      <c r="AB16" s="87"/>
      <c r="AC16" s="87"/>
    </row>
    <row r="17" spans="2:30" ht="30" customHeight="1" x14ac:dyDescent="0.15">
      <c r="B17" s="64"/>
      <c r="C17" s="64"/>
      <c r="D17" s="64"/>
      <c r="E17" s="64"/>
      <c r="F17" s="50"/>
      <c r="G17" s="51" t="s">
        <v>96</v>
      </c>
      <c r="H17" s="51"/>
      <c r="I17" s="51"/>
      <c r="J17" s="51"/>
      <c r="K17" s="32"/>
      <c r="L17" s="86">
        <v>1117847198</v>
      </c>
      <c r="M17" s="77"/>
      <c r="N17" s="77"/>
      <c r="O17" s="77"/>
      <c r="P17" s="77"/>
      <c r="Q17" s="77">
        <v>15106</v>
      </c>
      <c r="R17" s="77"/>
      <c r="S17" s="77"/>
      <c r="T17" s="77"/>
      <c r="U17" s="77">
        <v>41121</v>
      </c>
      <c r="V17" s="77"/>
      <c r="W17" s="77"/>
      <c r="X17" s="77"/>
      <c r="Y17" s="87"/>
      <c r="Z17" s="87"/>
      <c r="AA17" s="87"/>
      <c r="AB17" s="87"/>
      <c r="AC17" s="87"/>
    </row>
    <row r="18" spans="2:30" ht="10.5" customHeight="1" x14ac:dyDescent="0.15">
      <c r="B18" s="16" t="s">
        <v>102</v>
      </c>
      <c r="C18" s="16"/>
      <c r="D18" s="16"/>
      <c r="E18" s="16"/>
      <c r="G18" s="57"/>
      <c r="H18" s="57"/>
      <c r="I18" s="57"/>
      <c r="J18" s="57"/>
      <c r="L18" s="88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0"/>
      <c r="Z18" s="90"/>
      <c r="AA18" s="90"/>
      <c r="AB18" s="90"/>
      <c r="AC18" s="90"/>
    </row>
    <row r="19" spans="2:30" s="25" customFormat="1" ht="30" customHeight="1" x14ac:dyDescent="0.15">
      <c r="B19" s="37"/>
      <c r="C19" s="37"/>
      <c r="D19" s="37"/>
      <c r="E19" s="37"/>
      <c r="G19" s="44" t="s">
        <v>12</v>
      </c>
      <c r="H19" s="44"/>
      <c r="I19" s="44"/>
      <c r="J19" s="44"/>
      <c r="L19" s="83">
        <f>SUM(L20:P22)</f>
        <v>8667075919</v>
      </c>
      <c r="M19" s="84"/>
      <c r="N19" s="84"/>
      <c r="O19" s="84"/>
      <c r="P19" s="84"/>
      <c r="Q19" s="84">
        <f>SUM(Q20:T22)</f>
        <v>119076</v>
      </c>
      <c r="R19" s="84"/>
      <c r="S19" s="84"/>
      <c r="T19" s="84"/>
      <c r="U19" s="84">
        <f>SUM(U20:X22)</f>
        <v>319760</v>
      </c>
      <c r="V19" s="84"/>
      <c r="W19" s="84"/>
      <c r="X19" s="84"/>
      <c r="Y19" s="85"/>
      <c r="Z19" s="85"/>
      <c r="AA19" s="85"/>
      <c r="AB19" s="85"/>
      <c r="AC19" s="85"/>
    </row>
    <row r="20" spans="2:30" ht="30" customHeight="1" x14ac:dyDescent="0.15">
      <c r="B20" s="37"/>
      <c r="C20" s="37"/>
      <c r="D20" s="37"/>
      <c r="E20" s="37"/>
      <c r="G20" s="47" t="s">
        <v>80</v>
      </c>
      <c r="H20" s="47"/>
      <c r="I20" s="47"/>
      <c r="J20" s="47"/>
      <c r="L20" s="86">
        <v>3991117536</v>
      </c>
      <c r="M20" s="77"/>
      <c r="N20" s="77"/>
      <c r="O20" s="77"/>
      <c r="P20" s="77"/>
      <c r="Q20" s="77">
        <v>54834</v>
      </c>
      <c r="R20" s="77"/>
      <c r="S20" s="77"/>
      <c r="T20" s="77"/>
      <c r="U20" s="77">
        <v>147247</v>
      </c>
      <c r="V20" s="77"/>
      <c r="W20" s="77"/>
      <c r="X20" s="77"/>
      <c r="Y20" s="87" t="s">
        <v>103</v>
      </c>
      <c r="Z20" s="87"/>
      <c r="AA20" s="87"/>
      <c r="AB20" s="87"/>
      <c r="AC20" s="87"/>
    </row>
    <row r="21" spans="2:30" ht="30" customHeight="1" x14ac:dyDescent="0.15">
      <c r="B21" s="37"/>
      <c r="C21" s="37"/>
      <c r="D21" s="37"/>
      <c r="E21" s="37"/>
      <c r="G21" s="47" t="s">
        <v>81</v>
      </c>
      <c r="H21" s="47"/>
      <c r="I21" s="47"/>
      <c r="J21" s="47"/>
      <c r="L21" s="86">
        <v>3558450636</v>
      </c>
      <c r="M21" s="77"/>
      <c r="N21" s="77"/>
      <c r="O21" s="77"/>
      <c r="P21" s="77"/>
      <c r="Q21" s="77">
        <v>48889</v>
      </c>
      <c r="R21" s="77"/>
      <c r="S21" s="77"/>
      <c r="T21" s="77"/>
      <c r="U21" s="77">
        <v>131284</v>
      </c>
      <c r="V21" s="77"/>
      <c r="W21" s="77"/>
      <c r="X21" s="77"/>
      <c r="Y21" s="87" t="s">
        <v>104</v>
      </c>
      <c r="Z21" s="87"/>
      <c r="AA21" s="87"/>
      <c r="AB21" s="87"/>
      <c r="AC21" s="87"/>
    </row>
    <row r="22" spans="2:30" ht="30" customHeight="1" x14ac:dyDescent="0.15">
      <c r="B22" s="64"/>
      <c r="C22" s="64"/>
      <c r="D22" s="64"/>
      <c r="E22" s="64"/>
      <c r="F22" s="50"/>
      <c r="G22" s="51" t="s">
        <v>96</v>
      </c>
      <c r="H22" s="51"/>
      <c r="I22" s="51"/>
      <c r="J22" s="51"/>
      <c r="K22" s="50"/>
      <c r="L22" s="86">
        <v>1117507747</v>
      </c>
      <c r="M22" s="77"/>
      <c r="N22" s="77"/>
      <c r="O22" s="77"/>
      <c r="P22" s="77"/>
      <c r="Q22" s="77">
        <v>15353</v>
      </c>
      <c r="R22" s="77"/>
      <c r="S22" s="77"/>
      <c r="T22" s="77"/>
      <c r="U22" s="77">
        <v>41229</v>
      </c>
      <c r="V22" s="77"/>
      <c r="W22" s="77"/>
      <c r="X22" s="77"/>
      <c r="Y22" s="87"/>
      <c r="Z22" s="87"/>
      <c r="AA22" s="87"/>
      <c r="AB22" s="87"/>
      <c r="AC22" s="87"/>
    </row>
    <row r="23" spans="2:30" ht="11.25" customHeight="1" x14ac:dyDescent="0.15">
      <c r="B23" s="16" t="s">
        <v>105</v>
      </c>
      <c r="C23" s="16"/>
      <c r="D23" s="16"/>
      <c r="E23" s="16"/>
      <c r="G23" s="57"/>
      <c r="H23" s="57"/>
      <c r="I23" s="57"/>
      <c r="J23" s="57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90"/>
      <c r="Z23" s="90"/>
      <c r="AA23" s="90"/>
      <c r="AB23" s="90"/>
      <c r="AC23" s="90"/>
    </row>
    <row r="24" spans="2:30" s="25" customFormat="1" ht="30" customHeight="1" x14ac:dyDescent="0.15">
      <c r="B24" s="37"/>
      <c r="C24" s="37"/>
      <c r="D24" s="37"/>
      <c r="E24" s="37"/>
      <c r="G24" s="44" t="s">
        <v>12</v>
      </c>
      <c r="H24" s="44"/>
      <c r="I24" s="44"/>
      <c r="J24" s="44"/>
      <c r="L24" s="83">
        <f>SUM(L25:P27)</f>
        <v>8576912672</v>
      </c>
      <c r="M24" s="84"/>
      <c r="N24" s="84"/>
      <c r="O24" s="84"/>
      <c r="P24" s="84"/>
      <c r="Q24" s="84">
        <f>SUM(Q25:T27)</f>
        <v>120006</v>
      </c>
      <c r="R24" s="84"/>
      <c r="S24" s="84"/>
      <c r="T24" s="84"/>
      <c r="U24" s="84">
        <f>SUM(U25:X27)</f>
        <v>318041</v>
      </c>
      <c r="V24" s="84"/>
      <c r="W24" s="84"/>
      <c r="X24" s="84"/>
      <c r="Y24" s="85"/>
      <c r="Z24" s="85"/>
      <c r="AA24" s="85"/>
      <c r="AB24" s="85"/>
      <c r="AC24" s="85"/>
    </row>
    <row r="25" spans="2:30" ht="30" customHeight="1" x14ac:dyDescent="0.15">
      <c r="B25" s="37"/>
      <c r="C25" s="37"/>
      <c r="D25" s="37"/>
      <c r="E25" s="37"/>
      <c r="G25" s="47" t="s">
        <v>80</v>
      </c>
      <c r="H25" s="47"/>
      <c r="I25" s="47"/>
      <c r="J25" s="47"/>
      <c r="L25" s="86">
        <v>3859788262</v>
      </c>
      <c r="M25" s="77"/>
      <c r="N25" s="77"/>
      <c r="O25" s="77"/>
      <c r="P25" s="77"/>
      <c r="Q25" s="77">
        <v>54005</v>
      </c>
      <c r="R25" s="77"/>
      <c r="S25" s="77"/>
      <c r="T25" s="77"/>
      <c r="U25" s="77">
        <v>143125</v>
      </c>
      <c r="V25" s="77"/>
      <c r="W25" s="77"/>
      <c r="X25" s="77"/>
      <c r="Y25" s="87" t="s">
        <v>106</v>
      </c>
      <c r="Z25" s="87"/>
      <c r="AA25" s="87"/>
      <c r="AB25" s="87"/>
      <c r="AC25" s="87"/>
    </row>
    <row r="26" spans="2:30" ht="30" customHeight="1" x14ac:dyDescent="0.15">
      <c r="B26" s="37"/>
      <c r="C26" s="37"/>
      <c r="D26" s="37"/>
      <c r="E26" s="37"/>
      <c r="G26" s="47" t="s">
        <v>81</v>
      </c>
      <c r="H26" s="47"/>
      <c r="I26" s="47"/>
      <c r="J26" s="47"/>
      <c r="L26" s="86">
        <v>3616699339</v>
      </c>
      <c r="M26" s="77"/>
      <c r="N26" s="77"/>
      <c r="O26" s="77"/>
      <c r="P26" s="77"/>
      <c r="Q26" s="77">
        <v>50604</v>
      </c>
      <c r="R26" s="77"/>
      <c r="S26" s="77"/>
      <c r="T26" s="77"/>
      <c r="U26" s="77">
        <v>134111</v>
      </c>
      <c r="V26" s="77"/>
      <c r="W26" s="77"/>
      <c r="X26" s="77"/>
      <c r="Y26" s="87" t="s">
        <v>107</v>
      </c>
      <c r="Z26" s="87"/>
      <c r="AA26" s="87"/>
      <c r="AB26" s="87"/>
      <c r="AC26" s="87"/>
    </row>
    <row r="27" spans="2:30" ht="30" customHeight="1" x14ac:dyDescent="0.15">
      <c r="B27" s="64"/>
      <c r="C27" s="64"/>
      <c r="D27" s="64"/>
      <c r="E27" s="64"/>
      <c r="F27" s="50"/>
      <c r="G27" s="51" t="s">
        <v>96</v>
      </c>
      <c r="H27" s="51"/>
      <c r="I27" s="51"/>
      <c r="J27" s="51"/>
      <c r="K27" s="50"/>
      <c r="L27" s="91">
        <v>1100425071</v>
      </c>
      <c r="M27" s="79"/>
      <c r="N27" s="79"/>
      <c r="O27" s="79"/>
      <c r="P27" s="79"/>
      <c r="Q27" s="79">
        <v>15397</v>
      </c>
      <c r="R27" s="79"/>
      <c r="S27" s="79"/>
      <c r="T27" s="79"/>
      <c r="U27" s="79">
        <v>40805</v>
      </c>
      <c r="V27" s="79"/>
      <c r="W27" s="79"/>
      <c r="X27" s="79"/>
      <c r="Y27" s="92"/>
      <c r="Z27" s="92"/>
      <c r="AA27" s="92"/>
      <c r="AB27" s="92"/>
      <c r="AC27" s="92"/>
      <c r="AD27" s="50"/>
    </row>
    <row r="28" spans="2:30" ht="30" customHeight="1" x14ac:dyDescent="0.15">
      <c r="B28" s="93" t="s">
        <v>108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U28" s="19" t="s">
        <v>48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551D-9E00-4FE5-AAA7-EADC8FCF73EA}">
  <sheetPr>
    <pageSetUpPr fitToPage="1"/>
  </sheetPr>
  <dimension ref="A1:AH47"/>
  <sheetViews>
    <sheetView showGridLines="0" zoomScale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5" style="4" customWidth="1"/>
    <col min="16163" max="16384" width="4.140625" style="4"/>
  </cols>
  <sheetData>
    <row r="1" spans="1:34" ht="30" customHeight="1" x14ac:dyDescent="0.15">
      <c r="A1" s="5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</row>
    <row r="3" spans="1:34" ht="25.5" customHeight="1" thickBot="1" x14ac:dyDescent="0.2">
      <c r="B3" s="95" t="s">
        <v>110</v>
      </c>
      <c r="C3" s="95"/>
      <c r="D3" s="95"/>
      <c r="E3" s="95"/>
      <c r="F3" s="95"/>
      <c r="G3" s="95"/>
      <c r="H3" s="95"/>
      <c r="I3" s="95"/>
      <c r="J3" s="95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 t="s">
        <v>3</v>
      </c>
      <c r="AD3" s="97"/>
      <c r="AE3" s="97"/>
      <c r="AF3" s="97"/>
      <c r="AG3" s="97"/>
      <c r="AH3" s="97"/>
    </row>
    <row r="4" spans="1:34" ht="24.95" customHeight="1" x14ac:dyDescent="0.15">
      <c r="B4" s="98" t="s">
        <v>111</v>
      </c>
      <c r="C4" s="98"/>
      <c r="D4" s="98"/>
      <c r="E4" s="98"/>
      <c r="F4" s="98"/>
      <c r="G4" s="98"/>
      <c r="H4" s="98"/>
      <c r="I4" s="98"/>
      <c r="J4" s="99"/>
      <c r="K4" s="100" t="s">
        <v>112</v>
      </c>
      <c r="L4" s="100"/>
      <c r="M4" s="100"/>
      <c r="N4" s="100"/>
      <c r="O4" s="100"/>
      <c r="P4" s="100"/>
      <c r="Q4" s="100" t="s">
        <v>113</v>
      </c>
      <c r="R4" s="100"/>
      <c r="S4" s="100"/>
      <c r="T4" s="100"/>
      <c r="U4" s="100"/>
      <c r="V4" s="100"/>
      <c r="W4" s="100" t="s">
        <v>114</v>
      </c>
      <c r="X4" s="100"/>
      <c r="Y4" s="100"/>
      <c r="Z4" s="100"/>
      <c r="AA4" s="100"/>
      <c r="AB4" s="100"/>
      <c r="AC4" s="100" t="s">
        <v>115</v>
      </c>
      <c r="AD4" s="100"/>
      <c r="AE4" s="100"/>
      <c r="AF4" s="100"/>
      <c r="AG4" s="100"/>
      <c r="AH4" s="101"/>
    </row>
    <row r="5" spans="1:34" ht="24.95" customHeight="1" x14ac:dyDescent="0.15">
      <c r="B5" s="102"/>
      <c r="C5" s="102"/>
      <c r="D5" s="102"/>
      <c r="E5" s="102"/>
      <c r="F5" s="102"/>
      <c r="G5" s="102"/>
      <c r="H5" s="102"/>
      <c r="I5" s="102"/>
      <c r="J5" s="103"/>
      <c r="K5" s="104" t="s">
        <v>9</v>
      </c>
      <c r="L5" s="105"/>
      <c r="M5" s="105"/>
      <c r="N5" s="106"/>
      <c r="O5" s="105" t="s">
        <v>10</v>
      </c>
      <c r="P5" s="105"/>
      <c r="Q5" s="104" t="s">
        <v>9</v>
      </c>
      <c r="R5" s="105"/>
      <c r="S5" s="105"/>
      <c r="T5" s="106"/>
      <c r="U5" s="105" t="s">
        <v>10</v>
      </c>
      <c r="V5" s="105"/>
      <c r="W5" s="104" t="s">
        <v>9</v>
      </c>
      <c r="X5" s="105"/>
      <c r="Y5" s="105"/>
      <c r="Z5" s="106"/>
      <c r="AA5" s="105" t="s">
        <v>10</v>
      </c>
      <c r="AB5" s="105"/>
      <c r="AC5" s="104" t="s">
        <v>9</v>
      </c>
      <c r="AD5" s="105"/>
      <c r="AE5" s="105"/>
      <c r="AF5" s="106"/>
      <c r="AG5" s="105" t="s">
        <v>10</v>
      </c>
      <c r="AH5" s="105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7" t="s">
        <v>116</v>
      </c>
      <c r="L6" s="108"/>
      <c r="M6" s="108"/>
      <c r="N6" s="108"/>
      <c r="O6" s="108"/>
      <c r="P6" s="108"/>
      <c r="Q6" s="108" t="s">
        <v>116</v>
      </c>
      <c r="R6" s="108"/>
      <c r="S6" s="108"/>
      <c r="T6" s="108"/>
      <c r="U6" s="108"/>
      <c r="V6" s="108"/>
      <c r="W6" s="108" t="s">
        <v>11</v>
      </c>
      <c r="X6" s="108"/>
      <c r="Y6" s="108"/>
      <c r="Z6" s="108"/>
      <c r="AA6" s="108"/>
      <c r="AB6" s="108"/>
      <c r="AC6" s="108" t="s">
        <v>11</v>
      </c>
      <c r="AD6" s="108"/>
      <c r="AE6" s="108"/>
      <c r="AF6" s="108"/>
      <c r="AG6" s="108"/>
      <c r="AH6" s="108"/>
    </row>
    <row r="7" spans="1:34" s="25" customFormat="1" ht="24.95" customHeight="1" x14ac:dyDescent="0.15">
      <c r="C7" s="109" t="s">
        <v>12</v>
      </c>
      <c r="D7" s="109"/>
      <c r="E7" s="109"/>
      <c r="F7" s="109"/>
      <c r="G7" s="109"/>
      <c r="H7" s="109"/>
      <c r="I7" s="109"/>
      <c r="J7" s="21"/>
      <c r="K7" s="69">
        <f>SUM(K8:N28)</f>
        <v>23121000</v>
      </c>
      <c r="L7" s="69"/>
      <c r="M7" s="69"/>
      <c r="N7" s="69"/>
      <c r="O7" s="110">
        <f>SUM(O8:P28)</f>
        <v>99.999999999999986</v>
      </c>
      <c r="P7" s="110"/>
      <c r="Q7" s="111">
        <f>SUM(Q8:T28)</f>
        <v>24068000</v>
      </c>
      <c r="R7" s="111"/>
      <c r="S7" s="111"/>
      <c r="T7" s="111"/>
      <c r="U7" s="110">
        <f>SUM(U8:V28)</f>
        <v>100.00000000000001</v>
      </c>
      <c r="V7" s="110"/>
      <c r="W7" s="69">
        <f>SUM(W8:Z28)</f>
        <v>22817000</v>
      </c>
      <c r="X7" s="69"/>
      <c r="Y7" s="69"/>
      <c r="Z7" s="69"/>
      <c r="AA7" s="110">
        <f>SUM(AA8:AB28)</f>
        <v>99.999999999999986</v>
      </c>
      <c r="AB7" s="110"/>
      <c r="AC7" s="69">
        <f>SUM(AC8:AF28)</f>
        <v>21851000</v>
      </c>
      <c r="AD7" s="69"/>
      <c r="AE7" s="69"/>
      <c r="AF7" s="69"/>
      <c r="AG7" s="110">
        <f>SUM(AG8:AH28)</f>
        <v>100</v>
      </c>
      <c r="AH7" s="110"/>
    </row>
    <row r="8" spans="1:34" ht="24.95" customHeight="1" x14ac:dyDescent="0.15">
      <c r="C8" s="30" t="s">
        <v>13</v>
      </c>
      <c r="D8" s="30"/>
      <c r="E8" s="30"/>
      <c r="F8" s="30"/>
      <c r="G8" s="30"/>
      <c r="H8" s="30"/>
      <c r="I8" s="30"/>
      <c r="J8" s="27"/>
      <c r="K8" s="71">
        <v>7971442</v>
      </c>
      <c r="L8" s="71"/>
      <c r="M8" s="71"/>
      <c r="N8" s="71"/>
      <c r="O8" s="112">
        <v>34.5</v>
      </c>
      <c r="P8" s="112"/>
      <c r="Q8" s="71">
        <v>8647372</v>
      </c>
      <c r="R8" s="71"/>
      <c r="S8" s="71"/>
      <c r="T8" s="71"/>
      <c r="U8" s="112">
        <v>35.9</v>
      </c>
      <c r="V8" s="112"/>
      <c r="W8" s="71">
        <v>8532710</v>
      </c>
      <c r="X8" s="71"/>
      <c r="Y8" s="71"/>
      <c r="Z8" s="71"/>
      <c r="AA8" s="112">
        <v>37.4</v>
      </c>
      <c r="AB8" s="112"/>
      <c r="AC8" s="71">
        <v>8388788</v>
      </c>
      <c r="AD8" s="71"/>
      <c r="AE8" s="71"/>
      <c r="AF8" s="71"/>
      <c r="AG8" s="112">
        <v>38.4</v>
      </c>
      <c r="AH8" s="112"/>
    </row>
    <row r="9" spans="1:34" ht="24.95" customHeight="1" x14ac:dyDescent="0.15">
      <c r="C9" s="30" t="s">
        <v>14</v>
      </c>
      <c r="D9" s="30"/>
      <c r="E9" s="30"/>
      <c r="F9" s="30"/>
      <c r="G9" s="30"/>
      <c r="H9" s="30"/>
      <c r="I9" s="30"/>
      <c r="J9" s="27"/>
      <c r="K9" s="71">
        <v>888378</v>
      </c>
      <c r="L9" s="71"/>
      <c r="M9" s="71"/>
      <c r="N9" s="71"/>
      <c r="O9" s="112">
        <v>3.8</v>
      </c>
      <c r="P9" s="112"/>
      <c r="Q9" s="71">
        <v>322272</v>
      </c>
      <c r="R9" s="71"/>
      <c r="S9" s="71"/>
      <c r="T9" s="71"/>
      <c r="U9" s="112">
        <v>1.4</v>
      </c>
      <c r="V9" s="112"/>
      <c r="W9" s="71">
        <v>314854</v>
      </c>
      <c r="X9" s="71"/>
      <c r="Y9" s="71"/>
      <c r="Z9" s="71"/>
      <c r="AA9" s="112">
        <v>1.4</v>
      </c>
      <c r="AB9" s="112"/>
      <c r="AC9" s="71">
        <v>304498</v>
      </c>
      <c r="AD9" s="71"/>
      <c r="AE9" s="71"/>
      <c r="AF9" s="71"/>
      <c r="AG9" s="112">
        <v>1.4</v>
      </c>
      <c r="AH9" s="112"/>
    </row>
    <row r="10" spans="1:34" ht="24.95" customHeight="1" x14ac:dyDescent="0.15">
      <c r="C10" s="30" t="s">
        <v>15</v>
      </c>
      <c r="D10" s="30"/>
      <c r="E10" s="30"/>
      <c r="F10" s="30"/>
      <c r="G10" s="30"/>
      <c r="H10" s="30"/>
      <c r="I10" s="30"/>
      <c r="J10" s="27"/>
      <c r="K10" s="71">
        <v>33180</v>
      </c>
      <c r="L10" s="71"/>
      <c r="M10" s="71"/>
      <c r="N10" s="71"/>
      <c r="O10" s="112">
        <v>0.1</v>
      </c>
      <c r="P10" s="112"/>
      <c r="Q10" s="71">
        <v>16872</v>
      </c>
      <c r="R10" s="71"/>
      <c r="S10" s="71"/>
      <c r="T10" s="71"/>
      <c r="U10" s="112">
        <v>0.1</v>
      </c>
      <c r="V10" s="112"/>
      <c r="W10" s="71">
        <v>30949</v>
      </c>
      <c r="X10" s="71"/>
      <c r="Y10" s="71"/>
      <c r="Z10" s="71"/>
      <c r="AA10" s="112">
        <v>0.1</v>
      </c>
      <c r="AB10" s="112"/>
      <c r="AC10" s="71">
        <v>30949</v>
      </c>
      <c r="AD10" s="71"/>
      <c r="AE10" s="71"/>
      <c r="AF10" s="71"/>
      <c r="AG10" s="112">
        <v>0.1</v>
      </c>
      <c r="AH10" s="112"/>
    </row>
    <row r="11" spans="1:34" ht="24.95" customHeight="1" x14ac:dyDescent="0.15">
      <c r="C11" s="30" t="s">
        <v>16</v>
      </c>
      <c r="D11" s="30"/>
      <c r="E11" s="30"/>
      <c r="F11" s="30"/>
      <c r="G11" s="30"/>
      <c r="H11" s="30"/>
      <c r="I11" s="30"/>
      <c r="J11" s="27"/>
      <c r="K11" s="71">
        <v>25504</v>
      </c>
      <c r="L11" s="71"/>
      <c r="M11" s="71"/>
      <c r="N11" s="71"/>
      <c r="O11" s="112">
        <v>0.1</v>
      </c>
      <c r="P11" s="112"/>
      <c r="Q11" s="71">
        <v>32143</v>
      </c>
      <c r="R11" s="71"/>
      <c r="S11" s="71"/>
      <c r="T11" s="71"/>
      <c r="U11" s="112">
        <v>0.1</v>
      </c>
      <c r="V11" s="112"/>
      <c r="W11" s="71">
        <v>44992</v>
      </c>
      <c r="X11" s="71"/>
      <c r="Y11" s="71"/>
      <c r="Z11" s="71"/>
      <c r="AA11" s="112">
        <v>0.2</v>
      </c>
      <c r="AB11" s="112"/>
      <c r="AC11" s="71">
        <v>10396</v>
      </c>
      <c r="AD11" s="71"/>
      <c r="AE11" s="71"/>
      <c r="AF11" s="71"/>
      <c r="AG11" s="112">
        <v>0.1</v>
      </c>
      <c r="AH11" s="112"/>
    </row>
    <row r="12" spans="1:34" ht="24.95" customHeight="1" x14ac:dyDescent="0.15">
      <c r="C12" s="47" t="s">
        <v>117</v>
      </c>
      <c r="D12" s="47"/>
      <c r="E12" s="47"/>
      <c r="F12" s="47"/>
      <c r="G12" s="47"/>
      <c r="H12" s="47"/>
      <c r="I12" s="47"/>
      <c r="J12" s="27"/>
      <c r="K12" s="71">
        <v>20470</v>
      </c>
      <c r="L12" s="71"/>
      <c r="M12" s="71"/>
      <c r="N12" s="71"/>
      <c r="O12" s="112">
        <v>0.1</v>
      </c>
      <c r="P12" s="112"/>
      <c r="Q12" s="71">
        <v>20470</v>
      </c>
      <c r="R12" s="71"/>
      <c r="S12" s="71"/>
      <c r="T12" s="71"/>
      <c r="U12" s="112">
        <v>0.1</v>
      </c>
      <c r="V12" s="112"/>
      <c r="W12" s="71">
        <v>20470</v>
      </c>
      <c r="X12" s="71"/>
      <c r="Y12" s="71"/>
      <c r="Z12" s="71"/>
      <c r="AA12" s="112">
        <v>0.1</v>
      </c>
      <c r="AB12" s="112"/>
      <c r="AC12" s="71">
        <v>12500</v>
      </c>
      <c r="AD12" s="71"/>
      <c r="AE12" s="71"/>
      <c r="AF12" s="71"/>
      <c r="AG12" s="112">
        <v>0.1</v>
      </c>
      <c r="AH12" s="112"/>
    </row>
    <row r="13" spans="1:34" ht="24.95" customHeight="1" x14ac:dyDescent="0.15">
      <c r="C13" s="30" t="s">
        <v>18</v>
      </c>
      <c r="D13" s="30"/>
      <c r="E13" s="30"/>
      <c r="F13" s="30"/>
      <c r="G13" s="30"/>
      <c r="H13" s="30"/>
      <c r="I13" s="30"/>
      <c r="J13" s="27"/>
      <c r="K13" s="71">
        <v>761882</v>
      </c>
      <c r="L13" s="71"/>
      <c r="M13" s="71"/>
      <c r="N13" s="71"/>
      <c r="O13" s="112">
        <v>3.3</v>
      </c>
      <c r="P13" s="112"/>
      <c r="Q13" s="71">
        <v>823173</v>
      </c>
      <c r="R13" s="71"/>
      <c r="S13" s="71"/>
      <c r="T13" s="71"/>
      <c r="U13" s="112">
        <v>3.4</v>
      </c>
      <c r="V13" s="112"/>
      <c r="W13" s="71">
        <v>784046</v>
      </c>
      <c r="X13" s="71"/>
      <c r="Y13" s="71"/>
      <c r="Z13" s="71"/>
      <c r="AA13" s="112">
        <v>3.4</v>
      </c>
      <c r="AB13" s="112"/>
      <c r="AC13" s="71">
        <v>643026</v>
      </c>
      <c r="AD13" s="71"/>
      <c r="AE13" s="71"/>
      <c r="AF13" s="71"/>
      <c r="AG13" s="112">
        <v>2.9</v>
      </c>
      <c r="AH13" s="112"/>
    </row>
    <row r="14" spans="1:34" ht="24.95" customHeight="1" x14ac:dyDescent="0.15">
      <c r="C14" s="47" t="s">
        <v>19</v>
      </c>
      <c r="D14" s="47"/>
      <c r="E14" s="47"/>
      <c r="F14" s="47"/>
      <c r="G14" s="47"/>
      <c r="H14" s="47"/>
      <c r="I14" s="47"/>
      <c r="J14" s="27"/>
      <c r="K14" s="71">
        <v>30285</v>
      </c>
      <c r="L14" s="71"/>
      <c r="M14" s="71"/>
      <c r="N14" s="71"/>
      <c r="O14" s="112">
        <v>0.1</v>
      </c>
      <c r="P14" s="112"/>
      <c r="Q14" s="71">
        <v>30617</v>
      </c>
      <c r="R14" s="71"/>
      <c r="S14" s="71"/>
      <c r="T14" s="71"/>
      <c r="U14" s="112">
        <v>0.1</v>
      </c>
      <c r="V14" s="112"/>
      <c r="W14" s="71">
        <v>33554</v>
      </c>
      <c r="X14" s="71"/>
      <c r="Y14" s="71"/>
      <c r="Z14" s="71"/>
      <c r="AA14" s="112">
        <v>0.1</v>
      </c>
      <c r="AB14" s="112"/>
      <c r="AC14" s="71">
        <v>30828</v>
      </c>
      <c r="AD14" s="71"/>
      <c r="AE14" s="71"/>
      <c r="AF14" s="71"/>
      <c r="AG14" s="112">
        <v>0.1</v>
      </c>
      <c r="AH14" s="112"/>
    </row>
    <row r="15" spans="1:34" ht="24.95" customHeight="1" x14ac:dyDescent="0.15">
      <c r="C15" s="47" t="s">
        <v>20</v>
      </c>
      <c r="D15" s="47"/>
      <c r="E15" s="47"/>
      <c r="F15" s="47"/>
      <c r="G15" s="47"/>
      <c r="H15" s="47"/>
      <c r="I15" s="47"/>
      <c r="J15" s="27"/>
      <c r="K15" s="71">
        <v>229284</v>
      </c>
      <c r="L15" s="71"/>
      <c r="M15" s="71"/>
      <c r="N15" s="71"/>
      <c r="O15" s="113">
        <v>1</v>
      </c>
      <c r="P15" s="113"/>
      <c r="Q15" s="71">
        <v>234559</v>
      </c>
      <c r="R15" s="71"/>
      <c r="S15" s="71"/>
      <c r="T15" s="71"/>
      <c r="U15" s="113">
        <v>1</v>
      </c>
      <c r="V15" s="113"/>
      <c r="W15" s="71">
        <v>203048</v>
      </c>
      <c r="X15" s="71"/>
      <c r="Y15" s="71"/>
      <c r="Z15" s="71"/>
      <c r="AA15" s="113">
        <v>0.9</v>
      </c>
      <c r="AB15" s="113"/>
      <c r="AC15" s="71">
        <v>183877</v>
      </c>
      <c r="AD15" s="71"/>
      <c r="AE15" s="71"/>
      <c r="AF15" s="71"/>
      <c r="AG15" s="113">
        <v>0.8</v>
      </c>
      <c r="AH15" s="113"/>
    </row>
    <row r="16" spans="1:34" ht="24.95" customHeight="1" x14ac:dyDescent="0.15">
      <c r="C16" s="30" t="s">
        <v>21</v>
      </c>
      <c r="D16" s="30"/>
      <c r="E16" s="30"/>
      <c r="F16" s="30"/>
      <c r="G16" s="30"/>
      <c r="H16" s="30"/>
      <c r="I16" s="30"/>
      <c r="J16" s="27"/>
      <c r="K16" s="71">
        <v>163750</v>
      </c>
      <c r="L16" s="71"/>
      <c r="M16" s="71"/>
      <c r="N16" s="71"/>
      <c r="O16" s="112">
        <v>0.7</v>
      </c>
      <c r="P16" s="112"/>
      <c r="Q16" s="71">
        <v>47600</v>
      </c>
      <c r="R16" s="71"/>
      <c r="S16" s="71"/>
      <c r="T16" s="71"/>
      <c r="U16" s="112">
        <v>0.2</v>
      </c>
      <c r="V16" s="112"/>
      <c r="W16" s="71">
        <v>140800</v>
      </c>
      <c r="X16" s="71"/>
      <c r="Y16" s="71"/>
      <c r="Z16" s="71"/>
      <c r="AA16" s="112">
        <v>0.6</v>
      </c>
      <c r="AB16" s="112"/>
      <c r="AC16" s="71">
        <v>94500</v>
      </c>
      <c r="AD16" s="71"/>
      <c r="AE16" s="71"/>
      <c r="AF16" s="71"/>
      <c r="AG16" s="112">
        <v>0.4</v>
      </c>
      <c r="AH16" s="112"/>
    </row>
    <row r="17" spans="2:34" ht="24.95" customHeight="1" x14ac:dyDescent="0.15">
      <c r="C17" s="30" t="s">
        <v>22</v>
      </c>
      <c r="D17" s="30"/>
      <c r="E17" s="30"/>
      <c r="F17" s="30"/>
      <c r="G17" s="30"/>
      <c r="H17" s="30"/>
      <c r="I17" s="30"/>
      <c r="J17" s="27"/>
      <c r="K17" s="71">
        <v>5498000</v>
      </c>
      <c r="L17" s="71"/>
      <c r="M17" s="71"/>
      <c r="N17" s="71"/>
      <c r="O17" s="112">
        <v>23.8</v>
      </c>
      <c r="P17" s="112"/>
      <c r="Q17" s="71">
        <v>5375000</v>
      </c>
      <c r="R17" s="71"/>
      <c r="S17" s="71"/>
      <c r="T17" s="71"/>
      <c r="U17" s="112">
        <v>22.3</v>
      </c>
      <c r="V17" s="112"/>
      <c r="W17" s="71">
        <v>4994000</v>
      </c>
      <c r="X17" s="71"/>
      <c r="Y17" s="71"/>
      <c r="Z17" s="71"/>
      <c r="AA17" s="112">
        <v>21.9</v>
      </c>
      <c r="AB17" s="112"/>
      <c r="AC17" s="71">
        <v>5090000</v>
      </c>
      <c r="AD17" s="71"/>
      <c r="AE17" s="71"/>
      <c r="AF17" s="71"/>
      <c r="AG17" s="112">
        <v>23.3</v>
      </c>
      <c r="AH17" s="112"/>
    </row>
    <row r="18" spans="2:34" ht="24.95" customHeight="1" x14ac:dyDescent="0.15">
      <c r="C18" s="47" t="s">
        <v>23</v>
      </c>
      <c r="D18" s="47"/>
      <c r="E18" s="47"/>
      <c r="F18" s="47"/>
      <c r="G18" s="47"/>
      <c r="H18" s="47"/>
      <c r="I18" s="47"/>
      <c r="J18" s="27"/>
      <c r="K18" s="71">
        <v>15000</v>
      </c>
      <c r="L18" s="71"/>
      <c r="M18" s="71"/>
      <c r="N18" s="71"/>
      <c r="O18" s="112">
        <v>0.1</v>
      </c>
      <c r="P18" s="112"/>
      <c r="Q18" s="71">
        <v>15000</v>
      </c>
      <c r="R18" s="71"/>
      <c r="S18" s="71"/>
      <c r="T18" s="71"/>
      <c r="U18" s="112">
        <v>0.1</v>
      </c>
      <c r="V18" s="112"/>
      <c r="W18" s="71">
        <v>15000</v>
      </c>
      <c r="X18" s="71"/>
      <c r="Y18" s="71"/>
      <c r="Z18" s="71"/>
      <c r="AA18" s="112">
        <v>0.1</v>
      </c>
      <c r="AB18" s="112"/>
      <c r="AC18" s="71">
        <v>15000</v>
      </c>
      <c r="AD18" s="71"/>
      <c r="AE18" s="71"/>
      <c r="AF18" s="71"/>
      <c r="AG18" s="112">
        <v>0.1</v>
      </c>
      <c r="AH18" s="112"/>
    </row>
    <row r="19" spans="2:34" ht="24.95" customHeight="1" x14ac:dyDescent="0.15">
      <c r="C19" s="30" t="s">
        <v>24</v>
      </c>
      <c r="D19" s="30"/>
      <c r="E19" s="30"/>
      <c r="F19" s="30"/>
      <c r="G19" s="30"/>
      <c r="H19" s="30"/>
      <c r="I19" s="30"/>
      <c r="J19" s="27"/>
      <c r="K19" s="71">
        <v>373661</v>
      </c>
      <c r="L19" s="71"/>
      <c r="M19" s="71"/>
      <c r="N19" s="71"/>
      <c r="O19" s="112">
        <v>1.6</v>
      </c>
      <c r="P19" s="112"/>
      <c r="Q19" s="71">
        <v>352140</v>
      </c>
      <c r="R19" s="71"/>
      <c r="S19" s="71"/>
      <c r="T19" s="71"/>
      <c r="U19" s="112">
        <v>1.5</v>
      </c>
      <c r="V19" s="112"/>
      <c r="W19" s="71">
        <v>356917</v>
      </c>
      <c r="X19" s="71"/>
      <c r="Y19" s="71"/>
      <c r="Z19" s="71"/>
      <c r="AA19" s="112">
        <v>1.6</v>
      </c>
      <c r="AB19" s="112"/>
      <c r="AC19" s="71">
        <v>340944</v>
      </c>
      <c r="AD19" s="71"/>
      <c r="AE19" s="71"/>
      <c r="AF19" s="71"/>
      <c r="AG19" s="112">
        <v>1.6</v>
      </c>
      <c r="AH19" s="112"/>
    </row>
    <row r="20" spans="2:34" ht="24.95" customHeight="1" x14ac:dyDescent="0.15">
      <c r="C20" s="30" t="s">
        <v>25</v>
      </c>
      <c r="D20" s="30"/>
      <c r="E20" s="30"/>
      <c r="F20" s="30"/>
      <c r="G20" s="30"/>
      <c r="H20" s="30"/>
      <c r="I20" s="30"/>
      <c r="J20" s="27"/>
      <c r="K20" s="71">
        <v>798723</v>
      </c>
      <c r="L20" s="71"/>
      <c r="M20" s="71"/>
      <c r="N20" s="71"/>
      <c r="O20" s="112">
        <v>3.5</v>
      </c>
      <c r="P20" s="112"/>
      <c r="Q20" s="71">
        <v>775278</v>
      </c>
      <c r="R20" s="71"/>
      <c r="S20" s="71"/>
      <c r="T20" s="71"/>
      <c r="U20" s="112">
        <v>3.2</v>
      </c>
      <c r="V20" s="112"/>
      <c r="W20" s="71">
        <v>802423</v>
      </c>
      <c r="X20" s="71"/>
      <c r="Y20" s="71"/>
      <c r="Z20" s="71"/>
      <c r="AA20" s="112">
        <v>3.5</v>
      </c>
      <c r="AB20" s="112"/>
      <c r="AC20" s="71">
        <v>811448</v>
      </c>
      <c r="AD20" s="71"/>
      <c r="AE20" s="71"/>
      <c r="AF20" s="71"/>
      <c r="AG20" s="112">
        <v>3.7</v>
      </c>
      <c r="AH20" s="112"/>
    </row>
    <row r="21" spans="2:34" ht="24.95" customHeight="1" x14ac:dyDescent="0.15">
      <c r="C21" s="30" t="s">
        <v>26</v>
      </c>
      <c r="D21" s="30"/>
      <c r="E21" s="30"/>
      <c r="F21" s="30"/>
      <c r="G21" s="30"/>
      <c r="H21" s="30"/>
      <c r="I21" s="30"/>
      <c r="J21" s="27"/>
      <c r="K21" s="71">
        <v>1278520</v>
      </c>
      <c r="L21" s="71"/>
      <c r="M21" s="71"/>
      <c r="N21" s="71"/>
      <c r="O21" s="112">
        <v>5.5</v>
      </c>
      <c r="P21" s="112"/>
      <c r="Q21" s="71">
        <v>1787278</v>
      </c>
      <c r="R21" s="71"/>
      <c r="S21" s="71"/>
      <c r="T21" s="71"/>
      <c r="U21" s="112">
        <v>7.4</v>
      </c>
      <c r="V21" s="112"/>
      <c r="W21" s="71">
        <v>1619039</v>
      </c>
      <c r="X21" s="71"/>
      <c r="Y21" s="71"/>
      <c r="Z21" s="71"/>
      <c r="AA21" s="112">
        <v>7.1</v>
      </c>
      <c r="AB21" s="112"/>
      <c r="AC21" s="71">
        <v>1463294</v>
      </c>
      <c r="AD21" s="71"/>
      <c r="AE21" s="71"/>
      <c r="AF21" s="71"/>
      <c r="AG21" s="112">
        <v>6.7</v>
      </c>
      <c r="AH21" s="112"/>
    </row>
    <row r="22" spans="2:34" ht="24.95" customHeight="1" x14ac:dyDescent="0.15">
      <c r="C22" s="30" t="s">
        <v>27</v>
      </c>
      <c r="D22" s="30"/>
      <c r="E22" s="30"/>
      <c r="F22" s="30"/>
      <c r="G22" s="30"/>
      <c r="H22" s="30"/>
      <c r="I22" s="30"/>
      <c r="J22" s="27"/>
      <c r="K22" s="71">
        <v>727607</v>
      </c>
      <c r="L22" s="71"/>
      <c r="M22" s="71"/>
      <c r="N22" s="71"/>
      <c r="O22" s="112">
        <v>3.2</v>
      </c>
      <c r="P22" s="112"/>
      <c r="Q22" s="71">
        <v>913160</v>
      </c>
      <c r="R22" s="71"/>
      <c r="S22" s="71"/>
      <c r="T22" s="71"/>
      <c r="U22" s="112">
        <v>3.8</v>
      </c>
      <c r="V22" s="112"/>
      <c r="W22" s="71">
        <v>1143410</v>
      </c>
      <c r="X22" s="71"/>
      <c r="Y22" s="71"/>
      <c r="Z22" s="71"/>
      <c r="AA22" s="114">
        <v>5</v>
      </c>
      <c r="AB22" s="114"/>
      <c r="AC22" s="71">
        <v>1071734</v>
      </c>
      <c r="AD22" s="71"/>
      <c r="AE22" s="71"/>
      <c r="AF22" s="71"/>
      <c r="AG22" s="114">
        <v>4.9000000000000004</v>
      </c>
      <c r="AH22" s="114"/>
    </row>
    <row r="23" spans="2:34" ht="24.95" customHeight="1" x14ac:dyDescent="0.15">
      <c r="C23" s="30" t="s">
        <v>28</v>
      </c>
      <c r="D23" s="30"/>
      <c r="E23" s="30"/>
      <c r="F23" s="30"/>
      <c r="G23" s="30"/>
      <c r="H23" s="30"/>
      <c r="I23" s="30"/>
      <c r="J23" s="27"/>
      <c r="K23" s="71">
        <v>69818</v>
      </c>
      <c r="L23" s="71"/>
      <c r="M23" s="71"/>
      <c r="N23" s="71"/>
      <c r="O23" s="112">
        <v>0.3</v>
      </c>
      <c r="P23" s="112"/>
      <c r="Q23" s="71">
        <v>44993</v>
      </c>
      <c r="R23" s="71"/>
      <c r="S23" s="71"/>
      <c r="T23" s="71"/>
      <c r="U23" s="112">
        <v>0.2</v>
      </c>
      <c r="V23" s="112"/>
      <c r="W23" s="71">
        <v>287404</v>
      </c>
      <c r="X23" s="71"/>
      <c r="Y23" s="71"/>
      <c r="Z23" s="71"/>
      <c r="AA23" s="114">
        <v>1.3</v>
      </c>
      <c r="AB23" s="114"/>
      <c r="AC23" s="71">
        <v>18205</v>
      </c>
      <c r="AD23" s="71"/>
      <c r="AE23" s="71"/>
      <c r="AF23" s="71"/>
      <c r="AG23" s="114">
        <v>0.1</v>
      </c>
      <c r="AH23" s="114"/>
    </row>
    <row r="24" spans="2:34" ht="24.95" customHeight="1" x14ac:dyDescent="0.15">
      <c r="C24" s="30" t="s">
        <v>29</v>
      </c>
      <c r="D24" s="30"/>
      <c r="E24" s="30"/>
      <c r="F24" s="30"/>
      <c r="G24" s="30"/>
      <c r="H24" s="30"/>
      <c r="I24" s="30"/>
      <c r="J24" s="27"/>
      <c r="K24" s="71">
        <v>20666</v>
      </c>
      <c r="L24" s="71"/>
      <c r="M24" s="71"/>
      <c r="N24" s="71"/>
      <c r="O24" s="112">
        <v>0.1</v>
      </c>
      <c r="P24" s="112"/>
      <c r="Q24" s="71">
        <v>559</v>
      </c>
      <c r="R24" s="71"/>
      <c r="S24" s="71"/>
      <c r="T24" s="71"/>
      <c r="U24" s="114">
        <v>0</v>
      </c>
      <c r="V24" s="114"/>
      <c r="W24" s="71">
        <v>479</v>
      </c>
      <c r="X24" s="71"/>
      <c r="Y24" s="71"/>
      <c r="Z24" s="71"/>
      <c r="AA24" s="114">
        <v>0</v>
      </c>
      <c r="AB24" s="114"/>
      <c r="AC24" s="71">
        <v>2340</v>
      </c>
      <c r="AD24" s="71"/>
      <c r="AE24" s="71"/>
      <c r="AF24" s="71"/>
      <c r="AG24" s="114">
        <v>0</v>
      </c>
      <c r="AH24" s="114"/>
    </row>
    <row r="25" spans="2:34" ht="24.95" customHeight="1" x14ac:dyDescent="0.15">
      <c r="C25" s="30" t="s">
        <v>30</v>
      </c>
      <c r="D25" s="30"/>
      <c r="E25" s="30"/>
      <c r="F25" s="30"/>
      <c r="G25" s="30"/>
      <c r="H25" s="30"/>
      <c r="I25" s="30"/>
      <c r="J25" s="27"/>
      <c r="K25" s="71">
        <v>948795</v>
      </c>
      <c r="L25" s="71"/>
      <c r="M25" s="71"/>
      <c r="N25" s="71"/>
      <c r="O25" s="112">
        <v>4.0999999999999996</v>
      </c>
      <c r="P25" s="112"/>
      <c r="Q25" s="71">
        <v>416957</v>
      </c>
      <c r="R25" s="71"/>
      <c r="S25" s="71"/>
      <c r="T25" s="71"/>
      <c r="U25" s="112">
        <v>1.7</v>
      </c>
      <c r="V25" s="112"/>
      <c r="W25" s="71">
        <v>552311</v>
      </c>
      <c r="X25" s="71"/>
      <c r="Y25" s="71"/>
      <c r="Z25" s="71"/>
      <c r="AA25" s="114">
        <v>2.4</v>
      </c>
      <c r="AB25" s="114"/>
      <c r="AC25" s="71">
        <v>256420</v>
      </c>
      <c r="AD25" s="71"/>
      <c r="AE25" s="71"/>
      <c r="AF25" s="71"/>
      <c r="AG25" s="114">
        <v>1.2</v>
      </c>
      <c r="AH25" s="114"/>
    </row>
    <row r="26" spans="2:34" ht="24.95" customHeight="1" x14ac:dyDescent="0.15">
      <c r="C26" s="30" t="s">
        <v>31</v>
      </c>
      <c r="D26" s="30"/>
      <c r="E26" s="30"/>
      <c r="F26" s="30"/>
      <c r="G26" s="30"/>
      <c r="H26" s="30"/>
      <c r="I26" s="30"/>
      <c r="J26" s="27"/>
      <c r="K26" s="71">
        <v>100000</v>
      </c>
      <c r="L26" s="71"/>
      <c r="M26" s="71"/>
      <c r="N26" s="71"/>
      <c r="O26" s="112">
        <v>0.4</v>
      </c>
      <c r="P26" s="112"/>
      <c r="Q26" s="71">
        <v>100000</v>
      </c>
      <c r="R26" s="71"/>
      <c r="S26" s="71"/>
      <c r="T26" s="71"/>
      <c r="U26" s="112">
        <v>0.4</v>
      </c>
      <c r="V26" s="112"/>
      <c r="W26" s="71">
        <v>100000</v>
      </c>
      <c r="X26" s="71"/>
      <c r="Y26" s="71"/>
      <c r="Z26" s="71"/>
      <c r="AA26" s="112">
        <v>0.4</v>
      </c>
      <c r="AB26" s="112"/>
      <c r="AC26" s="71">
        <v>100000</v>
      </c>
      <c r="AD26" s="71"/>
      <c r="AE26" s="71"/>
      <c r="AF26" s="71"/>
      <c r="AG26" s="112">
        <v>0.5</v>
      </c>
      <c r="AH26" s="112"/>
    </row>
    <row r="27" spans="2:34" ht="24.95" customHeight="1" x14ac:dyDescent="0.15">
      <c r="C27" s="30" t="s">
        <v>32</v>
      </c>
      <c r="D27" s="30"/>
      <c r="E27" s="30"/>
      <c r="F27" s="30"/>
      <c r="G27" s="30"/>
      <c r="H27" s="30"/>
      <c r="I27" s="30"/>
      <c r="J27" s="27"/>
      <c r="K27" s="71">
        <v>1274535</v>
      </c>
      <c r="L27" s="71"/>
      <c r="M27" s="71"/>
      <c r="N27" s="71"/>
      <c r="O27" s="112">
        <v>5.5</v>
      </c>
      <c r="P27" s="112"/>
      <c r="Q27" s="71">
        <v>1223457</v>
      </c>
      <c r="R27" s="71"/>
      <c r="S27" s="71"/>
      <c r="T27" s="71"/>
      <c r="U27" s="112">
        <v>5.0999999999999996</v>
      </c>
      <c r="V27" s="112"/>
      <c r="W27" s="71">
        <v>1228994</v>
      </c>
      <c r="X27" s="71"/>
      <c r="Y27" s="71"/>
      <c r="Z27" s="71"/>
      <c r="AA27" s="112">
        <v>5.4</v>
      </c>
      <c r="AB27" s="112"/>
      <c r="AC27" s="71">
        <v>1296553</v>
      </c>
      <c r="AD27" s="71"/>
      <c r="AE27" s="71"/>
      <c r="AF27" s="71"/>
      <c r="AG27" s="112">
        <v>5.9</v>
      </c>
      <c r="AH27" s="112"/>
    </row>
    <row r="28" spans="2:34" ht="24.95" customHeight="1" x14ac:dyDescent="0.15">
      <c r="B28" s="50"/>
      <c r="C28" s="115" t="s">
        <v>33</v>
      </c>
      <c r="D28" s="115"/>
      <c r="E28" s="115"/>
      <c r="F28" s="115"/>
      <c r="G28" s="115"/>
      <c r="H28" s="115"/>
      <c r="I28" s="115"/>
      <c r="J28" s="32"/>
      <c r="K28" s="74">
        <v>1891500</v>
      </c>
      <c r="L28" s="74"/>
      <c r="M28" s="74"/>
      <c r="N28" s="74"/>
      <c r="O28" s="116">
        <v>8.1999999999999993</v>
      </c>
      <c r="P28" s="116"/>
      <c r="Q28" s="74">
        <v>2889100</v>
      </c>
      <c r="R28" s="74"/>
      <c r="S28" s="74"/>
      <c r="T28" s="74"/>
      <c r="U28" s="117">
        <v>12</v>
      </c>
      <c r="V28" s="117"/>
      <c r="W28" s="74">
        <v>1611600</v>
      </c>
      <c r="X28" s="74"/>
      <c r="Y28" s="74"/>
      <c r="Z28" s="74"/>
      <c r="AA28" s="117">
        <v>7.1</v>
      </c>
      <c r="AB28" s="117"/>
      <c r="AC28" s="71">
        <v>1685700</v>
      </c>
      <c r="AD28" s="71"/>
      <c r="AE28" s="71"/>
      <c r="AF28" s="71"/>
      <c r="AG28" s="117">
        <v>7.7</v>
      </c>
      <c r="AH28" s="117"/>
    </row>
    <row r="29" spans="2:34" ht="21" customHeight="1" x14ac:dyDescent="0.15"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5" t="s">
        <v>118</v>
      </c>
      <c r="C30" s="95"/>
      <c r="D30" s="95"/>
      <c r="E30" s="95"/>
      <c r="F30" s="95"/>
      <c r="G30" s="95"/>
      <c r="H30" s="95"/>
      <c r="I30" s="95"/>
      <c r="J30" s="95"/>
      <c r="AC30" s="97" t="s">
        <v>3</v>
      </c>
      <c r="AD30" s="97"/>
      <c r="AE30" s="97"/>
      <c r="AF30" s="97"/>
      <c r="AG30" s="97"/>
      <c r="AH30" s="97"/>
    </row>
    <row r="31" spans="2:34" ht="24.95" customHeight="1" x14ac:dyDescent="0.15">
      <c r="B31" s="98" t="s">
        <v>111</v>
      </c>
      <c r="C31" s="98"/>
      <c r="D31" s="98"/>
      <c r="E31" s="98"/>
      <c r="F31" s="98"/>
      <c r="G31" s="98"/>
      <c r="H31" s="98"/>
      <c r="I31" s="98"/>
      <c r="J31" s="99"/>
      <c r="K31" s="100" t="s">
        <v>112</v>
      </c>
      <c r="L31" s="100"/>
      <c r="M31" s="100"/>
      <c r="N31" s="100"/>
      <c r="O31" s="100"/>
      <c r="P31" s="100"/>
      <c r="Q31" s="100" t="s">
        <v>119</v>
      </c>
      <c r="R31" s="100"/>
      <c r="S31" s="100"/>
      <c r="T31" s="100"/>
      <c r="U31" s="100"/>
      <c r="V31" s="100"/>
      <c r="W31" s="100" t="s">
        <v>120</v>
      </c>
      <c r="X31" s="100"/>
      <c r="Y31" s="100"/>
      <c r="Z31" s="100"/>
      <c r="AA31" s="100"/>
      <c r="AB31" s="100"/>
      <c r="AC31" s="100" t="s">
        <v>121</v>
      </c>
      <c r="AD31" s="100"/>
      <c r="AE31" s="100"/>
      <c r="AF31" s="100"/>
      <c r="AG31" s="100"/>
      <c r="AH31" s="101"/>
    </row>
    <row r="32" spans="2:34" ht="24.95" customHeight="1" x14ac:dyDescent="0.15">
      <c r="B32" s="102"/>
      <c r="C32" s="102"/>
      <c r="D32" s="102"/>
      <c r="E32" s="102"/>
      <c r="F32" s="102"/>
      <c r="G32" s="102"/>
      <c r="H32" s="102"/>
      <c r="I32" s="102"/>
      <c r="J32" s="103"/>
      <c r="K32" s="104" t="s">
        <v>9</v>
      </c>
      <c r="L32" s="105"/>
      <c r="M32" s="105"/>
      <c r="N32" s="106"/>
      <c r="O32" s="105" t="s">
        <v>10</v>
      </c>
      <c r="P32" s="105"/>
      <c r="Q32" s="104" t="s">
        <v>9</v>
      </c>
      <c r="R32" s="105"/>
      <c r="S32" s="105"/>
      <c r="T32" s="106"/>
      <c r="U32" s="105" t="s">
        <v>10</v>
      </c>
      <c r="V32" s="105"/>
      <c r="W32" s="104" t="s">
        <v>9</v>
      </c>
      <c r="X32" s="105"/>
      <c r="Y32" s="105"/>
      <c r="Z32" s="106"/>
      <c r="AA32" s="105" t="s">
        <v>10</v>
      </c>
      <c r="AB32" s="105"/>
      <c r="AC32" s="104" t="s">
        <v>9</v>
      </c>
      <c r="AD32" s="105"/>
      <c r="AE32" s="105"/>
      <c r="AF32" s="106"/>
      <c r="AG32" s="105" t="s">
        <v>10</v>
      </c>
      <c r="AH32" s="105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7" t="s">
        <v>11</v>
      </c>
      <c r="L33" s="108"/>
      <c r="M33" s="108"/>
      <c r="N33" s="108"/>
      <c r="O33" s="108"/>
      <c r="P33" s="108"/>
      <c r="Q33" s="108" t="s">
        <v>11</v>
      </c>
      <c r="R33" s="108"/>
      <c r="S33" s="108"/>
      <c r="T33" s="108"/>
      <c r="U33" s="108"/>
      <c r="V33" s="108"/>
      <c r="W33" s="108" t="s">
        <v>11</v>
      </c>
      <c r="X33" s="108"/>
      <c r="Y33" s="108"/>
      <c r="Z33" s="108"/>
      <c r="AA33" s="108"/>
      <c r="AB33" s="108"/>
      <c r="AC33" s="108" t="s">
        <v>11</v>
      </c>
      <c r="AD33" s="108"/>
      <c r="AE33" s="108"/>
      <c r="AF33" s="108"/>
      <c r="AG33" s="108"/>
      <c r="AH33" s="108"/>
    </row>
    <row r="34" spans="2:34" s="25" customFormat="1" ht="24.95" customHeight="1" x14ac:dyDescent="0.15">
      <c r="C34" s="109" t="s">
        <v>12</v>
      </c>
      <c r="D34" s="109"/>
      <c r="E34" s="109"/>
      <c r="F34" s="109"/>
      <c r="G34" s="109"/>
      <c r="H34" s="109"/>
      <c r="I34" s="109"/>
      <c r="J34" s="21"/>
      <c r="K34" s="69">
        <f>SUM(K35:N46)</f>
        <v>23121000</v>
      </c>
      <c r="L34" s="69"/>
      <c r="M34" s="69"/>
      <c r="N34" s="69"/>
      <c r="O34" s="110">
        <f>SUM(O35:P46)</f>
        <v>99.999999999999986</v>
      </c>
      <c r="P34" s="110"/>
      <c r="Q34" s="69">
        <f>SUM(Q35:T46)</f>
        <v>24068000</v>
      </c>
      <c r="R34" s="69"/>
      <c r="S34" s="69"/>
      <c r="T34" s="69"/>
      <c r="U34" s="110">
        <f>SUM(U35:V46)</f>
        <v>99.999999999999986</v>
      </c>
      <c r="V34" s="110"/>
      <c r="W34" s="69">
        <f>SUM(W35:Z46)</f>
        <v>22817000</v>
      </c>
      <c r="X34" s="69"/>
      <c r="Y34" s="69"/>
      <c r="Z34" s="69"/>
      <c r="AA34" s="118">
        <f>SUM(AA35:AB46)</f>
        <v>99.999999999999986</v>
      </c>
      <c r="AB34" s="118"/>
      <c r="AC34" s="69">
        <f>SUM(AC35:AF46)</f>
        <v>21851000</v>
      </c>
      <c r="AD34" s="69"/>
      <c r="AE34" s="69"/>
      <c r="AF34" s="69"/>
      <c r="AG34" s="119">
        <f>SUM(AG35:AH46)</f>
        <v>100</v>
      </c>
      <c r="AH34" s="119"/>
    </row>
    <row r="35" spans="2:34" ht="24.95" customHeight="1" x14ac:dyDescent="0.15">
      <c r="C35" s="30" t="s">
        <v>35</v>
      </c>
      <c r="D35" s="30"/>
      <c r="E35" s="30"/>
      <c r="F35" s="30"/>
      <c r="G35" s="30"/>
      <c r="H35" s="30"/>
      <c r="I35" s="30"/>
      <c r="J35" s="27"/>
      <c r="K35" s="71">
        <v>291008</v>
      </c>
      <c r="L35" s="71"/>
      <c r="M35" s="71"/>
      <c r="N35" s="71"/>
      <c r="O35" s="114">
        <v>1.3</v>
      </c>
      <c r="P35" s="114"/>
      <c r="Q35" s="71">
        <v>280188</v>
      </c>
      <c r="R35" s="71"/>
      <c r="S35" s="71"/>
      <c r="T35" s="71"/>
      <c r="U35" s="114">
        <v>1.2</v>
      </c>
      <c r="V35" s="114"/>
      <c r="W35" s="71">
        <v>269700</v>
      </c>
      <c r="X35" s="71"/>
      <c r="Y35" s="71"/>
      <c r="Z35" s="71"/>
      <c r="AA35" s="114">
        <v>1.2</v>
      </c>
      <c r="AB35" s="114"/>
      <c r="AC35" s="71">
        <v>268096</v>
      </c>
      <c r="AD35" s="71"/>
      <c r="AE35" s="71"/>
      <c r="AF35" s="71"/>
      <c r="AG35" s="114">
        <v>1.2</v>
      </c>
      <c r="AH35" s="114"/>
    </row>
    <row r="36" spans="2:34" ht="24.95" customHeight="1" x14ac:dyDescent="0.15">
      <c r="C36" s="30" t="s">
        <v>36</v>
      </c>
      <c r="D36" s="30"/>
      <c r="E36" s="30"/>
      <c r="F36" s="30"/>
      <c r="G36" s="30"/>
      <c r="H36" s="30"/>
      <c r="I36" s="30"/>
      <c r="J36" s="27"/>
      <c r="K36" s="71">
        <v>3053258</v>
      </c>
      <c r="L36" s="71"/>
      <c r="M36" s="71"/>
      <c r="N36" s="71"/>
      <c r="O36" s="114">
        <v>13.2</v>
      </c>
      <c r="P36" s="114"/>
      <c r="Q36" s="71">
        <v>2874174</v>
      </c>
      <c r="R36" s="71"/>
      <c r="S36" s="71"/>
      <c r="T36" s="71"/>
      <c r="U36" s="114">
        <v>11.9</v>
      </c>
      <c r="V36" s="114"/>
      <c r="W36" s="71">
        <v>2790417</v>
      </c>
      <c r="X36" s="71"/>
      <c r="Y36" s="71"/>
      <c r="Z36" s="71"/>
      <c r="AA36" s="114">
        <v>12.2</v>
      </c>
      <c r="AB36" s="114"/>
      <c r="AC36" s="71">
        <v>2551895</v>
      </c>
      <c r="AD36" s="71"/>
      <c r="AE36" s="71"/>
      <c r="AF36" s="71"/>
      <c r="AG36" s="114">
        <v>11.7</v>
      </c>
      <c r="AH36" s="114"/>
    </row>
    <row r="37" spans="2:34" ht="24.95" customHeight="1" x14ac:dyDescent="0.15">
      <c r="C37" s="30" t="s">
        <v>37</v>
      </c>
      <c r="D37" s="30"/>
      <c r="E37" s="30"/>
      <c r="F37" s="30"/>
      <c r="G37" s="30"/>
      <c r="H37" s="30"/>
      <c r="I37" s="30"/>
      <c r="J37" s="27"/>
      <c r="K37" s="71">
        <v>6113909</v>
      </c>
      <c r="L37" s="71"/>
      <c r="M37" s="71"/>
      <c r="N37" s="71"/>
      <c r="O37" s="114">
        <v>26.4</v>
      </c>
      <c r="P37" s="114"/>
      <c r="Q37" s="71">
        <v>6069853</v>
      </c>
      <c r="R37" s="71"/>
      <c r="S37" s="71"/>
      <c r="T37" s="71"/>
      <c r="U37" s="114">
        <v>25.2</v>
      </c>
      <c r="V37" s="114"/>
      <c r="W37" s="71">
        <v>6414177</v>
      </c>
      <c r="X37" s="71"/>
      <c r="Y37" s="71"/>
      <c r="Z37" s="71"/>
      <c r="AA37" s="114">
        <v>28.1</v>
      </c>
      <c r="AB37" s="114"/>
      <c r="AC37" s="71">
        <v>6518864</v>
      </c>
      <c r="AD37" s="71"/>
      <c r="AE37" s="71"/>
      <c r="AF37" s="71"/>
      <c r="AG37" s="114">
        <v>29.8</v>
      </c>
      <c r="AH37" s="114"/>
    </row>
    <row r="38" spans="2:34" ht="24.95" customHeight="1" x14ac:dyDescent="0.15">
      <c r="C38" s="30" t="s">
        <v>38</v>
      </c>
      <c r="D38" s="30"/>
      <c r="E38" s="30"/>
      <c r="F38" s="30"/>
      <c r="G38" s="30"/>
      <c r="H38" s="30"/>
      <c r="I38" s="30"/>
      <c r="J38" s="27"/>
      <c r="K38" s="71">
        <v>2706874</v>
      </c>
      <c r="L38" s="71"/>
      <c r="M38" s="71"/>
      <c r="N38" s="71"/>
      <c r="O38" s="114">
        <v>11.7</v>
      </c>
      <c r="P38" s="114"/>
      <c r="Q38" s="71">
        <v>2883090</v>
      </c>
      <c r="R38" s="71"/>
      <c r="S38" s="71"/>
      <c r="T38" s="71"/>
      <c r="U38" s="114">
        <v>12</v>
      </c>
      <c r="V38" s="114"/>
      <c r="W38" s="71">
        <v>2840627</v>
      </c>
      <c r="X38" s="71"/>
      <c r="Y38" s="71"/>
      <c r="Z38" s="71"/>
      <c r="AA38" s="114">
        <v>12.4</v>
      </c>
      <c r="AB38" s="114"/>
      <c r="AC38" s="71">
        <v>2682718</v>
      </c>
      <c r="AD38" s="71"/>
      <c r="AE38" s="71"/>
      <c r="AF38" s="71"/>
      <c r="AG38" s="114">
        <v>12.3</v>
      </c>
      <c r="AH38" s="114"/>
    </row>
    <row r="39" spans="2:34" ht="24.95" customHeight="1" x14ac:dyDescent="0.15">
      <c r="C39" s="30" t="s">
        <v>39</v>
      </c>
      <c r="D39" s="30"/>
      <c r="E39" s="30"/>
      <c r="F39" s="30"/>
      <c r="G39" s="30"/>
      <c r="H39" s="30"/>
      <c r="I39" s="30"/>
      <c r="J39" s="27"/>
      <c r="K39" s="71">
        <v>19334</v>
      </c>
      <c r="L39" s="71"/>
      <c r="M39" s="71"/>
      <c r="N39" s="71"/>
      <c r="O39" s="114">
        <v>0.1</v>
      </c>
      <c r="P39" s="114"/>
      <c r="Q39" s="71">
        <v>20121</v>
      </c>
      <c r="R39" s="71"/>
      <c r="S39" s="71"/>
      <c r="T39" s="71"/>
      <c r="U39" s="114">
        <v>0.1</v>
      </c>
      <c r="V39" s="114"/>
      <c r="W39" s="71">
        <v>13829</v>
      </c>
      <c r="X39" s="71"/>
      <c r="Y39" s="71"/>
      <c r="Z39" s="71"/>
      <c r="AA39" s="114">
        <v>0.1</v>
      </c>
      <c r="AB39" s="114"/>
      <c r="AC39" s="71">
        <v>17947</v>
      </c>
      <c r="AD39" s="71"/>
      <c r="AE39" s="71"/>
      <c r="AF39" s="71"/>
      <c r="AG39" s="114">
        <v>0.1</v>
      </c>
      <c r="AH39" s="114"/>
    </row>
    <row r="40" spans="2:34" ht="24.95" customHeight="1" x14ac:dyDescent="0.15">
      <c r="C40" s="30" t="s">
        <v>40</v>
      </c>
      <c r="D40" s="30"/>
      <c r="E40" s="30"/>
      <c r="F40" s="30"/>
      <c r="G40" s="30"/>
      <c r="H40" s="30"/>
      <c r="I40" s="30"/>
      <c r="J40" s="27"/>
      <c r="K40" s="71">
        <v>757420</v>
      </c>
      <c r="L40" s="71"/>
      <c r="M40" s="71"/>
      <c r="N40" s="71"/>
      <c r="O40" s="114">
        <v>3.3</v>
      </c>
      <c r="P40" s="114"/>
      <c r="Q40" s="71">
        <v>679859</v>
      </c>
      <c r="R40" s="71"/>
      <c r="S40" s="71"/>
      <c r="T40" s="71"/>
      <c r="U40" s="114">
        <v>2.8</v>
      </c>
      <c r="V40" s="114"/>
      <c r="W40" s="71">
        <v>638697</v>
      </c>
      <c r="X40" s="71"/>
      <c r="Y40" s="71"/>
      <c r="Z40" s="71"/>
      <c r="AA40" s="114">
        <v>2.8</v>
      </c>
      <c r="AB40" s="114"/>
      <c r="AC40" s="71">
        <v>716654</v>
      </c>
      <c r="AD40" s="71"/>
      <c r="AE40" s="71"/>
      <c r="AF40" s="71"/>
      <c r="AG40" s="114">
        <v>3.3</v>
      </c>
      <c r="AH40" s="114"/>
    </row>
    <row r="41" spans="2:34" ht="24.95" customHeight="1" x14ac:dyDescent="0.15">
      <c r="C41" s="30" t="s">
        <v>41</v>
      </c>
      <c r="D41" s="30"/>
      <c r="E41" s="30"/>
      <c r="F41" s="30"/>
      <c r="G41" s="30"/>
      <c r="H41" s="30"/>
      <c r="I41" s="30"/>
      <c r="J41" s="27"/>
      <c r="K41" s="71">
        <v>415456</v>
      </c>
      <c r="L41" s="71"/>
      <c r="M41" s="71"/>
      <c r="N41" s="71"/>
      <c r="O41" s="114">
        <v>1.8</v>
      </c>
      <c r="P41" s="114"/>
      <c r="Q41" s="71">
        <v>337489</v>
      </c>
      <c r="R41" s="71"/>
      <c r="S41" s="71"/>
      <c r="T41" s="71"/>
      <c r="U41" s="114">
        <v>1.4</v>
      </c>
      <c r="V41" s="114"/>
      <c r="W41" s="71">
        <v>318028</v>
      </c>
      <c r="X41" s="71"/>
      <c r="Y41" s="71"/>
      <c r="Z41" s="71"/>
      <c r="AA41" s="114">
        <v>1.4</v>
      </c>
      <c r="AB41" s="114"/>
      <c r="AC41" s="71">
        <v>268032</v>
      </c>
      <c r="AD41" s="71"/>
      <c r="AE41" s="71"/>
      <c r="AF41" s="71"/>
      <c r="AG41" s="114">
        <v>1.2</v>
      </c>
      <c r="AH41" s="114"/>
    </row>
    <row r="42" spans="2:34" ht="24.95" customHeight="1" x14ac:dyDescent="0.15">
      <c r="C42" s="30" t="s">
        <v>42</v>
      </c>
      <c r="D42" s="30"/>
      <c r="E42" s="30"/>
      <c r="F42" s="30"/>
      <c r="G42" s="30"/>
      <c r="H42" s="30"/>
      <c r="I42" s="30"/>
      <c r="J42" s="27"/>
      <c r="K42" s="71">
        <v>2375965</v>
      </c>
      <c r="L42" s="71"/>
      <c r="M42" s="71"/>
      <c r="N42" s="71"/>
      <c r="O42" s="114">
        <v>10.3</v>
      </c>
      <c r="P42" s="114"/>
      <c r="Q42" s="71">
        <v>2153298</v>
      </c>
      <c r="R42" s="71"/>
      <c r="S42" s="71"/>
      <c r="T42" s="71"/>
      <c r="U42" s="114">
        <v>9</v>
      </c>
      <c r="V42" s="114"/>
      <c r="W42" s="71">
        <v>2283509</v>
      </c>
      <c r="X42" s="71"/>
      <c r="Y42" s="71"/>
      <c r="Z42" s="71"/>
      <c r="AA42" s="114">
        <v>10</v>
      </c>
      <c r="AB42" s="114"/>
      <c r="AC42" s="71">
        <v>1869151</v>
      </c>
      <c r="AD42" s="71"/>
      <c r="AE42" s="71"/>
      <c r="AF42" s="71"/>
      <c r="AG42" s="114">
        <v>8.6</v>
      </c>
      <c r="AH42" s="114"/>
    </row>
    <row r="43" spans="2:34" ht="24.95" customHeight="1" x14ac:dyDescent="0.15">
      <c r="C43" s="30" t="s">
        <v>43</v>
      </c>
      <c r="D43" s="30"/>
      <c r="E43" s="30"/>
      <c r="F43" s="30"/>
      <c r="G43" s="30"/>
      <c r="H43" s="30"/>
      <c r="I43" s="30"/>
      <c r="J43" s="27"/>
      <c r="K43" s="71">
        <v>932892</v>
      </c>
      <c r="L43" s="71"/>
      <c r="M43" s="71"/>
      <c r="N43" s="71"/>
      <c r="O43" s="114">
        <v>4</v>
      </c>
      <c r="P43" s="114"/>
      <c r="Q43" s="71">
        <v>987293</v>
      </c>
      <c r="R43" s="71"/>
      <c r="S43" s="71"/>
      <c r="T43" s="71"/>
      <c r="U43" s="114">
        <v>4.0999999999999996</v>
      </c>
      <c r="V43" s="114"/>
      <c r="W43" s="71">
        <v>934211</v>
      </c>
      <c r="X43" s="71"/>
      <c r="Y43" s="71"/>
      <c r="Z43" s="71"/>
      <c r="AA43" s="114">
        <v>4.0999999999999996</v>
      </c>
      <c r="AB43" s="114"/>
      <c r="AC43" s="71">
        <v>995734</v>
      </c>
      <c r="AD43" s="71"/>
      <c r="AE43" s="71"/>
      <c r="AF43" s="71"/>
      <c r="AG43" s="114">
        <v>4.5999999999999996</v>
      </c>
      <c r="AH43" s="114"/>
    </row>
    <row r="44" spans="2:34" ht="24.95" customHeight="1" x14ac:dyDescent="0.15">
      <c r="C44" s="30" t="s">
        <v>44</v>
      </c>
      <c r="D44" s="30"/>
      <c r="E44" s="30"/>
      <c r="F44" s="30"/>
      <c r="G44" s="30"/>
      <c r="H44" s="30"/>
      <c r="I44" s="30"/>
      <c r="J44" s="27"/>
      <c r="K44" s="71">
        <v>4073259</v>
      </c>
      <c r="L44" s="71"/>
      <c r="M44" s="71"/>
      <c r="N44" s="71"/>
      <c r="O44" s="114">
        <v>17.600000000000001</v>
      </c>
      <c r="P44" s="114"/>
      <c r="Q44" s="71">
        <v>4719512</v>
      </c>
      <c r="R44" s="71"/>
      <c r="S44" s="71"/>
      <c r="T44" s="71"/>
      <c r="U44" s="114">
        <v>19.600000000000001</v>
      </c>
      <c r="V44" s="114"/>
      <c r="W44" s="71">
        <v>3275553</v>
      </c>
      <c r="X44" s="71"/>
      <c r="Y44" s="71"/>
      <c r="Z44" s="71"/>
      <c r="AA44" s="114">
        <v>14.4</v>
      </c>
      <c r="AB44" s="114"/>
      <c r="AC44" s="71">
        <v>2892379</v>
      </c>
      <c r="AD44" s="71"/>
      <c r="AE44" s="71"/>
      <c r="AF44" s="71"/>
      <c r="AG44" s="114">
        <v>13.2</v>
      </c>
      <c r="AH44" s="114"/>
    </row>
    <row r="45" spans="2:34" ht="24.95" customHeight="1" x14ac:dyDescent="0.15">
      <c r="C45" s="30" t="s">
        <v>47</v>
      </c>
      <c r="D45" s="30"/>
      <c r="E45" s="30"/>
      <c r="F45" s="30"/>
      <c r="G45" s="30"/>
      <c r="H45" s="30"/>
      <c r="I45" s="30"/>
      <c r="J45" s="27"/>
      <c r="K45" s="71">
        <v>2321625</v>
      </c>
      <c r="L45" s="71"/>
      <c r="M45" s="71"/>
      <c r="N45" s="71"/>
      <c r="O45" s="114">
        <v>10</v>
      </c>
      <c r="P45" s="114"/>
      <c r="Q45" s="71">
        <v>3013123</v>
      </c>
      <c r="R45" s="71"/>
      <c r="S45" s="71"/>
      <c r="T45" s="71"/>
      <c r="U45" s="114">
        <v>12.5</v>
      </c>
      <c r="V45" s="114"/>
      <c r="W45" s="71">
        <v>2988252</v>
      </c>
      <c r="X45" s="71"/>
      <c r="Y45" s="71"/>
      <c r="Z45" s="71"/>
      <c r="AA45" s="114">
        <v>13.1</v>
      </c>
      <c r="AB45" s="114"/>
      <c r="AC45" s="71">
        <v>3019530</v>
      </c>
      <c r="AD45" s="71"/>
      <c r="AE45" s="71"/>
      <c r="AF45" s="71"/>
      <c r="AG45" s="114">
        <v>13.8</v>
      </c>
      <c r="AH45" s="114"/>
    </row>
    <row r="46" spans="2:34" ht="24.95" customHeight="1" x14ac:dyDescent="0.15">
      <c r="B46" s="50"/>
      <c r="C46" s="115" t="s">
        <v>122</v>
      </c>
      <c r="D46" s="115"/>
      <c r="E46" s="115"/>
      <c r="F46" s="115"/>
      <c r="G46" s="115"/>
      <c r="H46" s="115"/>
      <c r="I46" s="115"/>
      <c r="J46" s="32"/>
      <c r="K46" s="74">
        <v>60000</v>
      </c>
      <c r="L46" s="74"/>
      <c r="M46" s="74"/>
      <c r="N46" s="74"/>
      <c r="O46" s="117">
        <v>0.3</v>
      </c>
      <c r="P46" s="117"/>
      <c r="Q46" s="74">
        <v>50000</v>
      </c>
      <c r="R46" s="74"/>
      <c r="S46" s="74"/>
      <c r="T46" s="74"/>
      <c r="U46" s="114">
        <v>0.2</v>
      </c>
      <c r="V46" s="114"/>
      <c r="W46" s="74">
        <v>50000</v>
      </c>
      <c r="X46" s="74"/>
      <c r="Y46" s="74"/>
      <c r="Z46" s="74"/>
      <c r="AA46" s="114">
        <v>0.2</v>
      </c>
      <c r="AB46" s="114"/>
      <c r="AC46" s="71">
        <v>50000</v>
      </c>
      <c r="AD46" s="71"/>
      <c r="AE46" s="71"/>
      <c r="AF46" s="71"/>
      <c r="AG46" s="114">
        <v>0.2</v>
      </c>
      <c r="AH46" s="114"/>
    </row>
    <row r="47" spans="2:34" ht="24.95" customHeight="1" x14ac:dyDescent="0.15">
      <c r="U47" s="120"/>
      <c r="V47" s="120"/>
      <c r="AA47" s="19" t="s">
        <v>48</v>
      </c>
      <c r="AB47" s="19"/>
      <c r="AC47" s="19"/>
      <c r="AD47" s="19"/>
      <c r="AE47" s="19"/>
      <c r="AF47" s="19"/>
      <c r="AG47" s="19"/>
      <c r="AH47" s="19"/>
    </row>
  </sheetData>
  <mergeCells count="358">
    <mergeCell ref="AA46:AB46"/>
    <mergeCell ref="AC46:AF46"/>
    <mergeCell ref="AG46:AH46"/>
    <mergeCell ref="AA47:AH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04B7-5E08-4640-8C85-26E80C47D5B6}">
  <dimension ref="A1:AN20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59" t="s">
        <v>123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121"/>
      <c r="AJ1" s="121"/>
      <c r="AK1" s="121"/>
      <c r="AL1" s="121"/>
      <c r="AM1" s="121"/>
      <c r="AN1" s="121"/>
    </row>
    <row r="2" spans="1:40" ht="26.2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</row>
    <row r="3" spans="1:40" ht="21.75" customHeight="1" thickBot="1" x14ac:dyDescent="0.2">
      <c r="AD3" s="123"/>
      <c r="AE3" s="97" t="s">
        <v>3</v>
      </c>
      <c r="AF3" s="97"/>
      <c r="AG3" s="97"/>
      <c r="AH3" s="97"/>
      <c r="AL3" s="96"/>
      <c r="AM3" s="96"/>
      <c r="AN3" s="96"/>
    </row>
    <row r="4" spans="1:40" ht="35.1" customHeight="1" x14ac:dyDescent="0.15">
      <c r="B4" s="124" t="s">
        <v>124</v>
      </c>
      <c r="C4" s="124"/>
      <c r="D4" s="124"/>
      <c r="E4" s="124"/>
      <c r="F4" s="124"/>
      <c r="G4" s="124"/>
      <c r="H4" s="124"/>
      <c r="I4" s="124"/>
      <c r="J4" s="125"/>
      <c r="K4" s="100" t="s">
        <v>99</v>
      </c>
      <c r="L4" s="100"/>
      <c r="M4" s="100"/>
      <c r="N4" s="100"/>
      <c r="O4" s="100"/>
      <c r="P4" s="100"/>
      <c r="Q4" s="100" t="s">
        <v>7</v>
      </c>
      <c r="R4" s="100"/>
      <c r="S4" s="100"/>
      <c r="T4" s="100"/>
      <c r="U4" s="100"/>
      <c r="V4" s="100"/>
      <c r="W4" s="100" t="s">
        <v>8</v>
      </c>
      <c r="X4" s="100"/>
      <c r="Y4" s="100"/>
      <c r="Z4" s="100"/>
      <c r="AA4" s="100"/>
      <c r="AB4" s="100"/>
      <c r="AC4" s="100" t="s">
        <v>125</v>
      </c>
      <c r="AD4" s="100"/>
      <c r="AE4" s="100"/>
      <c r="AF4" s="100"/>
      <c r="AG4" s="100"/>
      <c r="AH4" s="101"/>
    </row>
    <row r="5" spans="1:40" ht="25.5" customHeight="1" x14ac:dyDescent="0.15">
      <c r="B5" s="126"/>
      <c r="C5" s="126"/>
      <c r="D5" s="126"/>
      <c r="E5" s="126"/>
      <c r="F5" s="126"/>
      <c r="G5" s="126"/>
      <c r="H5" s="126"/>
      <c r="I5" s="126"/>
      <c r="J5" s="127"/>
      <c r="K5" s="128" t="s">
        <v>9</v>
      </c>
      <c r="L5" s="128"/>
      <c r="M5" s="128"/>
      <c r="N5" s="128"/>
      <c r="O5" s="128" t="s">
        <v>10</v>
      </c>
      <c r="P5" s="128"/>
      <c r="Q5" s="128" t="s">
        <v>9</v>
      </c>
      <c r="R5" s="128"/>
      <c r="S5" s="128"/>
      <c r="T5" s="128"/>
      <c r="U5" s="128" t="s">
        <v>10</v>
      </c>
      <c r="V5" s="128"/>
      <c r="W5" s="128" t="s">
        <v>9</v>
      </c>
      <c r="X5" s="128"/>
      <c r="Y5" s="128"/>
      <c r="Z5" s="128"/>
      <c r="AA5" s="128" t="s">
        <v>10</v>
      </c>
      <c r="AB5" s="128"/>
      <c r="AC5" s="128" t="s">
        <v>9</v>
      </c>
      <c r="AD5" s="128"/>
      <c r="AE5" s="128"/>
      <c r="AF5" s="128"/>
      <c r="AG5" s="128" t="s">
        <v>10</v>
      </c>
      <c r="AH5" s="104"/>
      <c r="AI5" s="129"/>
      <c r="AJ5" s="129"/>
      <c r="AK5" s="129"/>
      <c r="AL5" s="129"/>
      <c r="AM5" s="129"/>
      <c r="AN5" s="129"/>
    </row>
    <row r="6" spans="1:40" ht="19.5" customHeight="1" x14ac:dyDescent="0.15">
      <c r="B6" s="130"/>
      <c r="C6" s="130"/>
      <c r="D6" s="130"/>
      <c r="E6" s="130"/>
      <c r="F6" s="130"/>
      <c r="G6" s="130"/>
      <c r="H6" s="130"/>
      <c r="I6" s="130"/>
      <c r="J6" s="130"/>
      <c r="K6" s="131"/>
      <c r="L6" s="130"/>
      <c r="M6" s="130"/>
      <c r="N6" s="130"/>
      <c r="O6" s="132" t="s">
        <v>116</v>
      </c>
      <c r="P6" s="132"/>
      <c r="Q6" s="130"/>
      <c r="R6" s="130"/>
      <c r="S6" s="130"/>
      <c r="T6" s="130"/>
      <c r="U6" s="132" t="s">
        <v>116</v>
      </c>
      <c r="V6" s="132"/>
      <c r="W6" s="130"/>
      <c r="X6" s="130"/>
      <c r="Y6" s="130"/>
      <c r="Z6" s="130"/>
      <c r="AA6" s="132" t="s">
        <v>116</v>
      </c>
      <c r="AB6" s="132"/>
      <c r="AC6" s="130"/>
      <c r="AD6" s="130"/>
      <c r="AE6" s="130"/>
      <c r="AF6" s="130"/>
      <c r="AG6" s="132" t="s">
        <v>11</v>
      </c>
      <c r="AH6" s="132"/>
      <c r="AI6" s="129"/>
      <c r="AJ6" s="129"/>
      <c r="AK6" s="129"/>
      <c r="AL6" s="129"/>
      <c r="AM6" s="112"/>
      <c r="AN6" s="112"/>
    </row>
    <row r="7" spans="1:40" s="25" customFormat="1" ht="35.1" customHeight="1" x14ac:dyDescent="0.15">
      <c r="B7" s="133"/>
      <c r="C7" s="109" t="s">
        <v>12</v>
      </c>
      <c r="D7" s="109"/>
      <c r="E7" s="109"/>
      <c r="F7" s="109"/>
      <c r="G7" s="109"/>
      <c r="H7" s="109"/>
      <c r="I7" s="109"/>
      <c r="J7" s="134"/>
      <c r="K7" s="135">
        <f>SUM(K8:N19)</f>
        <v>23121000</v>
      </c>
      <c r="L7" s="135"/>
      <c r="M7" s="135"/>
      <c r="N7" s="135"/>
      <c r="O7" s="136">
        <v>100</v>
      </c>
      <c r="P7" s="136"/>
      <c r="Q7" s="135">
        <f>SUM(Q8:T19)</f>
        <v>24068000</v>
      </c>
      <c r="R7" s="135"/>
      <c r="S7" s="135"/>
      <c r="T7" s="135"/>
      <c r="U7" s="136">
        <v>100</v>
      </c>
      <c r="V7" s="136"/>
      <c r="W7" s="135">
        <f>SUM(W8:Z19)</f>
        <v>22817000</v>
      </c>
      <c r="X7" s="135"/>
      <c r="Y7" s="135"/>
      <c r="Z7" s="135"/>
      <c r="AA7" s="136">
        <f>SUM(AA8:AB19)</f>
        <v>100.00000000000001</v>
      </c>
      <c r="AB7" s="136"/>
      <c r="AC7" s="135">
        <f>SUM(AC8:AF19)</f>
        <v>21851000</v>
      </c>
      <c r="AD7" s="135"/>
      <c r="AE7" s="135"/>
      <c r="AF7" s="135"/>
      <c r="AG7" s="136">
        <f>SUM(AG8:AH19)</f>
        <v>100</v>
      </c>
      <c r="AH7" s="136"/>
    </row>
    <row r="8" spans="1:40" ht="35.1" customHeight="1" x14ac:dyDescent="0.15">
      <c r="B8" s="96"/>
      <c r="C8" s="30" t="s">
        <v>67</v>
      </c>
      <c r="D8" s="30"/>
      <c r="E8" s="30"/>
      <c r="F8" s="30"/>
      <c r="G8" s="30"/>
      <c r="H8" s="30"/>
      <c r="I8" s="30"/>
      <c r="J8" s="137"/>
      <c r="K8" s="138">
        <v>7669595</v>
      </c>
      <c r="L8" s="138"/>
      <c r="M8" s="138"/>
      <c r="N8" s="138"/>
      <c r="O8" s="113">
        <v>33.200000000000003</v>
      </c>
      <c r="P8" s="113"/>
      <c r="Q8" s="138">
        <v>7362844</v>
      </c>
      <c r="R8" s="138"/>
      <c r="S8" s="138"/>
      <c r="T8" s="138"/>
      <c r="U8" s="113">
        <v>30.6</v>
      </c>
      <c r="V8" s="113"/>
      <c r="W8" s="138">
        <v>6934410</v>
      </c>
      <c r="X8" s="138"/>
      <c r="Y8" s="138"/>
      <c r="Z8" s="138"/>
      <c r="AA8" s="113">
        <v>30.4</v>
      </c>
      <c r="AB8" s="113"/>
      <c r="AC8" s="138">
        <v>6592412</v>
      </c>
      <c r="AD8" s="138"/>
      <c r="AE8" s="138"/>
      <c r="AF8" s="138"/>
      <c r="AG8" s="113">
        <v>30.2</v>
      </c>
      <c r="AH8" s="113"/>
    </row>
    <row r="9" spans="1:40" ht="35.1" customHeight="1" x14ac:dyDescent="0.15">
      <c r="B9" s="96"/>
      <c r="C9" s="30" t="s">
        <v>71</v>
      </c>
      <c r="D9" s="30"/>
      <c r="E9" s="30"/>
      <c r="F9" s="30"/>
      <c r="G9" s="30"/>
      <c r="H9" s="30"/>
      <c r="I9" s="30"/>
      <c r="J9" s="137"/>
      <c r="K9" s="138">
        <v>3204606</v>
      </c>
      <c r="L9" s="138"/>
      <c r="M9" s="138"/>
      <c r="N9" s="138"/>
      <c r="O9" s="113">
        <v>13.8</v>
      </c>
      <c r="P9" s="113"/>
      <c r="Q9" s="138">
        <v>2986908</v>
      </c>
      <c r="R9" s="138"/>
      <c r="S9" s="138"/>
      <c r="T9" s="138"/>
      <c r="U9" s="113">
        <v>12.4</v>
      </c>
      <c r="V9" s="113"/>
      <c r="W9" s="138">
        <v>2742383</v>
      </c>
      <c r="X9" s="138"/>
      <c r="Y9" s="138"/>
      <c r="Z9" s="138"/>
      <c r="AA9" s="113">
        <v>12</v>
      </c>
      <c r="AB9" s="113"/>
      <c r="AC9" s="138">
        <v>2670864</v>
      </c>
      <c r="AD9" s="138"/>
      <c r="AE9" s="138"/>
      <c r="AF9" s="138"/>
      <c r="AG9" s="113">
        <v>12.2</v>
      </c>
      <c r="AH9" s="113"/>
    </row>
    <row r="10" spans="1:40" ht="35.1" customHeight="1" x14ac:dyDescent="0.15">
      <c r="B10" s="96"/>
      <c r="C10" s="30" t="s">
        <v>72</v>
      </c>
      <c r="D10" s="30"/>
      <c r="E10" s="30"/>
      <c r="F10" s="30"/>
      <c r="G10" s="30"/>
      <c r="H10" s="30"/>
      <c r="I10" s="30"/>
      <c r="J10" s="137"/>
      <c r="K10" s="138">
        <v>315249</v>
      </c>
      <c r="L10" s="138"/>
      <c r="M10" s="138"/>
      <c r="N10" s="138"/>
      <c r="O10" s="113">
        <v>1.4</v>
      </c>
      <c r="P10" s="113"/>
      <c r="Q10" s="138">
        <v>253593</v>
      </c>
      <c r="R10" s="138"/>
      <c r="S10" s="138"/>
      <c r="T10" s="138"/>
      <c r="U10" s="113">
        <v>1.1000000000000001</v>
      </c>
      <c r="V10" s="113"/>
      <c r="W10" s="138">
        <v>264044</v>
      </c>
      <c r="X10" s="138"/>
      <c r="Y10" s="138"/>
      <c r="Z10" s="138"/>
      <c r="AA10" s="113">
        <v>1.2</v>
      </c>
      <c r="AB10" s="113"/>
      <c r="AC10" s="138">
        <v>214511</v>
      </c>
      <c r="AD10" s="138"/>
      <c r="AE10" s="138"/>
      <c r="AF10" s="138"/>
      <c r="AG10" s="113">
        <v>1</v>
      </c>
      <c r="AH10" s="113"/>
    </row>
    <row r="11" spans="1:40" ht="35.1" customHeight="1" x14ac:dyDescent="0.15">
      <c r="B11" s="96"/>
      <c r="C11" s="30" t="s">
        <v>68</v>
      </c>
      <c r="D11" s="30"/>
      <c r="E11" s="30"/>
      <c r="F11" s="30"/>
      <c r="G11" s="30"/>
      <c r="H11" s="30"/>
      <c r="I11" s="30"/>
      <c r="J11" s="137"/>
      <c r="K11" s="138">
        <v>3062676</v>
      </c>
      <c r="L11" s="138"/>
      <c r="M11" s="138"/>
      <c r="N11" s="138"/>
      <c r="O11" s="113">
        <v>13.2</v>
      </c>
      <c r="P11" s="113"/>
      <c r="Q11" s="138">
        <v>3110765</v>
      </c>
      <c r="R11" s="138"/>
      <c r="S11" s="138"/>
      <c r="T11" s="138"/>
      <c r="U11" s="113">
        <v>12.9</v>
      </c>
      <c r="V11" s="113"/>
      <c r="W11" s="138">
        <v>3229116</v>
      </c>
      <c r="X11" s="138"/>
      <c r="Y11" s="138"/>
      <c r="Z11" s="138"/>
      <c r="AA11" s="113">
        <v>14.1</v>
      </c>
      <c r="AB11" s="113"/>
      <c r="AC11" s="138">
        <v>3333508</v>
      </c>
      <c r="AD11" s="138"/>
      <c r="AE11" s="138"/>
      <c r="AF11" s="138"/>
      <c r="AG11" s="113">
        <v>15.2</v>
      </c>
      <c r="AH11" s="113"/>
    </row>
    <row r="12" spans="1:40" ht="35.1" customHeight="1" x14ac:dyDescent="0.15">
      <c r="B12" s="96"/>
      <c r="C12" s="30" t="s">
        <v>73</v>
      </c>
      <c r="D12" s="30"/>
      <c r="E12" s="30"/>
      <c r="F12" s="30"/>
      <c r="G12" s="30"/>
      <c r="H12" s="30"/>
      <c r="I12" s="30"/>
      <c r="J12" s="137"/>
      <c r="K12" s="138">
        <v>1266204</v>
      </c>
      <c r="L12" s="138"/>
      <c r="M12" s="138"/>
      <c r="N12" s="138"/>
      <c r="O12" s="113">
        <v>5.5</v>
      </c>
      <c r="P12" s="113"/>
      <c r="Q12" s="138">
        <v>1132353</v>
      </c>
      <c r="R12" s="138"/>
      <c r="S12" s="138"/>
      <c r="T12" s="138"/>
      <c r="U12" s="113">
        <v>4.7</v>
      </c>
      <c r="V12" s="113"/>
      <c r="W12" s="138">
        <v>1624893</v>
      </c>
      <c r="X12" s="138"/>
      <c r="Y12" s="138"/>
      <c r="Z12" s="138"/>
      <c r="AA12" s="113">
        <v>7.1</v>
      </c>
      <c r="AB12" s="113"/>
      <c r="AC12" s="138">
        <v>1528902</v>
      </c>
      <c r="AD12" s="138"/>
      <c r="AE12" s="138"/>
      <c r="AF12" s="138"/>
      <c r="AG12" s="113">
        <v>7</v>
      </c>
      <c r="AH12" s="113"/>
    </row>
    <row r="13" spans="1:40" ht="35.1" customHeight="1" x14ac:dyDescent="0.15">
      <c r="B13" s="96"/>
      <c r="C13" s="30" t="s">
        <v>69</v>
      </c>
      <c r="D13" s="30"/>
      <c r="E13" s="30"/>
      <c r="F13" s="30"/>
      <c r="G13" s="30"/>
      <c r="H13" s="30"/>
      <c r="I13" s="30"/>
      <c r="J13" s="137"/>
      <c r="K13" s="138">
        <v>1706406</v>
      </c>
      <c r="L13" s="138"/>
      <c r="M13" s="138"/>
      <c r="N13" s="138"/>
      <c r="O13" s="113">
        <v>7.4</v>
      </c>
      <c r="P13" s="113"/>
      <c r="Q13" s="138">
        <v>2531465</v>
      </c>
      <c r="R13" s="138"/>
      <c r="S13" s="138"/>
      <c r="T13" s="138"/>
      <c r="U13" s="113">
        <v>10.5</v>
      </c>
      <c r="V13" s="113"/>
      <c r="W13" s="138">
        <v>1681236</v>
      </c>
      <c r="X13" s="138"/>
      <c r="Y13" s="138"/>
      <c r="Z13" s="138"/>
      <c r="AA13" s="113">
        <v>7.4</v>
      </c>
      <c r="AB13" s="113"/>
      <c r="AC13" s="138">
        <v>1413520</v>
      </c>
      <c r="AD13" s="138"/>
      <c r="AE13" s="138"/>
      <c r="AF13" s="138"/>
      <c r="AG13" s="113">
        <v>6.5</v>
      </c>
      <c r="AH13" s="113"/>
    </row>
    <row r="14" spans="1:40" ht="35.1" customHeight="1" x14ac:dyDescent="0.15">
      <c r="B14" s="96"/>
      <c r="C14" s="30" t="s">
        <v>47</v>
      </c>
      <c r="D14" s="30"/>
      <c r="E14" s="30"/>
      <c r="F14" s="30"/>
      <c r="G14" s="30"/>
      <c r="H14" s="30"/>
      <c r="I14" s="30"/>
      <c r="J14" s="137"/>
      <c r="K14" s="138">
        <v>2321625</v>
      </c>
      <c r="L14" s="138"/>
      <c r="M14" s="138"/>
      <c r="N14" s="138"/>
      <c r="O14" s="113">
        <v>10</v>
      </c>
      <c r="P14" s="113"/>
      <c r="Q14" s="138">
        <v>3013123</v>
      </c>
      <c r="R14" s="138"/>
      <c r="S14" s="138"/>
      <c r="T14" s="138"/>
      <c r="U14" s="113">
        <v>12.5</v>
      </c>
      <c r="V14" s="113"/>
      <c r="W14" s="138">
        <v>2988252</v>
      </c>
      <c r="X14" s="138"/>
      <c r="Y14" s="138"/>
      <c r="Z14" s="138"/>
      <c r="AA14" s="113">
        <v>13.1</v>
      </c>
      <c r="AB14" s="113"/>
      <c r="AC14" s="138">
        <v>3019530</v>
      </c>
      <c r="AD14" s="138"/>
      <c r="AE14" s="138"/>
      <c r="AF14" s="138"/>
      <c r="AG14" s="113">
        <v>13.8</v>
      </c>
      <c r="AH14" s="113"/>
    </row>
    <row r="15" spans="1:40" ht="35.1" customHeight="1" x14ac:dyDescent="0.15">
      <c r="B15" s="96"/>
      <c r="C15" s="30" t="s">
        <v>74</v>
      </c>
      <c r="D15" s="30"/>
      <c r="E15" s="30"/>
      <c r="F15" s="30"/>
      <c r="G15" s="30"/>
      <c r="H15" s="30"/>
      <c r="I15" s="30"/>
      <c r="J15" s="137"/>
      <c r="K15" s="138">
        <v>37952</v>
      </c>
      <c r="L15" s="138"/>
      <c r="M15" s="138"/>
      <c r="N15" s="138"/>
      <c r="O15" s="113">
        <v>0.2</v>
      </c>
      <c r="P15" s="113"/>
      <c r="Q15" s="138">
        <v>15197</v>
      </c>
      <c r="R15" s="138"/>
      <c r="S15" s="138"/>
      <c r="T15" s="138"/>
      <c r="U15" s="113">
        <v>0.1</v>
      </c>
      <c r="V15" s="113"/>
      <c r="W15" s="138">
        <v>38689</v>
      </c>
      <c r="X15" s="138"/>
      <c r="Y15" s="138"/>
      <c r="Z15" s="138"/>
      <c r="AA15" s="113">
        <v>0.2</v>
      </c>
      <c r="AB15" s="113"/>
      <c r="AC15" s="138">
        <v>35784</v>
      </c>
      <c r="AD15" s="138"/>
      <c r="AE15" s="138"/>
      <c r="AF15" s="138"/>
      <c r="AG15" s="113">
        <v>0.2</v>
      </c>
      <c r="AH15" s="113"/>
    </row>
    <row r="16" spans="1:40" ht="35.1" customHeight="1" x14ac:dyDescent="0.15">
      <c r="B16" s="96"/>
      <c r="C16" s="30" t="s">
        <v>75</v>
      </c>
      <c r="D16" s="30"/>
      <c r="E16" s="30"/>
      <c r="F16" s="30"/>
      <c r="G16" s="30"/>
      <c r="H16" s="30"/>
      <c r="I16" s="30"/>
      <c r="J16" s="137"/>
      <c r="K16" s="138">
        <v>179006</v>
      </c>
      <c r="L16" s="138"/>
      <c r="M16" s="138"/>
      <c r="N16" s="138"/>
      <c r="O16" s="113">
        <v>0.8</v>
      </c>
      <c r="P16" s="113"/>
      <c r="Q16" s="138">
        <v>527085</v>
      </c>
      <c r="R16" s="138"/>
      <c r="S16" s="138"/>
      <c r="T16" s="138"/>
      <c r="U16" s="113">
        <v>2.2000000000000002</v>
      </c>
      <c r="V16" s="113"/>
      <c r="W16" s="138">
        <v>556271</v>
      </c>
      <c r="X16" s="138"/>
      <c r="Y16" s="138"/>
      <c r="Z16" s="138"/>
      <c r="AA16" s="113">
        <v>2.4</v>
      </c>
      <c r="AB16" s="113"/>
      <c r="AC16" s="138">
        <v>447769</v>
      </c>
      <c r="AD16" s="138"/>
      <c r="AE16" s="138"/>
      <c r="AF16" s="138"/>
      <c r="AG16" s="113">
        <v>2</v>
      </c>
      <c r="AH16" s="113"/>
    </row>
    <row r="17" spans="2:34" ht="35.1" customHeight="1" x14ac:dyDescent="0.15">
      <c r="B17" s="96"/>
      <c r="C17" s="30" t="s">
        <v>76</v>
      </c>
      <c r="D17" s="30"/>
      <c r="E17" s="30"/>
      <c r="F17" s="30"/>
      <c r="G17" s="30"/>
      <c r="H17" s="30"/>
      <c r="I17" s="30"/>
      <c r="J17" s="137"/>
      <c r="K17" s="138">
        <v>338000</v>
      </c>
      <c r="L17" s="138"/>
      <c r="M17" s="138"/>
      <c r="N17" s="138"/>
      <c r="O17" s="113">
        <v>1.5</v>
      </c>
      <c r="P17" s="113"/>
      <c r="Q17" s="138">
        <v>338000</v>
      </c>
      <c r="R17" s="138"/>
      <c r="S17" s="138"/>
      <c r="T17" s="138"/>
      <c r="U17" s="113">
        <v>1.4</v>
      </c>
      <c r="V17" s="113"/>
      <c r="W17" s="138">
        <v>338000</v>
      </c>
      <c r="X17" s="138"/>
      <c r="Y17" s="138"/>
      <c r="Z17" s="138"/>
      <c r="AA17" s="113">
        <v>1.5</v>
      </c>
      <c r="AB17" s="113"/>
      <c r="AC17" s="138">
        <v>365000</v>
      </c>
      <c r="AD17" s="138"/>
      <c r="AE17" s="138"/>
      <c r="AF17" s="138"/>
      <c r="AG17" s="113">
        <v>1.7</v>
      </c>
      <c r="AH17" s="113"/>
    </row>
    <row r="18" spans="2:34" ht="35.1" customHeight="1" x14ac:dyDescent="0.15">
      <c r="B18" s="96"/>
      <c r="C18" s="30" t="s">
        <v>77</v>
      </c>
      <c r="D18" s="30"/>
      <c r="E18" s="30"/>
      <c r="F18" s="30"/>
      <c r="G18" s="30"/>
      <c r="H18" s="30"/>
      <c r="I18" s="30"/>
      <c r="J18" s="137"/>
      <c r="K18" s="138">
        <v>2959681</v>
      </c>
      <c r="L18" s="138"/>
      <c r="M18" s="138"/>
      <c r="N18" s="138"/>
      <c r="O18" s="113">
        <v>12.8</v>
      </c>
      <c r="P18" s="113"/>
      <c r="Q18" s="138">
        <v>2746667</v>
      </c>
      <c r="R18" s="138"/>
      <c r="S18" s="138"/>
      <c r="T18" s="138"/>
      <c r="U18" s="113">
        <v>11.4</v>
      </c>
      <c r="V18" s="113"/>
      <c r="W18" s="138">
        <v>2369706</v>
      </c>
      <c r="X18" s="138"/>
      <c r="Y18" s="138"/>
      <c r="Z18" s="138"/>
      <c r="AA18" s="113">
        <v>10.4</v>
      </c>
      <c r="AB18" s="113"/>
      <c r="AC18" s="138">
        <v>2179200</v>
      </c>
      <c r="AD18" s="138"/>
      <c r="AE18" s="138"/>
      <c r="AF18" s="138"/>
      <c r="AG18" s="113">
        <v>10</v>
      </c>
      <c r="AH18" s="113"/>
    </row>
    <row r="19" spans="2:34" ht="35.1" customHeight="1" x14ac:dyDescent="0.15">
      <c r="B19" s="139"/>
      <c r="C19" s="115" t="s">
        <v>122</v>
      </c>
      <c r="D19" s="115"/>
      <c r="E19" s="115"/>
      <c r="F19" s="115"/>
      <c r="G19" s="115"/>
      <c r="H19" s="115"/>
      <c r="I19" s="115"/>
      <c r="J19" s="139"/>
      <c r="K19" s="140">
        <v>60000</v>
      </c>
      <c r="L19" s="74"/>
      <c r="M19" s="74"/>
      <c r="N19" s="74"/>
      <c r="O19" s="141">
        <v>0.2</v>
      </c>
      <c r="P19" s="141"/>
      <c r="Q19" s="74">
        <v>50000</v>
      </c>
      <c r="R19" s="74"/>
      <c r="S19" s="74"/>
      <c r="T19" s="74"/>
      <c r="U19" s="141">
        <v>0.2</v>
      </c>
      <c r="V19" s="141"/>
      <c r="W19" s="74">
        <v>50000</v>
      </c>
      <c r="X19" s="74"/>
      <c r="Y19" s="74"/>
      <c r="Z19" s="74"/>
      <c r="AA19" s="141">
        <v>0.2</v>
      </c>
      <c r="AB19" s="141"/>
      <c r="AC19" s="74">
        <v>50000</v>
      </c>
      <c r="AD19" s="74"/>
      <c r="AE19" s="74"/>
      <c r="AF19" s="74"/>
      <c r="AG19" s="141">
        <v>0.2</v>
      </c>
      <c r="AH19" s="141"/>
    </row>
    <row r="20" spans="2:34" ht="30" customHeight="1" x14ac:dyDescent="0.15">
      <c r="X20" s="120"/>
      <c r="Y20" s="120"/>
      <c r="Z20" s="120"/>
      <c r="AA20" s="120"/>
      <c r="AB20" s="120"/>
      <c r="AC20" s="19" t="s">
        <v>48</v>
      </c>
      <c r="AD20" s="19"/>
      <c r="AE20" s="19"/>
      <c r="AF20" s="19"/>
      <c r="AG20" s="19"/>
      <c r="AH20" s="19"/>
    </row>
  </sheetData>
  <mergeCells count="146">
    <mergeCell ref="AG19:AH19"/>
    <mergeCell ref="AC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45" right="0.75" top="1.1417322834645669" bottom="0.98425196850393704" header="0.9055118110236221" footer="0.51181102362204722"/>
  <pageSetup paperSize="9"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