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３０\11_統計書変更素材\"/>
    </mc:Choice>
  </mc:AlternateContent>
  <xr:revisionPtr revIDLastSave="0" documentId="13_ncr:1_{709B39F9-B3B4-4D8A-953D-EB912F7C1ABB}" xr6:coauthVersionLast="36" xr6:coauthVersionMax="36" xr10:uidLastSave="{00000000-0000-0000-0000-000000000000}"/>
  <bookViews>
    <workbookView xWindow="120" yWindow="105" windowWidth="11715" windowHeight="7695" xr2:uid="{00000000-000D-0000-FFFF-FFFF00000000}"/>
  </bookViews>
  <sheets>
    <sheet name="15-1～2" sheetId="1" r:id="rId1"/>
    <sheet name="15-3～4" sheetId="2" r:id="rId2"/>
    <sheet name="15-6～9" sheetId="3" r:id="rId3"/>
    <sheet name="15-10～11" sheetId="4" r:id="rId4"/>
    <sheet name="15-12～13" sheetId="5" r:id="rId5"/>
    <sheet name="15-14～16" sheetId="6" r:id="rId6"/>
    <sheet name="15-17 " sheetId="15" r:id="rId7"/>
    <sheet name="15-18～20" sheetId="8" r:id="rId8"/>
    <sheet name="Data_15-6～9" sheetId="9" r:id="rId9"/>
    <sheet name="Data_15-12～13" sheetId="10" r:id="rId10"/>
    <sheet name="Data_15-14" sheetId="11" r:id="rId11"/>
    <sheet name="Data_15-15" sheetId="12" r:id="rId12"/>
    <sheet name="Data_15-16" sheetId="13" r:id="rId13"/>
    <sheet name="Data_15-18" sheetId="14" r:id="rId14"/>
  </sheets>
  <definedNames>
    <definedName name="_xlnm.Print_Titles" localSheetId="6">'15-17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7" i="2" l="1"/>
  <c r="O18" i="2"/>
  <c r="O19" i="2"/>
  <c r="O16" i="2"/>
  <c r="N40" i="9" l="1"/>
  <c r="J40" i="9"/>
  <c r="N39" i="9"/>
  <c r="J39" i="9"/>
  <c r="N38" i="9"/>
  <c r="J38" i="9"/>
  <c r="N37" i="9"/>
  <c r="J37" i="9"/>
  <c r="N36" i="9"/>
  <c r="J36" i="9"/>
  <c r="N30" i="9"/>
  <c r="J30" i="9"/>
  <c r="N29" i="9"/>
  <c r="J29" i="9"/>
  <c r="N28" i="9"/>
  <c r="J28" i="9"/>
  <c r="N27" i="9"/>
  <c r="J27" i="9"/>
  <c r="N26" i="9"/>
  <c r="J26" i="9"/>
  <c r="N20" i="9"/>
  <c r="J20" i="9"/>
  <c r="N19" i="9"/>
  <c r="J19" i="9"/>
  <c r="N18" i="9"/>
  <c r="J18" i="9"/>
  <c r="N17" i="9"/>
  <c r="J17" i="9"/>
  <c r="N16" i="9"/>
  <c r="J16" i="9"/>
  <c r="M10" i="9"/>
  <c r="J10" i="9"/>
  <c r="M9" i="9"/>
  <c r="J9" i="9"/>
  <c r="M8" i="9"/>
  <c r="J8" i="9"/>
  <c r="M7" i="9"/>
  <c r="J7" i="9"/>
  <c r="M6" i="9"/>
  <c r="J6" i="9"/>
  <c r="E18" i="10" l="1"/>
  <c r="E17" i="10"/>
  <c r="E16" i="10"/>
  <c r="E15" i="10"/>
  <c r="G16" i="8" l="1"/>
  <c r="G15" i="8"/>
  <c r="Z2" i="8" l="1"/>
  <c r="AF8" i="8"/>
  <c r="AD8" i="8"/>
  <c r="AB8" i="8"/>
  <c r="Z8" i="8"/>
  <c r="X8" i="8"/>
  <c r="V8" i="8"/>
  <c r="T8" i="8"/>
  <c r="R8" i="8"/>
  <c r="P8" i="8"/>
  <c r="N8" i="8"/>
  <c r="L8" i="8"/>
  <c r="J8" i="8"/>
  <c r="AF7" i="8"/>
  <c r="AD7" i="8"/>
  <c r="AB7" i="8"/>
  <c r="Z7" i="8"/>
  <c r="X7" i="8"/>
  <c r="V7" i="8"/>
  <c r="T7" i="8"/>
  <c r="R7" i="8"/>
  <c r="P7" i="8"/>
  <c r="N7" i="8"/>
  <c r="L7" i="8"/>
  <c r="J7" i="8"/>
  <c r="AF6" i="8"/>
  <c r="AD6" i="8"/>
  <c r="AB6" i="8"/>
  <c r="Z6" i="8"/>
  <c r="X6" i="8"/>
  <c r="V6" i="8"/>
  <c r="T6" i="8"/>
  <c r="R6" i="8"/>
  <c r="P6" i="8"/>
  <c r="N6" i="8"/>
  <c r="L6" i="8"/>
  <c r="J6" i="8"/>
  <c r="AF5" i="8"/>
  <c r="AD5" i="8"/>
  <c r="AB5" i="8"/>
  <c r="Z5" i="8"/>
  <c r="X5" i="8"/>
  <c r="V5" i="8"/>
  <c r="T5" i="8"/>
  <c r="R5" i="8"/>
  <c r="P5" i="8"/>
  <c r="N5" i="8"/>
  <c r="L5" i="8"/>
  <c r="J5" i="8"/>
  <c r="G8" i="8"/>
  <c r="G7" i="8"/>
  <c r="G6" i="8"/>
  <c r="G5" i="8"/>
  <c r="AC40" i="6"/>
  <c r="AC39" i="6"/>
  <c r="AC38" i="6"/>
  <c r="AC37" i="6"/>
  <c r="AC36" i="6"/>
  <c r="AC35" i="6"/>
  <c r="AC34" i="6"/>
  <c r="W40" i="6"/>
  <c r="W39" i="6"/>
  <c r="W38" i="6"/>
  <c r="W37" i="6"/>
  <c r="W36" i="6"/>
  <c r="W35" i="6"/>
  <c r="W34" i="6"/>
  <c r="Q40" i="6"/>
  <c r="Q39" i="6"/>
  <c r="Q38" i="6"/>
  <c r="Q37" i="6"/>
  <c r="Q36" i="6"/>
  <c r="Q35" i="6"/>
  <c r="Q34" i="6"/>
  <c r="K40" i="6"/>
  <c r="K39" i="6"/>
  <c r="K38" i="6"/>
  <c r="K37" i="6"/>
  <c r="K36" i="6"/>
  <c r="K35" i="6"/>
  <c r="K34" i="6"/>
  <c r="B40" i="6"/>
  <c r="B39" i="6"/>
  <c r="B38" i="6"/>
  <c r="B37" i="6"/>
  <c r="B36" i="6"/>
  <c r="B35" i="6"/>
  <c r="B34" i="6"/>
  <c r="AC33" i="6"/>
  <c r="W33" i="6"/>
  <c r="Q33" i="6"/>
  <c r="K33" i="6"/>
  <c r="AE28" i="6"/>
  <c r="Z28" i="6"/>
  <c r="V28" i="6"/>
  <c r="Q28" i="6"/>
  <c r="L28" i="6"/>
  <c r="H28" i="6"/>
  <c r="G28" i="6"/>
  <c r="D28" i="6"/>
  <c r="B28" i="6"/>
  <c r="AE27" i="6"/>
  <c r="Z27" i="6"/>
  <c r="V27" i="6"/>
  <c r="Q27" i="6"/>
  <c r="L27" i="6"/>
  <c r="H27" i="6"/>
  <c r="G27" i="6"/>
  <c r="D27" i="6"/>
  <c r="B27" i="6"/>
  <c r="AE26" i="6"/>
  <c r="Z26" i="6"/>
  <c r="V26" i="6"/>
  <c r="Q26" i="6"/>
  <c r="L26" i="6"/>
  <c r="H26" i="6"/>
  <c r="G26" i="6"/>
  <c r="D26" i="6"/>
  <c r="B26" i="6"/>
  <c r="AE25" i="6"/>
  <c r="Z25" i="6"/>
  <c r="V25" i="6"/>
  <c r="Q25" i="6"/>
  <c r="L25" i="6"/>
  <c r="H25" i="6"/>
  <c r="G25" i="6"/>
  <c r="D25" i="6"/>
  <c r="B25" i="6"/>
  <c r="AE24" i="6"/>
  <c r="Z24" i="6"/>
  <c r="V24" i="6"/>
  <c r="Q24" i="6"/>
  <c r="L24" i="6"/>
  <c r="H24" i="6"/>
  <c r="G24" i="6"/>
  <c r="D24" i="6"/>
  <c r="B24" i="6"/>
  <c r="V17" i="6" l="1"/>
  <c r="Q17" i="6"/>
  <c r="L17" i="6"/>
  <c r="H17" i="6"/>
  <c r="G17" i="6"/>
  <c r="D17" i="6"/>
  <c r="B17" i="6"/>
  <c r="V16" i="6"/>
  <c r="Q16" i="6"/>
  <c r="L16" i="6"/>
  <c r="H16" i="6"/>
  <c r="G16" i="6"/>
  <c r="D16" i="6"/>
  <c r="B16" i="6"/>
  <c r="V15" i="6"/>
  <c r="Q15" i="6"/>
  <c r="L15" i="6"/>
  <c r="H15" i="6"/>
  <c r="G15" i="6"/>
  <c r="D15" i="6"/>
  <c r="B15" i="6"/>
  <c r="V14" i="6"/>
  <c r="Q14" i="6"/>
  <c r="L14" i="6"/>
  <c r="H14" i="6"/>
  <c r="G14" i="6"/>
  <c r="D14" i="6"/>
  <c r="B14" i="6"/>
  <c r="V13" i="6"/>
  <c r="Q13" i="6"/>
  <c r="L13" i="6"/>
  <c r="H13" i="6"/>
  <c r="G13" i="6"/>
  <c r="D13" i="6"/>
  <c r="B13" i="6"/>
  <c r="AE9" i="6"/>
  <c r="Z9" i="6"/>
  <c r="V9" i="6"/>
  <c r="Q9" i="6"/>
  <c r="L9" i="6"/>
  <c r="H9" i="6"/>
  <c r="G9" i="6"/>
  <c r="D9" i="6"/>
  <c r="B9" i="6"/>
  <c r="AE8" i="6"/>
  <c r="Z8" i="6"/>
  <c r="V8" i="6"/>
  <c r="Q8" i="6"/>
  <c r="L8" i="6"/>
  <c r="H8" i="6"/>
  <c r="G8" i="6"/>
  <c r="D8" i="6"/>
  <c r="B8" i="6"/>
  <c r="AE7" i="6"/>
  <c r="Z7" i="6"/>
  <c r="V7" i="6"/>
  <c r="Q7" i="6"/>
  <c r="L7" i="6"/>
  <c r="H7" i="6"/>
  <c r="G7" i="6"/>
  <c r="D7" i="6"/>
  <c r="B7" i="6"/>
  <c r="AE6" i="6"/>
  <c r="Z6" i="6"/>
  <c r="V6" i="6"/>
  <c r="Q6" i="6"/>
  <c r="L6" i="6"/>
  <c r="H6" i="6"/>
  <c r="G6" i="6"/>
  <c r="D6" i="6"/>
  <c r="B6" i="6"/>
  <c r="AE5" i="6"/>
  <c r="Z5" i="6"/>
  <c r="V5" i="6"/>
  <c r="Q5" i="6"/>
  <c r="L5" i="6"/>
  <c r="H5" i="6"/>
  <c r="G5" i="6"/>
  <c r="D5" i="6"/>
  <c r="B5" i="6"/>
  <c r="AA27" i="5" l="1"/>
  <c r="W27" i="5"/>
  <c r="S27" i="5"/>
  <c r="O27" i="5"/>
  <c r="K27" i="5"/>
  <c r="G27" i="5"/>
  <c r="F27" i="5"/>
  <c r="D27" i="5"/>
  <c r="B27" i="5"/>
  <c r="AA26" i="5"/>
  <c r="W26" i="5"/>
  <c r="S26" i="5"/>
  <c r="O26" i="5"/>
  <c r="K26" i="5"/>
  <c r="G26" i="5"/>
  <c r="F26" i="5"/>
  <c r="D26" i="5"/>
  <c r="B26" i="5"/>
  <c r="AA25" i="5"/>
  <c r="W25" i="5"/>
  <c r="S25" i="5"/>
  <c r="O25" i="5"/>
  <c r="K25" i="5"/>
  <c r="G25" i="5"/>
  <c r="F25" i="5"/>
  <c r="D25" i="5"/>
  <c r="B25" i="5"/>
  <c r="AA24" i="5"/>
  <c r="W24" i="5"/>
  <c r="S24" i="5"/>
  <c r="O24" i="5"/>
  <c r="K24" i="5"/>
  <c r="G24" i="5"/>
  <c r="F24" i="5"/>
  <c r="D24" i="5"/>
  <c r="B24" i="5"/>
  <c r="AA23" i="5"/>
  <c r="W23" i="5"/>
  <c r="S23" i="5"/>
  <c r="O23" i="5"/>
  <c r="K23" i="5"/>
  <c r="G23" i="5"/>
  <c r="F23" i="5"/>
  <c r="D23" i="5"/>
  <c r="B23" i="5"/>
  <c r="AE20" i="5"/>
  <c r="AA20" i="5"/>
  <c r="W20" i="5"/>
  <c r="S20" i="5"/>
  <c r="O20" i="5"/>
  <c r="K20" i="5"/>
  <c r="F20" i="5"/>
  <c r="D20" i="5"/>
  <c r="B20" i="5"/>
  <c r="AE19" i="5"/>
  <c r="AA19" i="5"/>
  <c r="W19" i="5"/>
  <c r="S19" i="5"/>
  <c r="O19" i="5"/>
  <c r="K19" i="5"/>
  <c r="F19" i="5"/>
  <c r="D19" i="5"/>
  <c r="B19" i="5"/>
  <c r="AE18" i="5"/>
  <c r="AA18" i="5"/>
  <c r="W18" i="5"/>
  <c r="S18" i="5"/>
  <c r="O18" i="5"/>
  <c r="K18" i="5"/>
  <c r="F18" i="5"/>
  <c r="D18" i="5"/>
  <c r="B18" i="5"/>
  <c r="AE17" i="5"/>
  <c r="AA17" i="5"/>
  <c r="W17" i="5"/>
  <c r="S17" i="5"/>
  <c r="O17" i="5"/>
  <c r="K17" i="5"/>
  <c r="F17" i="5"/>
  <c r="D17" i="5"/>
  <c r="B17" i="5"/>
  <c r="AE16" i="5"/>
  <c r="AA16" i="5"/>
  <c r="W16" i="5"/>
  <c r="S16" i="5"/>
  <c r="O16" i="5"/>
  <c r="K16" i="5"/>
  <c r="F16" i="5"/>
  <c r="D16" i="5"/>
  <c r="B16" i="5"/>
  <c r="AA9" i="5"/>
  <c r="U9" i="5"/>
  <c r="O9" i="5"/>
  <c r="G9" i="5"/>
  <c r="F9" i="5"/>
  <c r="D9" i="5"/>
  <c r="B9" i="5"/>
  <c r="AA8" i="5"/>
  <c r="U8" i="5"/>
  <c r="O8" i="5"/>
  <c r="G8" i="5"/>
  <c r="F8" i="5"/>
  <c r="D8" i="5"/>
  <c r="B8" i="5"/>
  <c r="AA7" i="5"/>
  <c r="U7" i="5"/>
  <c r="O7" i="5"/>
  <c r="G7" i="5"/>
  <c r="F7" i="5"/>
  <c r="D7" i="5"/>
  <c r="B7" i="5"/>
  <c r="AA6" i="5"/>
  <c r="U6" i="5"/>
  <c r="O6" i="5"/>
  <c r="G6" i="5"/>
  <c r="F6" i="5"/>
  <c r="D6" i="5"/>
  <c r="B6" i="5"/>
  <c r="AA5" i="5"/>
  <c r="U5" i="5"/>
  <c r="O5" i="5"/>
  <c r="G5" i="5"/>
  <c r="F5" i="5"/>
  <c r="D5" i="5"/>
  <c r="B5" i="5"/>
  <c r="G20" i="5" l="1"/>
  <c r="G19" i="5"/>
  <c r="G18" i="5"/>
  <c r="G17" i="5"/>
  <c r="G16" i="5"/>
  <c r="AC42" i="3"/>
  <c r="AA42" i="3"/>
  <c r="X42" i="3"/>
  <c r="V42" i="3"/>
  <c r="U42" i="3"/>
  <c r="Q42" i="3"/>
  <c r="O42" i="3"/>
  <c r="L42" i="3"/>
  <c r="I42" i="3"/>
  <c r="G42" i="3"/>
  <c r="F42" i="3"/>
  <c r="D42" i="3"/>
  <c r="B42" i="3"/>
  <c r="AC41" i="3"/>
  <c r="AA41" i="3"/>
  <c r="X41" i="3"/>
  <c r="V41" i="3"/>
  <c r="U41" i="3"/>
  <c r="Q41" i="3"/>
  <c r="O41" i="3"/>
  <c r="L41" i="3"/>
  <c r="I41" i="3"/>
  <c r="G41" i="3"/>
  <c r="F41" i="3"/>
  <c r="D41" i="3"/>
  <c r="B41" i="3"/>
  <c r="AC40" i="3"/>
  <c r="AA40" i="3"/>
  <c r="X40" i="3"/>
  <c r="V40" i="3"/>
  <c r="U40" i="3"/>
  <c r="Q40" i="3"/>
  <c r="O40" i="3"/>
  <c r="L40" i="3"/>
  <c r="I40" i="3"/>
  <c r="G40" i="3"/>
  <c r="F40" i="3"/>
  <c r="D40" i="3"/>
  <c r="B40" i="3"/>
  <c r="AC39" i="3"/>
  <c r="AA39" i="3"/>
  <c r="X39" i="3"/>
  <c r="V39" i="3"/>
  <c r="U39" i="3"/>
  <c r="Q39" i="3"/>
  <c r="O39" i="3"/>
  <c r="L39" i="3"/>
  <c r="I39" i="3"/>
  <c r="G39" i="3"/>
  <c r="F39" i="3"/>
  <c r="D39" i="3"/>
  <c r="B39" i="3"/>
  <c r="AC38" i="3"/>
  <c r="AA38" i="3"/>
  <c r="X38" i="3"/>
  <c r="V38" i="3"/>
  <c r="U38" i="3"/>
  <c r="Q38" i="3"/>
  <c r="O38" i="3"/>
  <c r="L38" i="3"/>
  <c r="I38" i="3"/>
  <c r="G38" i="3"/>
  <c r="F38" i="3"/>
  <c r="D38" i="3"/>
  <c r="B38" i="3"/>
  <c r="AC31" i="3"/>
  <c r="AA31" i="3"/>
  <c r="X31" i="3"/>
  <c r="V31" i="3"/>
  <c r="U31" i="3"/>
  <c r="Q31" i="3"/>
  <c r="O31" i="3"/>
  <c r="L31" i="3"/>
  <c r="I31" i="3"/>
  <c r="G31" i="3"/>
  <c r="F31" i="3"/>
  <c r="D31" i="3"/>
  <c r="B31" i="3"/>
  <c r="AC30" i="3"/>
  <c r="AA30" i="3"/>
  <c r="Z30" i="3"/>
  <c r="X30" i="3"/>
  <c r="V30" i="3"/>
  <c r="U30" i="3"/>
  <c r="Q30" i="3"/>
  <c r="O30" i="3"/>
  <c r="L30" i="3"/>
  <c r="I30" i="3"/>
  <c r="G30" i="3"/>
  <c r="F30" i="3"/>
  <c r="D30" i="3"/>
  <c r="B30" i="3"/>
  <c r="AC29" i="3"/>
  <c r="AA29" i="3"/>
  <c r="X29" i="3"/>
  <c r="V29" i="3"/>
  <c r="U29" i="3"/>
  <c r="Q29" i="3"/>
  <c r="O29" i="3"/>
  <c r="L29" i="3"/>
  <c r="I29" i="3"/>
  <c r="G29" i="3"/>
  <c r="F29" i="3"/>
  <c r="D29" i="3"/>
  <c r="B29" i="3"/>
  <c r="AC28" i="3"/>
  <c r="AA28" i="3"/>
  <c r="X28" i="3"/>
  <c r="V28" i="3"/>
  <c r="U28" i="3"/>
  <c r="Q28" i="3"/>
  <c r="O28" i="3"/>
  <c r="L28" i="3"/>
  <c r="I28" i="3"/>
  <c r="G28" i="3"/>
  <c r="F28" i="3"/>
  <c r="D28" i="3"/>
  <c r="B28" i="3"/>
  <c r="AC27" i="3"/>
  <c r="AA27" i="3"/>
  <c r="X27" i="3"/>
  <c r="V27" i="3"/>
  <c r="U27" i="3"/>
  <c r="Q27" i="3"/>
  <c r="O27" i="3"/>
  <c r="L27" i="3"/>
  <c r="I27" i="3"/>
  <c r="G27" i="3"/>
  <c r="F27" i="3"/>
  <c r="D27" i="3"/>
  <c r="B27" i="3"/>
  <c r="AC20" i="3"/>
  <c r="AA20" i="3"/>
  <c r="X20" i="3"/>
  <c r="V20" i="3"/>
  <c r="U20" i="3"/>
  <c r="Q20" i="3"/>
  <c r="O20" i="3"/>
  <c r="L20" i="3"/>
  <c r="I20" i="3"/>
  <c r="G20" i="3"/>
  <c r="F20" i="3"/>
  <c r="D20" i="3"/>
  <c r="B20" i="3"/>
  <c r="AC19" i="3"/>
  <c r="AA19" i="3"/>
  <c r="X19" i="3"/>
  <c r="V19" i="3"/>
  <c r="U19" i="3"/>
  <c r="Q19" i="3"/>
  <c r="O19" i="3"/>
  <c r="L19" i="3"/>
  <c r="I19" i="3"/>
  <c r="G19" i="3"/>
  <c r="F19" i="3"/>
  <c r="D19" i="3"/>
  <c r="B19" i="3"/>
  <c r="AC18" i="3"/>
  <c r="AA18" i="3"/>
  <c r="X18" i="3"/>
  <c r="V18" i="3"/>
  <c r="U18" i="3"/>
  <c r="Q18" i="3"/>
  <c r="O18" i="3"/>
  <c r="L18" i="3"/>
  <c r="I18" i="3"/>
  <c r="G18" i="3"/>
  <c r="F18" i="3"/>
  <c r="D18" i="3"/>
  <c r="B18" i="3"/>
  <c r="AC17" i="3"/>
  <c r="AA17" i="3"/>
  <c r="X17" i="3"/>
  <c r="V17" i="3"/>
  <c r="U17" i="3"/>
  <c r="Q17" i="3"/>
  <c r="O17" i="3"/>
  <c r="L17" i="3"/>
  <c r="I17" i="3"/>
  <c r="G17" i="3"/>
  <c r="F17" i="3"/>
  <c r="D17" i="3"/>
  <c r="B17" i="3"/>
  <c r="AC16" i="3"/>
  <c r="AA16" i="3"/>
  <c r="Z16" i="3"/>
  <c r="X16" i="3"/>
  <c r="V16" i="3"/>
  <c r="U16" i="3"/>
  <c r="S16" i="3"/>
  <c r="Q16" i="3"/>
  <c r="O16" i="3"/>
  <c r="L16" i="3"/>
  <c r="I16" i="3"/>
  <c r="G16" i="3"/>
  <c r="F16" i="3"/>
  <c r="D16" i="3"/>
  <c r="B16" i="3"/>
  <c r="Z9" i="3"/>
  <c r="X9" i="3"/>
  <c r="R9" i="3"/>
  <c r="O9" i="3"/>
  <c r="L9" i="3"/>
  <c r="I9" i="3"/>
  <c r="G9" i="3"/>
  <c r="F9" i="3"/>
  <c r="D9" i="3"/>
  <c r="B9" i="3"/>
  <c r="Z8" i="3"/>
  <c r="X8" i="3"/>
  <c r="R8" i="3"/>
  <c r="O8" i="3"/>
  <c r="L8" i="3"/>
  <c r="I8" i="3"/>
  <c r="G8" i="3"/>
  <c r="F8" i="3"/>
  <c r="D8" i="3"/>
  <c r="B8" i="3"/>
  <c r="Z7" i="3"/>
  <c r="X7" i="3"/>
  <c r="R7" i="3"/>
  <c r="O7" i="3"/>
  <c r="L7" i="3"/>
  <c r="I7" i="3"/>
  <c r="G7" i="3"/>
  <c r="F7" i="3"/>
  <c r="D7" i="3"/>
  <c r="B7" i="3"/>
  <c r="Z6" i="3"/>
  <c r="X6" i="3"/>
  <c r="R6" i="3"/>
  <c r="O6" i="3"/>
  <c r="L6" i="3"/>
  <c r="I6" i="3"/>
  <c r="G6" i="3"/>
  <c r="F6" i="3"/>
  <c r="D6" i="3"/>
  <c r="B6" i="3"/>
  <c r="Z5" i="3"/>
  <c r="X5" i="3"/>
  <c r="R5" i="3"/>
  <c r="O5" i="3"/>
  <c r="L5" i="3"/>
  <c r="I5" i="3"/>
  <c r="G5" i="3"/>
  <c r="F5" i="3"/>
  <c r="D5" i="3"/>
  <c r="B5" i="3"/>
  <c r="Z42" i="3"/>
  <c r="S42" i="3"/>
  <c r="Z41" i="3"/>
  <c r="S41" i="3"/>
  <c r="Z40" i="3"/>
  <c r="S40" i="3"/>
  <c r="Z39" i="3"/>
  <c r="S39" i="3"/>
  <c r="Z38" i="3"/>
  <c r="S38" i="3"/>
  <c r="Z31" i="3"/>
  <c r="S31" i="3"/>
  <c r="S30" i="3"/>
  <c r="Z29" i="3"/>
  <c r="S29" i="3"/>
  <c r="Z28" i="3"/>
  <c r="S28" i="3"/>
  <c r="Z27" i="3"/>
  <c r="S27" i="3"/>
  <c r="Z20" i="3"/>
  <c r="S20" i="3"/>
  <c r="Z19" i="3"/>
  <c r="S19" i="3"/>
  <c r="Z18" i="3"/>
  <c r="S18" i="3"/>
  <c r="Z17" i="3"/>
  <c r="S17" i="3"/>
  <c r="AB9" i="3"/>
  <c r="U9" i="3"/>
  <c r="AB8" i="3"/>
  <c r="U8" i="3"/>
  <c r="AB7" i="3"/>
  <c r="U7" i="3"/>
  <c r="AB6" i="3"/>
  <c r="U6" i="3"/>
  <c r="AB5" i="3"/>
  <c r="U5" i="3"/>
  <c r="P38" i="4" l="1"/>
  <c r="G38" i="4"/>
  <c r="P37" i="4"/>
  <c r="G37" i="4"/>
  <c r="P36" i="4"/>
  <c r="G36" i="4"/>
  <c r="P35" i="4"/>
  <c r="G35" i="4"/>
  <c r="P34" i="4"/>
  <c r="G34" i="4"/>
  <c r="Y29" i="4"/>
  <c r="P29" i="4"/>
  <c r="G29" i="4"/>
  <c r="Y28" i="4"/>
  <c r="P28" i="4"/>
  <c r="G28" i="4"/>
  <c r="Y27" i="4"/>
  <c r="P27" i="4"/>
  <c r="G27" i="4"/>
  <c r="Y26" i="4"/>
  <c r="P26" i="4"/>
  <c r="G26" i="4"/>
  <c r="Y25" i="4"/>
  <c r="P25" i="4"/>
  <c r="G25" i="4"/>
  <c r="P18" i="4"/>
  <c r="G18" i="4"/>
  <c r="P17" i="4"/>
  <c r="G17" i="4"/>
  <c r="P16" i="4"/>
  <c r="G16" i="4"/>
  <c r="P15" i="4"/>
  <c r="G15" i="4"/>
  <c r="P14" i="4"/>
  <c r="G14" i="4"/>
  <c r="Y9" i="4"/>
  <c r="P9" i="4"/>
  <c r="G9" i="4"/>
  <c r="Y8" i="4"/>
  <c r="P8" i="4"/>
  <c r="G8" i="4"/>
  <c r="Y7" i="4"/>
  <c r="P7" i="4"/>
  <c r="G7" i="4"/>
  <c r="Y6" i="4"/>
  <c r="P6" i="4"/>
  <c r="G6" i="4"/>
  <c r="Y5" i="4"/>
  <c r="P5" i="4"/>
  <c r="G5" i="4"/>
  <c r="N41" i="2"/>
  <c r="N40" i="2"/>
  <c r="N39" i="2"/>
  <c r="N38" i="2"/>
  <c r="N37" i="2"/>
  <c r="K30" i="2"/>
  <c r="K29" i="2"/>
  <c r="K28" i="2"/>
  <c r="K27" i="2"/>
  <c r="K26" i="2"/>
  <c r="H20" i="2"/>
  <c r="H19" i="2"/>
  <c r="H18" i="2"/>
  <c r="H17" i="2"/>
  <c r="H16" i="2"/>
  <c r="O9" i="2"/>
  <c r="H9" i="2"/>
  <c r="O8" i="2"/>
  <c r="H8" i="2"/>
  <c r="O7" i="2"/>
  <c r="H7" i="2"/>
  <c r="O6" i="2"/>
  <c r="H6" i="2"/>
  <c r="O5" i="2"/>
  <c r="H5" i="2"/>
  <c r="O8" i="1" l="1"/>
  <c r="O9" i="1"/>
  <c r="O10" i="1"/>
  <c r="O11" i="1"/>
  <c r="O7" i="1"/>
  <c r="Z30" i="1"/>
  <c r="O30" i="1"/>
  <c r="Z29" i="1"/>
  <c r="O29" i="1"/>
  <c r="Z28" i="1"/>
  <c r="O28" i="1"/>
  <c r="Z27" i="1"/>
  <c r="O27" i="1"/>
  <c r="O31" i="1"/>
  <c r="O20" i="1"/>
  <c r="Z31" i="1"/>
</calcChain>
</file>

<file path=xl/sharedStrings.xml><?xml version="1.0" encoding="utf-8"?>
<sst xmlns="http://schemas.openxmlformats.org/spreadsheetml/2006/main" count="1061" uniqueCount="422">
  <si>
    <t>年</t>
    <rPh sb="0" eb="1">
      <t>ネン</t>
    </rPh>
    <phoneticPr fontId="1"/>
  </si>
  <si>
    <t>学級数</t>
    <rPh sb="0" eb="2">
      <t>ガッキュウ</t>
    </rPh>
    <rPh sb="2" eb="3">
      <t>スウ</t>
    </rPh>
    <phoneticPr fontId="1"/>
  </si>
  <si>
    <t>教員数</t>
    <rPh sb="0" eb="2">
      <t>キョウイン</t>
    </rPh>
    <rPh sb="2" eb="3">
      <t>スウ</t>
    </rPh>
    <phoneticPr fontId="1"/>
  </si>
  <si>
    <t>職員数</t>
    <rPh sb="0" eb="3">
      <t>ショクインスウ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</si>
  <si>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</si>
  <si>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</si>
  <si>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園 数</t>
    <rPh sb="0" eb="1">
      <t>エン</t>
    </rPh>
    <rPh sb="2" eb="3">
      <t>スウ</t>
    </rPh>
    <phoneticPr fontId="1"/>
  </si>
  <si>
    <t>総 数</t>
    <rPh sb="0" eb="1">
      <t>フサ</t>
    </rPh>
    <rPh sb="2" eb="3">
      <t>カズ</t>
    </rPh>
    <phoneticPr fontId="1"/>
  </si>
  <si>
    <t>園　児　数</t>
    <rPh sb="0" eb="1">
      <t>エン</t>
    </rPh>
    <rPh sb="2" eb="3">
      <t>ジ</t>
    </rPh>
    <rPh sb="4" eb="5">
      <t>スウ</t>
    </rPh>
    <phoneticPr fontId="1"/>
  </si>
  <si>
    <t>３　　歳</t>
    <rPh sb="3" eb="4">
      <t>サイ</t>
    </rPh>
    <phoneticPr fontId="1"/>
  </si>
  <si>
    <t>４　　歳</t>
    <rPh sb="3" eb="4">
      <t>サイ</t>
    </rPh>
    <phoneticPr fontId="1"/>
  </si>
  <si>
    <t>５　　歳</t>
    <rPh sb="3" eb="4">
      <t>サイ</t>
    </rPh>
    <phoneticPr fontId="1"/>
  </si>
  <si>
    <t>平成</t>
    <rPh sb="0" eb="2">
      <t>ヘイセイ</t>
    </rPh>
    <phoneticPr fontId="1"/>
  </si>
  <si>
    <t>(１)　公　　立</t>
    <rPh sb="4" eb="5">
      <t>コウ</t>
    </rPh>
    <rPh sb="7" eb="8">
      <t>リツ</t>
    </rPh>
    <phoneticPr fontId="1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</si>
  <si>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</si>
  <si>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(２)　私　　立</t>
    <rPh sb="4" eb="5">
      <t>ワタシ</t>
    </rPh>
    <rPh sb="7" eb="8">
      <t>リツ</t>
    </rPh>
    <phoneticPr fontId="1"/>
  </si>
  <si>
    <t>教　　員　　数</t>
    <rPh sb="0" eb="1">
      <t>キョウ</t>
    </rPh>
    <rPh sb="3" eb="4">
      <t>イン</t>
    </rPh>
    <rPh sb="6" eb="7">
      <t>スウ</t>
    </rPh>
    <phoneticPr fontId="1"/>
  </si>
  <si>
    <t>児　　童　　数</t>
    <rPh sb="0" eb="1">
      <t>ジ</t>
    </rPh>
    <rPh sb="3" eb="4">
      <t>ワラベ</t>
    </rPh>
    <rPh sb="6" eb="7">
      <t>スウ</t>
    </rPh>
    <phoneticPr fontId="1"/>
  </si>
  <si>
    <t>総　数</t>
    <rPh sb="0" eb="1">
      <t>フサ</t>
    </rPh>
    <rPh sb="2" eb="3">
      <t>カズ</t>
    </rPh>
    <phoneticPr fontId="1"/>
  </si>
  <si>
    <t>学　級　数</t>
    <rPh sb="0" eb="1">
      <t>ガク</t>
    </rPh>
    <rPh sb="2" eb="3">
      <t>キュウ</t>
    </rPh>
    <rPh sb="4" eb="5">
      <t>スウ</t>
    </rPh>
    <phoneticPr fontId="1"/>
  </si>
  <si>
    <t>学　校　数</t>
    <rPh sb="0" eb="1">
      <t>ガク</t>
    </rPh>
    <rPh sb="2" eb="3">
      <t>コウ</t>
    </rPh>
    <rPh sb="4" eb="5">
      <t>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</si>
  <si>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</si>
  <si>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</si>
  <si>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</si>
  <si>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</si>
  <si>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</si>
  <si>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</si>
  <si>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職　員　数</t>
    <rPh sb="0" eb="1">
      <t>ショク</t>
    </rPh>
    <rPh sb="2" eb="3">
      <t>イン</t>
    </rPh>
    <rPh sb="4" eb="5">
      <t>スウ</t>
    </rPh>
    <phoneticPr fontId="1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</si>
  <si>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1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</si>
  <si>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1"/>
  </si>
  <si>
    <t>15　教育・文化</t>
    <rPh sb="3" eb="5">
      <t>キョウイク</t>
    </rPh>
    <rPh sb="6" eb="8">
      <t>ブンカ</t>
    </rPh>
    <phoneticPr fontId="1"/>
  </si>
  <si>
    <t>-</t>
  </si>
  <si>
    <t>資料　千葉県統計課「学校基本調査結果」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phoneticPr fontId="1"/>
  </si>
  <si>
    <t>-</t>
    <phoneticPr fontId="1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</si>
  <si>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1"/>
  </si>
  <si>
    <t>学校数</t>
    <rPh sb="0" eb="2">
      <t>ガッコウ</t>
    </rPh>
    <rPh sb="2" eb="3">
      <t>スウ</t>
    </rPh>
    <phoneticPr fontId="1"/>
  </si>
  <si>
    <t>教 員 数</t>
    <rPh sb="0" eb="1">
      <t>キョウ</t>
    </rPh>
    <rPh sb="2" eb="3">
      <t>イン</t>
    </rPh>
    <rPh sb="4" eb="5">
      <t>スウ</t>
    </rPh>
    <phoneticPr fontId="1"/>
  </si>
  <si>
    <t>生 徒 数</t>
    <rPh sb="0" eb="1">
      <t>ショウ</t>
    </rPh>
    <rPh sb="2" eb="3">
      <t>ト</t>
    </rPh>
    <rPh sb="4" eb="5">
      <t>カズ</t>
    </rPh>
    <phoneticPr fontId="1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</si>
  <si>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1"/>
  </si>
  <si>
    <t>(１)　全　　日　　制</t>
    <rPh sb="4" eb="5">
      <t>ゼン</t>
    </rPh>
    <rPh sb="7" eb="8">
      <t>ヒ</t>
    </rPh>
    <rPh sb="10" eb="11">
      <t>セイ</t>
    </rPh>
    <phoneticPr fontId="1"/>
  </si>
  <si>
    <t>職員数</t>
  </si>
  <si>
    <t>１年</t>
  </si>
  <si>
    <t>２年</t>
  </si>
  <si>
    <t>３年</t>
  </si>
  <si>
    <t>男</t>
  </si>
  <si>
    <t>女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</si>
  <si>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1"/>
  </si>
  <si>
    <t>(２)　定　　時　　制</t>
    <rPh sb="4" eb="5">
      <t>サダム</t>
    </rPh>
    <rPh sb="7" eb="8">
      <t>ジ</t>
    </rPh>
    <rPh sb="10" eb="11">
      <t>セイ</t>
    </rPh>
    <phoneticPr fontId="1"/>
  </si>
  <si>
    <t>学　　校　　数</t>
    <rPh sb="0" eb="1">
      <t>ガク</t>
    </rPh>
    <rPh sb="3" eb="4">
      <t>コウ</t>
    </rPh>
    <rPh sb="6" eb="7">
      <t>スウ</t>
    </rPh>
    <phoneticPr fontId="1"/>
  </si>
  <si>
    <t>生　　徒　　数</t>
    <rPh sb="0" eb="1">
      <t>ショウ</t>
    </rPh>
    <rPh sb="3" eb="4">
      <t>ト</t>
    </rPh>
    <rPh sb="6" eb="7">
      <t>カズ</t>
    </rPh>
    <phoneticPr fontId="1"/>
  </si>
  <si>
    <t>１　年</t>
    <rPh sb="2" eb="3">
      <t>ネン</t>
    </rPh>
    <phoneticPr fontId="1"/>
  </si>
  <si>
    <t>２　年</t>
    <rPh sb="2" eb="3">
      <t>ネン</t>
    </rPh>
    <phoneticPr fontId="1"/>
  </si>
  <si>
    <t>３　年</t>
    <rPh sb="2" eb="3">
      <t>ネン</t>
    </rPh>
    <phoneticPr fontId="1"/>
  </si>
  <si>
    <t>４　年</t>
    <rPh sb="2" eb="3">
      <t>ネン</t>
    </rPh>
    <phoneticPr fontId="1"/>
  </si>
  <si>
    <t>1 ( 併設 )</t>
    <rPh sb="4" eb="6">
      <t>ヘイセツ</t>
    </rPh>
    <phoneticPr fontId="1"/>
  </si>
  <si>
    <t>1 (  〃  )</t>
    <phoneticPr fontId="1"/>
  </si>
  <si>
    <t>1 (  〃  )</t>
    <phoneticPr fontId="1"/>
  </si>
  <si>
    <t>1 (  〃  )</t>
    <phoneticPr fontId="1"/>
  </si>
  <si>
    <t>15-5　専修学校の概況</t>
    <rPh sb="5" eb="7">
      <t>センシュウ</t>
    </rPh>
    <rPh sb="7" eb="9">
      <t>ガッコウ</t>
    </rPh>
    <rPh sb="10" eb="12">
      <t>ガイキョウ</t>
    </rPh>
    <phoneticPr fontId="1"/>
  </si>
  <si>
    <t>学　科　数</t>
    <rPh sb="0" eb="1">
      <t>ガク</t>
    </rPh>
    <rPh sb="2" eb="3">
      <t>カ</t>
    </rPh>
    <rPh sb="4" eb="5">
      <t>スウ</t>
    </rPh>
    <phoneticPr fontId="1"/>
  </si>
  <si>
    <t>教　員　数</t>
    <rPh sb="0" eb="1">
      <t>キョウ</t>
    </rPh>
    <rPh sb="2" eb="3">
      <t>イン</t>
    </rPh>
    <rPh sb="4" eb="5">
      <t>スウ</t>
    </rPh>
    <phoneticPr fontId="1"/>
  </si>
  <si>
    <t>職　員　数</t>
    <rPh sb="0" eb="1">
      <t>ショク</t>
    </rPh>
    <rPh sb="2" eb="3">
      <t>イン</t>
    </rPh>
    <rPh sb="4" eb="5">
      <t>カズ</t>
    </rPh>
    <phoneticPr fontId="1"/>
  </si>
  <si>
    <t>-</t>
    <phoneticPr fontId="1"/>
  </si>
  <si>
    <t>15-6　公立幼稚園の施設</t>
  </si>
  <si>
    <t>(単位：㎡)</t>
    <rPh sb="1" eb="3">
      <t>タンイ</t>
    </rPh>
    <phoneticPr fontId="1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</si>
  <si>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1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</si>
  <si>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1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</si>
  <si>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1"/>
  </si>
  <si>
    <t>教　　室　　数</t>
    <rPh sb="0" eb="1">
      <t>キョウ</t>
    </rPh>
    <rPh sb="3" eb="4">
      <t>シツ</t>
    </rPh>
    <rPh sb="6" eb="7">
      <t>スウ</t>
    </rPh>
    <phoneticPr fontId="1"/>
  </si>
  <si>
    <t>木　造</t>
    <rPh sb="0" eb="1">
      <t>キ</t>
    </rPh>
    <rPh sb="2" eb="3">
      <t>ヅクリ</t>
    </rPh>
    <phoneticPr fontId="1"/>
  </si>
  <si>
    <t>非 木 造</t>
    <rPh sb="0" eb="1">
      <t>ヒ</t>
    </rPh>
    <rPh sb="2" eb="3">
      <t>キ</t>
    </rPh>
    <rPh sb="4" eb="5">
      <t>ヅクリ</t>
    </rPh>
    <phoneticPr fontId="1"/>
  </si>
  <si>
    <t>計</t>
    <rPh sb="0" eb="1">
      <t>ケイ</t>
    </rPh>
    <phoneticPr fontId="1"/>
  </si>
  <si>
    <t>保育室</t>
    <rPh sb="0" eb="1">
      <t>タモツ</t>
    </rPh>
    <rPh sb="1" eb="2">
      <t>イク</t>
    </rPh>
    <rPh sb="2" eb="3">
      <t>シツ</t>
    </rPh>
    <phoneticPr fontId="1"/>
  </si>
  <si>
    <t>遊ぎ室</t>
    <rPh sb="0" eb="1">
      <t>ユウ</t>
    </rPh>
    <rPh sb="2" eb="3">
      <t>シツ</t>
    </rPh>
    <phoneticPr fontId="1"/>
  </si>
  <si>
    <t>15-7　公立小学校の施設</t>
    <rPh sb="5" eb="7">
      <t>コウリツ</t>
    </rPh>
    <rPh sb="7" eb="10">
      <t>ショウガッコウ</t>
    </rPh>
    <rPh sb="11" eb="13">
      <t>シセツ</t>
    </rPh>
    <phoneticPr fontId="1"/>
  </si>
  <si>
    <t>学校数</t>
    <rPh sb="0" eb="1">
      <t>ガク</t>
    </rPh>
    <rPh sb="1" eb="2">
      <t>コウ</t>
    </rPh>
    <rPh sb="2" eb="3">
      <t>スウ</t>
    </rPh>
    <phoneticPr fontId="1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</si>
  <si>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1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</si>
  <si>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1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</si>
  <si>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1"/>
  </si>
  <si>
    <t>プ　ー　ル</t>
    <phoneticPr fontId="1"/>
  </si>
  <si>
    <t>木 造</t>
    <rPh sb="0" eb="1">
      <t>キ</t>
    </rPh>
    <rPh sb="2" eb="3">
      <t>ヅクリ</t>
    </rPh>
    <phoneticPr fontId="1"/>
  </si>
  <si>
    <t>非木造</t>
    <rPh sb="0" eb="1">
      <t>ヒ</t>
    </rPh>
    <rPh sb="1" eb="2">
      <t>キ</t>
    </rPh>
    <rPh sb="2" eb="3">
      <t>ヅクリ</t>
    </rPh>
    <phoneticPr fontId="1"/>
  </si>
  <si>
    <t>普通</t>
    <rPh sb="0" eb="2">
      <t>フツウ</t>
    </rPh>
    <phoneticPr fontId="1"/>
  </si>
  <si>
    <t>特別</t>
    <rPh sb="0" eb="2">
      <t>トクベツ</t>
    </rPh>
    <phoneticPr fontId="1"/>
  </si>
  <si>
    <t>個 数</t>
    <rPh sb="0" eb="1">
      <t>コ</t>
    </rPh>
    <rPh sb="2" eb="3">
      <t>カズ</t>
    </rPh>
    <phoneticPr fontId="1"/>
  </si>
  <si>
    <t>水面積</t>
    <rPh sb="0" eb="1">
      <t>ミズ</t>
    </rPh>
    <rPh sb="1" eb="2">
      <t>メン</t>
    </rPh>
    <rPh sb="2" eb="3">
      <t>セキ</t>
    </rPh>
    <phoneticPr fontId="1"/>
  </si>
  <si>
    <t>15-8　公立中学校の施設</t>
    <rPh sb="5" eb="7">
      <t>コウリツ</t>
    </rPh>
    <rPh sb="7" eb="10">
      <t>チュウガッコウ</t>
    </rPh>
    <rPh sb="11" eb="13">
      <t>シセツ</t>
    </rPh>
    <phoneticPr fontId="1"/>
  </si>
  <si>
    <t>プ　ー　ル</t>
    <phoneticPr fontId="1"/>
  </si>
  <si>
    <t>非木造</t>
    <rPh sb="0" eb="1">
      <t>ヒ</t>
    </rPh>
    <rPh sb="1" eb="3">
      <t>モクゾウ</t>
    </rPh>
    <phoneticPr fontId="1"/>
  </si>
  <si>
    <t>普　通</t>
    <rPh sb="0" eb="1">
      <t>ススム</t>
    </rPh>
    <rPh sb="2" eb="3">
      <t>ツウ</t>
    </rPh>
    <phoneticPr fontId="1"/>
  </si>
  <si>
    <t>特　別</t>
    <rPh sb="0" eb="1">
      <t>トク</t>
    </rPh>
    <rPh sb="2" eb="3">
      <t>ベツ</t>
    </rPh>
    <phoneticPr fontId="1"/>
  </si>
  <si>
    <t>水面積</t>
    <rPh sb="0" eb="2">
      <t>スイメン</t>
    </rPh>
    <rPh sb="2" eb="3">
      <t>セキ</t>
    </rPh>
    <phoneticPr fontId="1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</si>
  <si>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1"/>
  </si>
  <si>
    <t>プ　ー　ル</t>
    <phoneticPr fontId="1"/>
  </si>
  <si>
    <t>15-10　中学校進路別卒業者数</t>
    <phoneticPr fontId="1"/>
  </si>
  <si>
    <t>(各年３月卒業者)</t>
    <rPh sb="1" eb="3">
      <t>カクネン</t>
    </rPh>
    <rPh sb="4" eb="5">
      <t>ガツ</t>
    </rPh>
    <rPh sb="5" eb="8">
      <t>ソツギョウシャ</t>
    </rPh>
    <phoneticPr fontId="1"/>
  </si>
  <si>
    <t>総　　数　（A）</t>
    <rPh sb="0" eb="1">
      <t>フサ</t>
    </rPh>
    <rPh sb="3" eb="4">
      <t>カズ</t>
    </rPh>
    <phoneticPr fontId="1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</si>
  <si>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1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</si>
  <si>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1"/>
  </si>
  <si>
    <t>就　職　者　(D)</t>
    <rPh sb="0" eb="1">
      <t>シュウ</t>
    </rPh>
    <rPh sb="2" eb="3">
      <t>ショク</t>
    </rPh>
    <rPh sb="4" eb="5">
      <t>シャ</t>
    </rPh>
    <phoneticPr fontId="1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</si>
  <si>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1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</si>
  <si>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1"/>
  </si>
  <si>
    <t>就職率 ％
(D＋E)/A</t>
    <rPh sb="0" eb="2">
      <t>シュウショク</t>
    </rPh>
    <rPh sb="2" eb="3">
      <t>リツ</t>
    </rPh>
    <phoneticPr fontId="1"/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</si>
  <si>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1"/>
  </si>
  <si>
    <t>総　　数　　(A)</t>
    <rPh sb="0" eb="1">
      <t>フサ</t>
    </rPh>
    <rPh sb="3" eb="4">
      <t>カズ</t>
    </rPh>
    <phoneticPr fontId="1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</si>
  <si>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1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</si>
  <si>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1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</si>
  <si>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1"/>
  </si>
  <si>
    <t>15-12　図書館蔵書冊数及び利用状況</t>
  </si>
  <si>
    <t>年　　　度</t>
    <rPh sb="0" eb="1">
      <t>トシ</t>
    </rPh>
    <rPh sb="4" eb="5">
      <t>ド</t>
    </rPh>
    <phoneticPr fontId="1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</si>
  <si>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1"/>
  </si>
  <si>
    <t>本　　　　館</t>
    <rPh sb="0" eb="1">
      <t>モト</t>
    </rPh>
    <rPh sb="5" eb="6">
      <t>カン</t>
    </rPh>
    <phoneticPr fontId="1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</si>
  <si>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1"/>
  </si>
  <si>
    <t>貸出冊数</t>
    <rPh sb="0" eb="2">
      <t>カシダシ</t>
    </rPh>
    <rPh sb="2" eb="4">
      <t>サツスウ</t>
    </rPh>
    <phoneticPr fontId="1"/>
  </si>
  <si>
    <t>一日平均</t>
    <rPh sb="0" eb="2">
      <t>イチニチ</t>
    </rPh>
    <rPh sb="2" eb="4">
      <t>ヘイキン</t>
    </rPh>
    <phoneticPr fontId="1"/>
  </si>
  <si>
    <t>資料　公正図書館</t>
    <rPh sb="0" eb="2">
      <t>シリョウ</t>
    </rPh>
    <rPh sb="3" eb="5">
      <t>コウセイ</t>
    </rPh>
    <rPh sb="5" eb="8">
      <t>トショカン</t>
    </rPh>
    <phoneticPr fontId="1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</si>
  <si>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1"/>
  </si>
  <si>
    <t>(各年度末現在)</t>
    <rPh sb="1" eb="5">
      <t>カクネンドマツ</t>
    </rPh>
    <rPh sb="5" eb="7">
      <t>ゲンザイ</t>
    </rPh>
    <phoneticPr fontId="1"/>
  </si>
  <si>
    <t>総　　数</t>
    <rPh sb="0" eb="1">
      <t>フサ</t>
    </rPh>
    <rPh sb="3" eb="4">
      <t>カズ</t>
    </rPh>
    <phoneticPr fontId="1"/>
  </si>
  <si>
    <t>総　　記</t>
    <rPh sb="0" eb="1">
      <t>フサ</t>
    </rPh>
    <rPh sb="3" eb="4">
      <t>キ</t>
    </rPh>
    <phoneticPr fontId="1"/>
  </si>
  <si>
    <t>哲　　学</t>
    <rPh sb="0" eb="1">
      <t>テツ</t>
    </rPh>
    <rPh sb="3" eb="4">
      <t>ガク</t>
    </rPh>
    <phoneticPr fontId="1"/>
  </si>
  <si>
    <t>歴　　史</t>
    <rPh sb="0" eb="1">
      <t>レキ</t>
    </rPh>
    <rPh sb="3" eb="4">
      <t>シ</t>
    </rPh>
    <phoneticPr fontId="1"/>
  </si>
  <si>
    <t>社会科学</t>
    <rPh sb="0" eb="2">
      <t>シャカイ</t>
    </rPh>
    <rPh sb="2" eb="4">
      <t>カガク</t>
    </rPh>
    <phoneticPr fontId="1"/>
  </si>
  <si>
    <t>自然科学</t>
    <rPh sb="0" eb="2">
      <t>シゼン</t>
    </rPh>
    <rPh sb="2" eb="4">
      <t>カガク</t>
    </rPh>
    <phoneticPr fontId="1"/>
  </si>
  <si>
    <t>技　　術</t>
    <rPh sb="0" eb="1">
      <t>ワザ</t>
    </rPh>
    <rPh sb="3" eb="4">
      <t>ジュツ</t>
    </rPh>
    <phoneticPr fontId="1"/>
  </si>
  <si>
    <t>産　　業</t>
    <rPh sb="0" eb="1">
      <t>サン</t>
    </rPh>
    <rPh sb="3" eb="4">
      <t>ギョウ</t>
    </rPh>
    <phoneticPr fontId="1"/>
  </si>
  <si>
    <t>芸　　術</t>
    <rPh sb="0" eb="1">
      <t>ゲイ</t>
    </rPh>
    <rPh sb="3" eb="4">
      <t>ジュツ</t>
    </rPh>
    <phoneticPr fontId="1"/>
  </si>
  <si>
    <t>言　　語</t>
    <rPh sb="0" eb="1">
      <t>ゲン</t>
    </rPh>
    <rPh sb="3" eb="4">
      <t>ゴ</t>
    </rPh>
    <phoneticPr fontId="1"/>
  </si>
  <si>
    <t>文　　学</t>
    <rPh sb="0" eb="1">
      <t>ブン</t>
    </rPh>
    <rPh sb="3" eb="4">
      <t>ガク</t>
    </rPh>
    <phoneticPr fontId="1"/>
  </si>
  <si>
    <t>児童図書</t>
    <rPh sb="0" eb="2">
      <t>ジドウ</t>
    </rPh>
    <rPh sb="2" eb="4">
      <t>トショ</t>
    </rPh>
    <phoneticPr fontId="1"/>
  </si>
  <si>
    <t>郷土資料</t>
    <rPh sb="0" eb="2">
      <t>キョウド</t>
    </rPh>
    <rPh sb="2" eb="4">
      <t>シリョウ</t>
    </rPh>
    <phoneticPr fontId="1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</si>
  <si>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1"/>
  </si>
  <si>
    <t>総　　　　数</t>
    <rPh sb="0" eb="1">
      <t>フサ</t>
    </rPh>
    <rPh sb="5" eb="6">
      <t>カズ</t>
    </rPh>
    <phoneticPr fontId="1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</si>
  <si>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1"/>
  </si>
  <si>
    <t>貸　　　　与</t>
    <rPh sb="0" eb="1">
      <t>カシ</t>
    </rPh>
    <rPh sb="5" eb="6">
      <t>アタエ</t>
    </rPh>
    <phoneticPr fontId="1"/>
  </si>
  <si>
    <t>回　　数</t>
    <rPh sb="0" eb="1">
      <t>カイ</t>
    </rPh>
    <rPh sb="3" eb="4">
      <t>カズ</t>
    </rPh>
    <phoneticPr fontId="1"/>
  </si>
  <si>
    <t>人　　員</t>
    <rPh sb="0" eb="1">
      <t>ヒト</t>
    </rPh>
    <rPh sb="3" eb="4">
      <t>イン</t>
    </rPh>
    <phoneticPr fontId="1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</si>
  <si>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1"/>
  </si>
  <si>
    <t>マルチメディアスペース
パソコン利用者</t>
    <rPh sb="16" eb="17">
      <t>リ</t>
    </rPh>
    <rPh sb="17" eb="18">
      <t>ヨウ</t>
    </rPh>
    <rPh sb="18" eb="19">
      <t>シャ</t>
    </rPh>
    <phoneticPr fontId="1"/>
  </si>
  <si>
    <t>資料　市民センター</t>
    <rPh sb="0" eb="2">
      <t>シリョウ</t>
    </rPh>
    <rPh sb="3" eb="5">
      <t>シミン</t>
    </rPh>
    <phoneticPr fontId="1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</si>
  <si>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</si>
  <si>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1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</si>
  <si>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1"/>
  </si>
  <si>
    <t>(単位:人)</t>
    <rPh sb="1" eb="3">
      <t>タンイ</t>
    </rPh>
    <rPh sb="4" eb="5">
      <t>ニン</t>
    </rPh>
    <phoneticPr fontId="1"/>
  </si>
  <si>
    <t xml:space="preserve">  15-１7　指定等文化財一覧</t>
    <phoneticPr fontId="10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</si>
  <si>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0"/>
  </si>
  <si>
    <t>名　　　　　　称</t>
    <rPh sb="0" eb="1">
      <t>ナ</t>
    </rPh>
    <rPh sb="7" eb="8">
      <t>ショウ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</si>
  <si>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</si>
  <si>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0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</si>
  <si>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0"/>
  </si>
  <si>
    <t xml:space="preserve"> 員 数</t>
    <rPh sb="1" eb="2">
      <t>イン</t>
    </rPh>
    <rPh sb="3" eb="4">
      <t>カズ</t>
    </rPh>
    <phoneticPr fontId="10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</si>
  <si>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0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</si>
  <si>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0"/>
  </si>
  <si>
    <t>常世田町53-1</t>
    <rPh sb="0" eb="4">
      <t>トコヨダチョウ</t>
    </rPh>
    <phoneticPr fontId="10"/>
  </si>
  <si>
    <t>常灯寺</t>
    <rPh sb="0" eb="1">
      <t>ツネ</t>
    </rPh>
    <rPh sb="1" eb="2">
      <t>ヒ</t>
    </rPh>
    <rPh sb="2" eb="3">
      <t>デラ</t>
    </rPh>
    <phoneticPr fontId="10"/>
  </si>
  <si>
    <t>昭和</t>
    <rPh sb="0" eb="2">
      <t>ショウワ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</si>
  <si>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</si>
  <si>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</si>
  <si>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</si>
  <si>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躯</t>
    <phoneticPr fontId="10"/>
  </si>
  <si>
    <t>〃</t>
    <phoneticPr fontId="10"/>
  </si>
  <si>
    <t>鐃</t>
    <phoneticPr fontId="10"/>
  </si>
  <si>
    <t>馬場町293-1</t>
    <rPh sb="0" eb="2">
      <t>ババ</t>
    </rPh>
    <rPh sb="2" eb="3">
      <t>チョウ</t>
    </rPh>
    <phoneticPr fontId="10"/>
  </si>
  <si>
    <t>円福寺</t>
    <rPh sb="0" eb="1">
      <t>エン</t>
    </rPh>
    <rPh sb="1" eb="2">
      <t>フク</t>
    </rPh>
    <rPh sb="2" eb="3">
      <t>ジ</t>
    </rPh>
    <phoneticPr fontId="10"/>
  </si>
  <si>
    <t>〃</t>
    <phoneticPr fontId="1"/>
  </si>
  <si>
    <t>年</t>
  </si>
  <si>
    <t>口</t>
    <rPh sb="0" eb="1">
      <t>クチ</t>
    </rPh>
    <phoneticPr fontId="10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</si>
  <si>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0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</si>
  <si>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0"/>
  </si>
  <si>
    <t>犬吠埼9578-10他</t>
    <rPh sb="0" eb="2">
      <t>イヌボウ</t>
    </rPh>
    <rPh sb="2" eb="3">
      <t>サキ</t>
    </rPh>
    <rPh sb="10" eb="11">
      <t>ホカ</t>
    </rPh>
    <phoneticPr fontId="10"/>
  </si>
  <si>
    <t>銚子市　他</t>
    <rPh sb="0" eb="2">
      <t>チョウシ</t>
    </rPh>
    <rPh sb="2" eb="3">
      <t>シ</t>
    </rPh>
    <rPh sb="4" eb="5">
      <t>ホカ</t>
    </rPh>
    <phoneticPr fontId="10"/>
  </si>
  <si>
    <t>国指定名勝及び
天然記念物</t>
    <rPh sb="0" eb="1">
      <t>クニ</t>
    </rPh>
    <rPh sb="1" eb="3">
      <t>シテイ</t>
    </rPh>
    <rPh sb="3" eb="5">
      <t>メイショウ</t>
    </rPh>
    <rPh sb="5" eb="6">
      <t>オヨ</t>
    </rPh>
    <rPh sb="8" eb="10">
      <t>テンネン</t>
    </rPh>
    <rPh sb="10" eb="13">
      <t>キネンブツ</t>
    </rPh>
    <phoneticPr fontId="10"/>
  </si>
  <si>
    <t>春日町744-1他</t>
    <rPh sb="0" eb="2">
      <t>カスガ</t>
    </rPh>
    <rPh sb="2" eb="3">
      <t>マチ</t>
    </rPh>
    <rPh sb="8" eb="9">
      <t>ホカ</t>
    </rPh>
    <phoneticPr fontId="10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</si>
  <si>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0"/>
  </si>
  <si>
    <t>内野家住宅洋館</t>
    <rPh sb="0" eb="3">
      <t>ウチノケ</t>
    </rPh>
    <rPh sb="3" eb="5">
      <t>ジュウタク</t>
    </rPh>
    <rPh sb="5" eb="7">
      <t>ヨウカン</t>
    </rPh>
    <phoneticPr fontId="10"/>
  </si>
  <si>
    <t>非公開</t>
    <rPh sb="0" eb="3">
      <t>ヒコウカイ</t>
    </rPh>
    <phoneticPr fontId="10"/>
  </si>
  <si>
    <t>個人</t>
    <rPh sb="0" eb="2">
      <t>コジン</t>
    </rPh>
    <phoneticPr fontId="10"/>
  </si>
  <si>
    <t>棟</t>
    <rPh sb="0" eb="1">
      <t>トウ</t>
    </rPh>
    <phoneticPr fontId="10"/>
  </si>
  <si>
    <t>犬吠埼灯台</t>
    <rPh sb="0" eb="2">
      <t>イヌボウ</t>
    </rPh>
    <rPh sb="2" eb="3">
      <t>サキ</t>
    </rPh>
    <rPh sb="3" eb="5">
      <t>トウダイ</t>
    </rPh>
    <phoneticPr fontId="10"/>
  </si>
  <si>
    <t>犬吠埼9576</t>
    <rPh sb="0" eb="2">
      <t>イヌボウ</t>
    </rPh>
    <rPh sb="2" eb="3">
      <t>サキ</t>
    </rPh>
    <phoneticPr fontId="10"/>
  </si>
  <si>
    <t>国(国土交通省)</t>
    <rPh sb="0" eb="1">
      <t>クニ</t>
    </rPh>
    <rPh sb="2" eb="4">
      <t>コクド</t>
    </rPh>
    <rPh sb="4" eb="7">
      <t>コウツウショウ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</si>
  <si>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</si>
  <si>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</si>
  <si>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磯角商店主屋</t>
    <rPh sb="0" eb="1">
      <t>イソ</t>
    </rPh>
    <rPh sb="1" eb="2">
      <t>カク</t>
    </rPh>
    <rPh sb="2" eb="4">
      <t>ショウテン</t>
    </rPh>
    <rPh sb="4" eb="5">
      <t>シュ</t>
    </rPh>
    <rPh sb="5" eb="6">
      <t>ヤ</t>
    </rPh>
    <phoneticPr fontId="10"/>
  </si>
  <si>
    <t>飯沼町186</t>
    <rPh sb="0" eb="2">
      <t>イイヌマ</t>
    </rPh>
    <rPh sb="2" eb="3">
      <t>マチ</t>
    </rPh>
    <phoneticPr fontId="10"/>
  </si>
  <si>
    <t>旧犬吠埼霧信号所霧笛舎</t>
    <rPh sb="0" eb="1">
      <t>キュウ</t>
    </rPh>
    <rPh sb="1" eb="3">
      <t>イヌボウ</t>
    </rPh>
    <rPh sb="3" eb="4">
      <t>サキ</t>
    </rPh>
    <rPh sb="4" eb="5">
      <t>キリ</t>
    </rPh>
    <rPh sb="5" eb="7">
      <t>シンゴウ</t>
    </rPh>
    <rPh sb="7" eb="8">
      <t>トコロ</t>
    </rPh>
    <rPh sb="8" eb="10">
      <t>ムテキ</t>
    </rPh>
    <rPh sb="10" eb="11">
      <t>シャ</t>
    </rPh>
    <phoneticPr fontId="10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</si>
  <si>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0"/>
  </si>
  <si>
    <t>猿田神社本殿</t>
    <rPh sb="0" eb="2">
      <t>サルダ</t>
    </rPh>
    <rPh sb="2" eb="4">
      <t>ジンジャ</t>
    </rPh>
    <rPh sb="4" eb="6">
      <t>ホンデン</t>
    </rPh>
    <phoneticPr fontId="10"/>
  </si>
  <si>
    <t>猿田町1677</t>
    <rPh sb="0" eb="3">
      <t>サルダチョウ</t>
    </rPh>
    <phoneticPr fontId="10"/>
  </si>
  <si>
    <t>猿田神社</t>
    <rPh sb="0" eb="2">
      <t>サルダ</t>
    </rPh>
    <rPh sb="2" eb="4">
      <t>ジンジャ</t>
    </rPh>
    <phoneticPr fontId="10"/>
  </si>
  <si>
    <t>昭和</t>
    <rPh sb="0" eb="2">
      <t>ショウワ</t>
    </rPh>
    <phoneticPr fontId="1"/>
  </si>
  <si>
    <t>棟</t>
    <rPh sb="0" eb="1">
      <t>ムネ</t>
    </rPh>
    <phoneticPr fontId="10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</si>
  <si>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0"/>
  </si>
  <si>
    <t>馬場町293-1</t>
    <rPh sb="0" eb="3">
      <t>ババチョウ</t>
    </rPh>
    <phoneticPr fontId="10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</si>
  <si>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0"/>
  </si>
  <si>
    <t>常灯寺</t>
    <rPh sb="0" eb="1">
      <t>ジョウ</t>
    </rPh>
    <rPh sb="1" eb="2">
      <t>アカ</t>
    </rPh>
    <rPh sb="2" eb="3">
      <t>ジ</t>
    </rPh>
    <phoneticPr fontId="10"/>
  </si>
  <si>
    <t>天正検地帳</t>
    <rPh sb="0" eb="2">
      <t>テンショウ</t>
    </rPh>
    <rPh sb="2" eb="5">
      <t>ケンチチョウ</t>
    </rPh>
    <phoneticPr fontId="10"/>
  </si>
  <si>
    <t>件</t>
    <rPh sb="0" eb="1">
      <t>ケン</t>
    </rPh>
    <phoneticPr fontId="10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</si>
  <si>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1"/>
  </si>
  <si>
    <t>(4</t>
    <phoneticPr fontId="10"/>
  </si>
  <si>
    <t>冊)</t>
    <rPh sb="0" eb="1">
      <t>サツ</t>
    </rPh>
    <phoneticPr fontId="10"/>
  </si>
  <si>
    <t>柴崎町1－49</t>
    <rPh sb="0" eb="2">
      <t>シバサキ</t>
    </rPh>
    <rPh sb="2" eb="3">
      <t>チョウ</t>
    </rPh>
    <phoneticPr fontId="1"/>
  </si>
  <si>
    <t>柴崎町内会</t>
    <rPh sb="0" eb="2">
      <t>シバサキ</t>
    </rPh>
    <rPh sb="2" eb="4">
      <t>チョウナイ</t>
    </rPh>
    <rPh sb="4" eb="5">
      <t>カイ</t>
    </rPh>
    <phoneticPr fontId="1"/>
  </si>
  <si>
    <t>平成</t>
    <rPh sb="0" eb="2">
      <t>ヘイセイ</t>
    </rPh>
    <phoneticPr fontId="10"/>
  </si>
  <si>
    <t>(7</t>
    <phoneticPr fontId="10"/>
  </si>
  <si>
    <t>冊)</t>
    <rPh sb="0" eb="1">
      <t>サツ</t>
    </rPh>
    <phoneticPr fontId="1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</si>
  <si>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0"/>
  </si>
  <si>
    <t>岡野台町2-473</t>
    <rPh sb="0" eb="2">
      <t>オカノ</t>
    </rPh>
    <rPh sb="2" eb="3">
      <t>ダイ</t>
    </rPh>
    <rPh sb="3" eb="4">
      <t>チョウ</t>
    </rPh>
    <phoneticPr fontId="10"/>
  </si>
  <si>
    <t>等覚寺</t>
    <rPh sb="0" eb="1">
      <t>トウ</t>
    </rPh>
    <rPh sb="1" eb="3">
      <t>カクジ</t>
    </rPh>
    <phoneticPr fontId="10"/>
  </si>
  <si>
    <t>合</t>
    <rPh sb="0" eb="1">
      <t>ゴウ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</si>
  <si>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0"/>
  </si>
  <si>
    <t>元</t>
    <rPh sb="0" eb="1">
      <t>ガン</t>
    </rPh>
    <phoneticPr fontId="10"/>
  </si>
  <si>
    <t>木造菩薩立像</t>
    <rPh sb="0" eb="2">
      <t>モクゾウ</t>
    </rPh>
    <rPh sb="2" eb="4">
      <t>ボサツ</t>
    </rPh>
    <rPh sb="4" eb="6">
      <t>リツゾウ</t>
    </rPh>
    <phoneticPr fontId="10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</si>
  <si>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0"/>
  </si>
  <si>
    <t>柴崎町1-7</t>
    <rPh sb="0" eb="2">
      <t>シバサキ</t>
    </rPh>
    <rPh sb="2" eb="3">
      <t>チョウ</t>
    </rPh>
    <phoneticPr fontId="10"/>
  </si>
  <si>
    <t>海上八幡宮</t>
    <rPh sb="0" eb="2">
      <t>ウナカミ</t>
    </rPh>
    <rPh sb="2" eb="4">
      <t>ハチマン</t>
    </rPh>
    <rPh sb="4" eb="5">
      <t>グウ</t>
    </rPh>
    <phoneticPr fontId="10"/>
  </si>
  <si>
    <t>釈迦涅槃図</t>
    <rPh sb="0" eb="2">
      <t>シャカ</t>
    </rPh>
    <rPh sb="4" eb="5">
      <t>ズ</t>
    </rPh>
    <phoneticPr fontId="10"/>
  </si>
  <si>
    <t>幅</t>
    <rPh sb="0" eb="1">
      <t>ハバ</t>
    </rPh>
    <phoneticPr fontId="10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</si>
  <si>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0"/>
  </si>
  <si>
    <t>銚子縮</t>
    <rPh sb="0" eb="2">
      <t>チョウシ</t>
    </rPh>
    <rPh sb="2" eb="3">
      <t>チヂ</t>
    </rPh>
    <phoneticPr fontId="10"/>
  </si>
  <si>
    <t>松岸町3-228</t>
    <rPh sb="0" eb="2">
      <t>マツギシ</t>
    </rPh>
    <rPh sb="2" eb="3">
      <t>チョウ</t>
    </rPh>
    <phoneticPr fontId="10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</si>
  <si>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0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</si>
  <si>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0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</si>
  <si>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0"/>
  </si>
  <si>
    <t>高神西町2</t>
    <rPh sb="0" eb="2">
      <t>タカガミ</t>
    </rPh>
    <rPh sb="2" eb="3">
      <t>ニシ</t>
    </rPh>
    <rPh sb="3" eb="4">
      <t>チョウ</t>
    </rPh>
    <phoneticPr fontId="10"/>
  </si>
  <si>
    <t>渡海神社</t>
    <rPh sb="0" eb="2">
      <t>トカイ</t>
    </rPh>
    <rPh sb="2" eb="4">
      <t>ジンジャ</t>
    </rPh>
    <phoneticPr fontId="10"/>
  </si>
  <si>
    <t>猿田神社の森</t>
    <rPh sb="0" eb="2">
      <t>サルダ</t>
    </rPh>
    <rPh sb="2" eb="4">
      <t>ジンジャ</t>
    </rPh>
    <rPh sb="5" eb="6">
      <t>モリ</t>
    </rPh>
    <phoneticPr fontId="10"/>
  </si>
  <si>
    <t>猿田町1675-21他</t>
    <rPh sb="0" eb="3">
      <t>サルダチョウ</t>
    </rPh>
    <rPh sb="10" eb="11">
      <t>ホカ</t>
    </rPh>
    <phoneticPr fontId="10"/>
  </si>
  <si>
    <t>犬吠埼産出のアンモナイト</t>
    <rPh sb="0" eb="2">
      <t>イヌボウ</t>
    </rPh>
    <rPh sb="2" eb="3">
      <t>サキ</t>
    </rPh>
    <rPh sb="3" eb="5">
      <t>サンシュツ</t>
    </rPh>
    <phoneticPr fontId="10"/>
  </si>
  <si>
    <t>銚子市前宿町1034</t>
    <rPh sb="0" eb="3">
      <t>チョウシシ</t>
    </rPh>
    <rPh sb="3" eb="4">
      <t>マエ</t>
    </rPh>
    <rPh sb="4" eb="5">
      <t>ジュク</t>
    </rPh>
    <rPh sb="5" eb="6">
      <t>マチ</t>
    </rPh>
    <phoneticPr fontId="10"/>
  </si>
  <si>
    <t>銚子市</t>
    <rPh sb="0" eb="3">
      <t>チョウシシ</t>
    </rPh>
    <phoneticPr fontId="10"/>
  </si>
  <si>
    <t>点</t>
    <rPh sb="0" eb="1">
      <t>テン</t>
    </rPh>
    <phoneticPr fontId="10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</si>
  <si>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0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</si>
  <si>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0"/>
  </si>
  <si>
    <t>長塚町2-505</t>
    <rPh sb="0" eb="2">
      <t>ナガツカ</t>
    </rPh>
    <rPh sb="2" eb="3">
      <t>チョウ</t>
    </rPh>
    <phoneticPr fontId="10"/>
  </si>
  <si>
    <t>持宝院</t>
    <rPh sb="0" eb="1">
      <t>モ</t>
    </rPh>
    <rPh sb="1" eb="2">
      <t>タカラ</t>
    </rPh>
    <rPh sb="2" eb="3">
      <t>イン</t>
    </rPh>
    <phoneticPr fontId="10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</si>
  <si>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0"/>
  </si>
  <si>
    <t>小船木町1-863</t>
    <rPh sb="0" eb="1">
      <t>コ</t>
    </rPh>
    <rPh sb="1" eb="4">
      <t>フナキチョウ</t>
    </rPh>
    <phoneticPr fontId="10"/>
  </si>
  <si>
    <t>東光寺</t>
    <rPh sb="0" eb="1">
      <t>ヒガシ</t>
    </rPh>
    <rPh sb="1" eb="2">
      <t>ヒカリ</t>
    </rPh>
    <rPh sb="2" eb="3">
      <t>テラ</t>
    </rPh>
    <phoneticPr fontId="10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</si>
  <si>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0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</si>
  <si>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0"/>
  </si>
  <si>
    <t>玄蕃日記</t>
    <rPh sb="0" eb="1">
      <t>ゲン</t>
    </rPh>
    <rPh sb="2" eb="4">
      <t>ニッキ</t>
    </rPh>
    <phoneticPr fontId="10"/>
  </si>
  <si>
    <t>冊</t>
    <rPh sb="0" eb="1">
      <t>サツ</t>
    </rPh>
    <phoneticPr fontId="10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</si>
  <si>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0"/>
  </si>
  <si>
    <t>管</t>
    <rPh sb="0" eb="1">
      <t>カン</t>
    </rPh>
    <phoneticPr fontId="10"/>
  </si>
  <si>
    <t>銅造阿弥陀如来及び両脇侍立像
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2" eb="13">
      <t>リツ</t>
    </rPh>
    <rPh sb="13" eb="14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0"/>
  </si>
  <si>
    <t>躯</t>
  </si>
  <si>
    <t>板碑
（康応２年閏３月１６日銘）</t>
    <rPh sb="0" eb="1">
      <t>イタ</t>
    </rPh>
    <rPh sb="1" eb="2">
      <t>ヒ</t>
    </rPh>
    <rPh sb="4" eb="5">
      <t>ヤス</t>
    </rPh>
    <rPh sb="5" eb="6">
      <t>オウ</t>
    </rPh>
    <rPh sb="7" eb="8">
      <t>ネン</t>
    </rPh>
    <rPh sb="8" eb="9">
      <t>ウルウ</t>
    </rPh>
    <rPh sb="10" eb="11">
      <t>ガツ</t>
    </rPh>
    <rPh sb="13" eb="14">
      <t>ニチ</t>
    </rPh>
    <rPh sb="14" eb="15">
      <t>メイ</t>
    </rPh>
    <phoneticPr fontId="10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</si>
  <si>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0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</si>
  <si>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0"/>
  </si>
  <si>
    <t>基</t>
    <rPh sb="0" eb="1">
      <t>キ</t>
    </rPh>
    <phoneticPr fontId="10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</si>
  <si>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0"/>
  </si>
  <si>
    <t>前宿町1034</t>
    <rPh sb="0" eb="3">
      <t>マエジュクチョウ</t>
    </rPh>
    <phoneticPr fontId="10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</si>
  <si>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0"/>
  </si>
  <si>
    <t>巻</t>
    <rPh sb="0" eb="1">
      <t>カン</t>
    </rPh>
    <phoneticPr fontId="10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</si>
  <si>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0"/>
  </si>
  <si>
    <t>柴崎町1-49</t>
    <rPh sb="0" eb="2">
      <t>シバサキ</t>
    </rPh>
    <rPh sb="2" eb="3">
      <t>チョウ</t>
    </rPh>
    <phoneticPr fontId="10"/>
  </si>
  <si>
    <t>東圓寺</t>
    <rPh sb="0" eb="1">
      <t>ヒガシ</t>
    </rPh>
    <rPh sb="1" eb="2">
      <t>ツブラ</t>
    </rPh>
    <rPh sb="2" eb="3">
      <t>テラ</t>
    </rPh>
    <phoneticPr fontId="10"/>
  </si>
  <si>
    <t>市指定史跡</t>
    <rPh sb="0" eb="1">
      <t>シ</t>
    </rPh>
    <rPh sb="1" eb="3">
      <t>シテイ</t>
    </rPh>
    <rPh sb="3" eb="5">
      <t>シセキ</t>
    </rPh>
    <phoneticPr fontId="10"/>
  </si>
  <si>
    <t>中島城跡</t>
    <rPh sb="0" eb="2">
      <t>ナカジマ</t>
    </rPh>
    <rPh sb="2" eb="3">
      <t>ジョウ</t>
    </rPh>
    <rPh sb="3" eb="4">
      <t>アト</t>
    </rPh>
    <phoneticPr fontId="10"/>
  </si>
  <si>
    <t>中島町2-223</t>
    <rPh sb="0" eb="3">
      <t>ナカジマチョウ</t>
    </rPh>
    <phoneticPr fontId="10"/>
  </si>
  <si>
    <t>私有地</t>
    <rPh sb="0" eb="2">
      <t>シユウ</t>
    </rPh>
    <rPh sb="2" eb="3">
      <t>チ</t>
    </rPh>
    <phoneticPr fontId="10"/>
  </si>
  <si>
    <t>余山貝塚</t>
    <rPh sb="0" eb="1">
      <t>ヨ</t>
    </rPh>
    <rPh sb="1" eb="2">
      <t>ヤマ</t>
    </rPh>
    <rPh sb="2" eb="4">
      <t>カイヅカ</t>
    </rPh>
    <phoneticPr fontId="10"/>
  </si>
  <si>
    <t>余山町353-1</t>
    <rPh sb="0" eb="1">
      <t>ヨ</t>
    </rPh>
    <rPh sb="1" eb="3">
      <t>ヤマチョウ</t>
    </rPh>
    <phoneticPr fontId="10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</si>
  <si>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0"/>
  </si>
  <si>
    <t>野尻町1362</t>
    <rPh sb="0" eb="3">
      <t>ノジリチョウ</t>
    </rPh>
    <phoneticPr fontId="10"/>
  </si>
  <si>
    <t>銚子市　</t>
    <rPh sb="0" eb="2">
      <t>チョウシ</t>
    </rPh>
    <rPh sb="2" eb="3">
      <t>シ</t>
    </rPh>
    <phoneticPr fontId="10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</si>
  <si>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0"/>
  </si>
  <si>
    <t>マキの群落</t>
    <rPh sb="3" eb="5">
      <t>グンラク</t>
    </rPh>
    <phoneticPr fontId="10"/>
  </si>
  <si>
    <t>小船木町1-863</t>
    <rPh sb="0" eb="1">
      <t>コ</t>
    </rPh>
    <rPh sb="1" eb="3">
      <t>フナキ</t>
    </rPh>
    <rPh sb="3" eb="4">
      <t>チョウ</t>
    </rPh>
    <phoneticPr fontId="10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</si>
  <si>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1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</si>
  <si>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1"/>
  </si>
  <si>
    <t>無　形
文化財</t>
    <rPh sb="0" eb="1">
      <t>ム</t>
    </rPh>
    <rPh sb="2" eb="3">
      <t>ケイ</t>
    </rPh>
    <rPh sb="4" eb="7">
      <t>ブンカザイ</t>
    </rPh>
    <phoneticPr fontId="1"/>
  </si>
  <si>
    <t>記　　念　　物</t>
    <rPh sb="0" eb="1">
      <t>キ</t>
    </rPh>
    <rPh sb="3" eb="4">
      <t>ネン</t>
    </rPh>
    <rPh sb="6" eb="7">
      <t>ブツ</t>
    </rPh>
    <phoneticPr fontId="1"/>
  </si>
  <si>
    <t>建造物</t>
    <rPh sb="0" eb="3">
      <t>ケンゾウブツ</t>
    </rPh>
    <phoneticPr fontId="1"/>
  </si>
  <si>
    <t>絵 画</t>
    <rPh sb="0" eb="1">
      <t>エ</t>
    </rPh>
    <rPh sb="2" eb="3">
      <t>ガ</t>
    </rPh>
    <phoneticPr fontId="1"/>
  </si>
  <si>
    <t>彫 刻</t>
    <rPh sb="0" eb="1">
      <t>ホリ</t>
    </rPh>
    <rPh sb="2" eb="3">
      <t>コク</t>
    </rPh>
    <phoneticPr fontId="1"/>
  </si>
  <si>
    <t>古文書</t>
    <rPh sb="0" eb="1">
      <t>フル</t>
    </rPh>
    <rPh sb="1" eb="2">
      <t>ブン</t>
    </rPh>
    <rPh sb="2" eb="3">
      <t>ショ</t>
    </rPh>
    <phoneticPr fontId="1"/>
  </si>
  <si>
    <t>工芸品</t>
    <rPh sb="0" eb="1">
      <t>コウ</t>
    </rPh>
    <rPh sb="1" eb="2">
      <t>ゲイ</t>
    </rPh>
    <rPh sb="2" eb="3">
      <t>シナ</t>
    </rPh>
    <phoneticPr fontId="1"/>
  </si>
  <si>
    <t>考古資料</t>
    <rPh sb="0" eb="2">
      <t>コウコ</t>
    </rPh>
    <rPh sb="2" eb="4">
      <t>シリョウ</t>
    </rPh>
    <phoneticPr fontId="1"/>
  </si>
  <si>
    <t>歴史資料</t>
    <rPh sb="0" eb="2">
      <t>レキシ</t>
    </rPh>
    <rPh sb="2" eb="4">
      <t>シリョウ</t>
    </rPh>
    <phoneticPr fontId="1"/>
  </si>
  <si>
    <t>史跡</t>
    <rPh sb="0" eb="1">
      <t>シ</t>
    </rPh>
    <rPh sb="1" eb="2">
      <t>アト</t>
    </rPh>
    <phoneticPr fontId="1"/>
  </si>
  <si>
    <t>植物</t>
    <rPh sb="0" eb="1">
      <t>ウエ</t>
    </rPh>
    <rPh sb="1" eb="2">
      <t>ブツ</t>
    </rPh>
    <phoneticPr fontId="1"/>
  </si>
  <si>
    <t>地質</t>
    <rPh sb="0" eb="1">
      <t>チ</t>
    </rPh>
    <rPh sb="1" eb="2">
      <t>シツ</t>
    </rPh>
    <phoneticPr fontId="1"/>
  </si>
  <si>
    <t>名勝及び天記</t>
    <rPh sb="0" eb="2">
      <t>メイショウ</t>
    </rPh>
    <rPh sb="2" eb="3">
      <t>オヨ</t>
    </rPh>
    <rPh sb="4" eb="5">
      <t>テン</t>
    </rPh>
    <rPh sb="5" eb="6">
      <t>キ</t>
    </rPh>
    <phoneticPr fontId="1"/>
  </si>
  <si>
    <t>国指定文化財</t>
    <rPh sb="0" eb="1">
      <t>クニ</t>
    </rPh>
    <rPh sb="1" eb="3">
      <t>シテイ</t>
    </rPh>
    <rPh sb="3" eb="6">
      <t>ブンカザイ</t>
    </rPh>
    <phoneticPr fontId="1"/>
  </si>
  <si>
    <t>国登録文化財</t>
    <rPh sb="0" eb="1">
      <t>クニ</t>
    </rPh>
    <rPh sb="1" eb="3">
      <t>トウロク</t>
    </rPh>
    <rPh sb="3" eb="6">
      <t>ブンカザイ</t>
    </rPh>
    <phoneticPr fontId="1"/>
  </si>
  <si>
    <t>県指定文化財</t>
    <rPh sb="0" eb="1">
      <t>ケン</t>
    </rPh>
    <rPh sb="1" eb="3">
      <t>シテイ</t>
    </rPh>
    <rPh sb="3" eb="6">
      <t>ブンカザイ</t>
    </rPh>
    <phoneticPr fontId="1"/>
  </si>
  <si>
    <t>市指定文化財</t>
    <rPh sb="0" eb="1">
      <t>シ</t>
    </rPh>
    <rPh sb="1" eb="3">
      <t>シテイ</t>
    </rPh>
    <rPh sb="3" eb="6">
      <t>ブンカザイ</t>
    </rPh>
    <phoneticPr fontId="1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</si>
  <si>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</si>
  <si>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</si>
  <si>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神　　　道</t>
    <rPh sb="0" eb="1">
      <t>カミ</t>
    </rPh>
    <rPh sb="4" eb="5">
      <t>ミチ</t>
    </rPh>
    <phoneticPr fontId="1"/>
  </si>
  <si>
    <t>仏　　　教</t>
    <rPh sb="0" eb="1">
      <t>フツ</t>
    </rPh>
    <rPh sb="4" eb="5">
      <t>キョウ</t>
    </rPh>
    <phoneticPr fontId="1"/>
  </si>
  <si>
    <t>キリスト教</t>
    <rPh sb="4" eb="5">
      <t>キョウ</t>
    </rPh>
    <phoneticPr fontId="1"/>
  </si>
  <si>
    <t>諸　　教</t>
    <rPh sb="0" eb="1">
      <t>ショ</t>
    </rPh>
    <rPh sb="3" eb="4">
      <t>キョウ</t>
    </rPh>
    <phoneticPr fontId="1"/>
  </si>
  <si>
    <t>神　社</t>
    <rPh sb="0" eb="1">
      <t>カミ</t>
    </rPh>
    <rPh sb="2" eb="3">
      <t>シャ</t>
    </rPh>
    <phoneticPr fontId="1"/>
  </si>
  <si>
    <t>教　会</t>
    <rPh sb="0" eb="1">
      <t>キョウ</t>
    </rPh>
    <rPh sb="2" eb="3">
      <t>カイ</t>
    </rPh>
    <phoneticPr fontId="1"/>
  </si>
  <si>
    <t>寺　院</t>
    <rPh sb="0" eb="1">
      <t>テラ</t>
    </rPh>
    <rPh sb="2" eb="3">
      <t>イン</t>
    </rPh>
    <phoneticPr fontId="1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</si>
  <si>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1"/>
  </si>
  <si>
    <t>15-20　テレビ受信契約数</t>
    <rPh sb="9" eb="11">
      <t>ジュシン</t>
    </rPh>
    <rPh sb="11" eb="14">
      <t>ケイヤクスウ</t>
    </rPh>
    <phoneticPr fontId="1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</si>
  <si>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1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</si>
  <si>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1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</si>
  <si>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1"/>
  </si>
  <si>
    <t>契　約　数</t>
    <rPh sb="0" eb="1">
      <t>チギリ</t>
    </rPh>
    <rPh sb="2" eb="3">
      <t>ヤク</t>
    </rPh>
    <rPh sb="4" eb="5">
      <t>カズ</t>
    </rPh>
    <phoneticPr fontId="1"/>
  </si>
  <si>
    <t>契　約　率</t>
    <rPh sb="0" eb="1">
      <t>チギリ</t>
    </rPh>
    <rPh sb="2" eb="3">
      <t>ヤク</t>
    </rPh>
    <rPh sb="4" eb="5">
      <t>リツ</t>
    </rPh>
    <phoneticPr fontId="1"/>
  </si>
  <si>
    <t xml:space="preserve">%  </t>
    <phoneticPr fontId="1"/>
  </si>
  <si>
    <t>１５－６　　公立幼稚園の施設</t>
    <rPh sb="6" eb="8">
      <t>コウリツ</t>
    </rPh>
    <rPh sb="8" eb="11">
      <t>ヨウチエン</t>
    </rPh>
    <rPh sb="12" eb="14">
      <t>シセツ</t>
    </rPh>
    <phoneticPr fontId="10"/>
  </si>
  <si>
    <t>（単位：㎡　）</t>
    <rPh sb="1" eb="3">
      <t>タンイ</t>
    </rPh>
    <phoneticPr fontId="10"/>
  </si>
  <si>
    <t>園　数</t>
    <rPh sb="0" eb="1">
      <t>エン</t>
    </rPh>
    <rPh sb="2" eb="3">
      <t>スウ</t>
    </rPh>
    <phoneticPr fontId="10"/>
  </si>
  <si>
    <t>園地面積</t>
    <rPh sb="0" eb="2">
      <t>エンチ</t>
    </rPh>
    <rPh sb="2" eb="4">
      <t>メンセキ</t>
    </rPh>
    <phoneticPr fontId="10"/>
  </si>
  <si>
    <t>屋 外
運動場
面積</t>
    <rPh sb="0" eb="1">
      <t>ヤ</t>
    </rPh>
    <rPh sb="2" eb="3">
      <t>ソト</t>
    </rPh>
    <rPh sb="4" eb="7">
      <t>ウンドウジョウ</t>
    </rPh>
    <rPh sb="8" eb="10">
      <t>メンセキ</t>
    </rPh>
    <phoneticPr fontId="10"/>
  </si>
  <si>
    <t>園舎面積</t>
    <rPh sb="0" eb="2">
      <t>エンシャ</t>
    </rPh>
    <rPh sb="2" eb="4">
      <t>メンセキ</t>
    </rPh>
    <phoneticPr fontId="10"/>
  </si>
  <si>
    <t>教　　室　　数</t>
    <rPh sb="0" eb="1">
      <t>キョウ</t>
    </rPh>
    <rPh sb="3" eb="4">
      <t>シツ</t>
    </rPh>
    <rPh sb="6" eb="7">
      <t>スウ</t>
    </rPh>
    <phoneticPr fontId="10"/>
  </si>
  <si>
    <t>木造</t>
    <rPh sb="0" eb="2">
      <t>モクゾウ</t>
    </rPh>
    <phoneticPr fontId="10"/>
  </si>
  <si>
    <t>非木造</t>
    <rPh sb="0" eb="1">
      <t>ヒ</t>
    </rPh>
    <rPh sb="1" eb="3">
      <t>モクゾウ</t>
    </rPh>
    <phoneticPr fontId="10"/>
  </si>
  <si>
    <t>計</t>
    <rPh sb="0" eb="1">
      <t>ケイ</t>
    </rPh>
    <phoneticPr fontId="10"/>
  </si>
  <si>
    <t>個数</t>
    <rPh sb="0" eb="2">
      <t>コスウ</t>
    </rPh>
    <phoneticPr fontId="10"/>
  </si>
  <si>
    <t>水面積</t>
    <rPh sb="0" eb="1">
      <t>スイ</t>
    </rPh>
    <rPh sb="1" eb="3">
      <t>メンセキ</t>
    </rPh>
    <phoneticPr fontId="10"/>
  </si>
  <si>
    <t>１５－７　　公立小学校の施設</t>
    <rPh sb="6" eb="8">
      <t>コウリツ</t>
    </rPh>
    <rPh sb="8" eb="11">
      <t>ショウガッコウ</t>
    </rPh>
    <rPh sb="12" eb="14">
      <t>シセツ</t>
    </rPh>
    <phoneticPr fontId="10"/>
  </si>
  <si>
    <t>（各年５月１日現在）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0"/>
  </si>
  <si>
    <t>学校数</t>
    <rPh sb="0" eb="2">
      <t>ガッコウ</t>
    </rPh>
    <rPh sb="2" eb="3">
      <t>スウ</t>
    </rPh>
    <phoneticPr fontId="10"/>
  </si>
  <si>
    <t>校地面積</t>
    <rPh sb="0" eb="2">
      <t>コウチ</t>
    </rPh>
    <rPh sb="2" eb="4">
      <t>メンセキ</t>
    </rPh>
    <phoneticPr fontId="10"/>
  </si>
  <si>
    <t>校舎面積</t>
    <rPh sb="0" eb="2">
      <t>コウシャ</t>
    </rPh>
    <rPh sb="2" eb="4">
      <t>メンセキ</t>
    </rPh>
    <phoneticPr fontId="10"/>
  </si>
  <si>
    <t>屋 内
運動場
面積</t>
    <rPh sb="0" eb="1">
      <t>ヤ</t>
    </rPh>
    <rPh sb="2" eb="3">
      <t>ウチ</t>
    </rPh>
    <rPh sb="4" eb="7">
      <t>ウンドウジョウ</t>
    </rPh>
    <rPh sb="8" eb="10">
      <t>メンセキ</t>
    </rPh>
    <phoneticPr fontId="10"/>
  </si>
  <si>
    <t>教室数</t>
    <rPh sb="0" eb="2">
      <t>キョウシツ</t>
    </rPh>
    <rPh sb="2" eb="3">
      <t>スウ</t>
    </rPh>
    <phoneticPr fontId="10"/>
  </si>
  <si>
    <t>プール</t>
    <phoneticPr fontId="10"/>
  </si>
  <si>
    <t>普通</t>
    <rPh sb="0" eb="2">
      <t>フツウ</t>
    </rPh>
    <phoneticPr fontId="10"/>
  </si>
  <si>
    <t>特　別</t>
    <rPh sb="0" eb="1">
      <t>トク</t>
    </rPh>
    <rPh sb="2" eb="3">
      <t>ベツ</t>
    </rPh>
    <phoneticPr fontId="10"/>
  </si>
  <si>
    <t>１５－８　　公立中学校の施設</t>
    <rPh sb="6" eb="8">
      <t>コウリツ</t>
    </rPh>
    <rPh sb="8" eb="11">
      <t>チュウガッコウ</t>
    </rPh>
    <rPh sb="12" eb="14">
      <t>シセツ</t>
    </rPh>
    <phoneticPr fontId="10"/>
  </si>
  <si>
    <t>プール</t>
    <phoneticPr fontId="10"/>
  </si>
  <si>
    <t>１５－９　市立高等学校の施設</t>
    <rPh sb="5" eb="7">
      <t>イチリツ</t>
    </rPh>
    <rPh sb="7" eb="9">
      <t>コウトウ</t>
    </rPh>
    <rPh sb="9" eb="11">
      <t>ガッコウ</t>
    </rPh>
    <rPh sb="12" eb="14">
      <t>シセツ</t>
    </rPh>
    <phoneticPr fontId="10"/>
  </si>
  <si>
    <t>-</t>
    <phoneticPr fontId="10"/>
  </si>
  <si>
    <t>１５－１２　図 書 館 蔵 書 冊 数 及 び 利 用 状 況</t>
    <rPh sb="6" eb="7">
      <t>ズ</t>
    </rPh>
    <rPh sb="8" eb="9">
      <t>ショ</t>
    </rPh>
    <rPh sb="10" eb="11">
      <t>カン</t>
    </rPh>
    <rPh sb="12" eb="13">
      <t>クラ</t>
    </rPh>
    <rPh sb="14" eb="15">
      <t>ショ</t>
    </rPh>
    <rPh sb="16" eb="17">
      <t>サツ</t>
    </rPh>
    <rPh sb="18" eb="19">
      <t>カズ</t>
    </rPh>
    <rPh sb="20" eb="21">
      <t>オヨ</t>
    </rPh>
    <rPh sb="24" eb="25">
      <t>リ</t>
    </rPh>
    <rPh sb="26" eb="27">
      <t>ヨウ</t>
    </rPh>
    <rPh sb="28" eb="29">
      <t>ジョウ</t>
    </rPh>
    <rPh sb="30" eb="31">
      <t>キョウ</t>
    </rPh>
    <phoneticPr fontId="10"/>
  </si>
  <si>
    <t>年度</t>
    <rPh sb="0" eb="2">
      <t>ネンド</t>
    </rPh>
    <phoneticPr fontId="10"/>
  </si>
  <si>
    <t>蔵　書　冊　数
（３月３１日現在）</t>
    <rPh sb="0" eb="1">
      <t>クラ</t>
    </rPh>
    <rPh sb="2" eb="3">
      <t>ショ</t>
    </rPh>
    <rPh sb="4" eb="5">
      <t>サク</t>
    </rPh>
    <rPh sb="6" eb="7">
      <t>スウ</t>
    </rPh>
    <rPh sb="10" eb="11">
      <t>ガツ</t>
    </rPh>
    <rPh sb="13" eb="14">
      <t>ニチ</t>
    </rPh>
    <rPh sb="14" eb="16">
      <t>ゲンザイ</t>
    </rPh>
    <phoneticPr fontId="10"/>
  </si>
  <si>
    <t>本館</t>
    <rPh sb="0" eb="2">
      <t>ホンカン</t>
    </rPh>
    <phoneticPr fontId="10"/>
  </si>
  <si>
    <r>
      <rPr>
        <sz val="13"/>
        <rFont val="ＭＳ Ｐゴシック"/>
        <family val="3"/>
        <charset val="128"/>
      </rPr>
      <t>貸出登録者数</t>
    </r>
    <r>
      <rPr>
        <sz val="12"/>
        <rFont val="ＭＳ Ｐゴシック"/>
        <family val="3"/>
        <charset val="128"/>
      </rPr>
      <t>　　
（3月31日現在）</t>
    </r>
    <rPh sb="0" eb="2">
      <t>カシダ</t>
    </rPh>
    <rPh sb="2" eb="4">
      <t>トウロク</t>
    </rPh>
    <rPh sb="4" eb="5">
      <t>シャ</t>
    </rPh>
    <rPh sb="5" eb="6">
      <t>スウ</t>
    </rPh>
    <rPh sb="11" eb="12">
      <t>ガツ</t>
    </rPh>
    <rPh sb="14" eb="15">
      <t>ニチ</t>
    </rPh>
    <rPh sb="15" eb="17">
      <t>ゲンザイ</t>
    </rPh>
    <phoneticPr fontId="10"/>
  </si>
  <si>
    <t>貸出冊数</t>
    <rPh sb="0" eb="2">
      <t>カシダ</t>
    </rPh>
    <rPh sb="2" eb="4">
      <t>サッスウ</t>
    </rPh>
    <phoneticPr fontId="10"/>
  </si>
  <si>
    <t>1日平均</t>
    <rPh sb="0" eb="2">
      <t>イチニチ</t>
    </rPh>
    <rPh sb="2" eb="4">
      <t>ヘイキン</t>
    </rPh>
    <phoneticPr fontId="10"/>
  </si>
  <si>
    <t>１５－１３　分 類 別 図 書 冊 数</t>
    <rPh sb="6" eb="7">
      <t>ブン</t>
    </rPh>
    <rPh sb="8" eb="9">
      <t>タグイ</t>
    </rPh>
    <rPh sb="10" eb="11">
      <t>ベツ</t>
    </rPh>
    <rPh sb="12" eb="13">
      <t>ズ</t>
    </rPh>
    <rPh sb="14" eb="15">
      <t>ショ</t>
    </rPh>
    <rPh sb="16" eb="17">
      <t>サツ</t>
    </rPh>
    <rPh sb="18" eb="19">
      <t>カズ</t>
    </rPh>
    <phoneticPr fontId="10"/>
  </si>
  <si>
    <t>総　　数</t>
    <rPh sb="0" eb="1">
      <t>フサ</t>
    </rPh>
    <rPh sb="3" eb="4">
      <t>カズ</t>
    </rPh>
    <phoneticPr fontId="10"/>
  </si>
  <si>
    <t>総　　記</t>
    <rPh sb="0" eb="1">
      <t>フサ</t>
    </rPh>
    <rPh sb="3" eb="4">
      <t>キ</t>
    </rPh>
    <phoneticPr fontId="10"/>
  </si>
  <si>
    <t>哲　　学</t>
    <rPh sb="0" eb="1">
      <t>テツ</t>
    </rPh>
    <rPh sb="3" eb="4">
      <t>ガク</t>
    </rPh>
    <phoneticPr fontId="10"/>
  </si>
  <si>
    <t>歴　　史</t>
    <rPh sb="0" eb="1">
      <t>レキ</t>
    </rPh>
    <rPh sb="3" eb="4">
      <t>シ</t>
    </rPh>
    <phoneticPr fontId="10"/>
  </si>
  <si>
    <t>社会科学</t>
    <rPh sb="0" eb="2">
      <t>シャカイ</t>
    </rPh>
    <rPh sb="2" eb="4">
      <t>カガク</t>
    </rPh>
    <phoneticPr fontId="10"/>
  </si>
  <si>
    <t>自然科学</t>
    <rPh sb="0" eb="2">
      <t>シゼン</t>
    </rPh>
    <rPh sb="2" eb="4">
      <t>カガク</t>
    </rPh>
    <phoneticPr fontId="10"/>
  </si>
  <si>
    <t>技　　術</t>
    <rPh sb="0" eb="1">
      <t>ワザ</t>
    </rPh>
    <rPh sb="3" eb="4">
      <t>ジュツ</t>
    </rPh>
    <phoneticPr fontId="10"/>
  </si>
  <si>
    <t>産　　業</t>
    <rPh sb="0" eb="1">
      <t>サン</t>
    </rPh>
    <rPh sb="3" eb="4">
      <t>ギョウ</t>
    </rPh>
    <phoneticPr fontId="10"/>
  </si>
  <si>
    <t>芸　　術</t>
    <rPh sb="0" eb="1">
      <t>ゲイ</t>
    </rPh>
    <rPh sb="3" eb="4">
      <t>ジュツ</t>
    </rPh>
    <phoneticPr fontId="10"/>
  </si>
  <si>
    <t>言　　語</t>
    <rPh sb="0" eb="1">
      <t>ゲン</t>
    </rPh>
    <rPh sb="3" eb="4">
      <t>ゴ</t>
    </rPh>
    <phoneticPr fontId="10"/>
  </si>
  <si>
    <t>文　　学</t>
    <rPh sb="0" eb="1">
      <t>ブン</t>
    </rPh>
    <rPh sb="3" eb="4">
      <t>ガク</t>
    </rPh>
    <phoneticPr fontId="10"/>
  </si>
  <si>
    <t>児童図書</t>
    <rPh sb="0" eb="2">
      <t>ジドウ</t>
    </rPh>
    <rPh sb="2" eb="4">
      <t>トショ</t>
    </rPh>
    <phoneticPr fontId="10"/>
  </si>
  <si>
    <t>郷土資料</t>
    <rPh sb="0" eb="2">
      <t>キョウド</t>
    </rPh>
    <rPh sb="2" eb="4">
      <t>シリョウ</t>
    </rPh>
    <phoneticPr fontId="10"/>
  </si>
  <si>
    <t>１５－１４　市民センター利用状況</t>
    <rPh sb="6" eb="8">
      <t>シミン</t>
    </rPh>
    <rPh sb="12" eb="14">
      <t>リヨウ</t>
    </rPh>
    <rPh sb="14" eb="16">
      <t>ジョウキョウ</t>
    </rPh>
    <phoneticPr fontId="10"/>
  </si>
  <si>
    <t>年  度</t>
    <rPh sb="0" eb="1">
      <t>ネン</t>
    </rPh>
    <rPh sb="3" eb="4">
      <t>ド</t>
    </rPh>
    <phoneticPr fontId="10"/>
  </si>
  <si>
    <t>総数</t>
    <rPh sb="0" eb="2">
      <t>ソウスウ</t>
    </rPh>
    <phoneticPr fontId="10"/>
  </si>
  <si>
    <t>市主催共催</t>
    <rPh sb="0" eb="1">
      <t>シ</t>
    </rPh>
    <rPh sb="1" eb="3">
      <t>シュサイ</t>
    </rPh>
    <rPh sb="3" eb="5">
      <t>キョウサイ</t>
    </rPh>
    <phoneticPr fontId="10"/>
  </si>
  <si>
    <t>貸与</t>
    <rPh sb="0" eb="2">
      <t>タイヨ</t>
    </rPh>
    <phoneticPr fontId="10"/>
  </si>
  <si>
    <t>企画展示室閲覧者</t>
    <rPh sb="0" eb="2">
      <t>キカク</t>
    </rPh>
    <rPh sb="2" eb="5">
      <t>テンジシツ</t>
    </rPh>
    <rPh sb="5" eb="8">
      <t>エツランシャ</t>
    </rPh>
    <phoneticPr fontId="10"/>
  </si>
  <si>
    <t>マルチメディアスペース
パソコン利用者</t>
    <rPh sb="16" eb="19">
      <t>リヨウシャ</t>
    </rPh>
    <phoneticPr fontId="10"/>
  </si>
  <si>
    <t>回 数</t>
    <rPh sb="0" eb="1">
      <t>カイ</t>
    </rPh>
    <rPh sb="2" eb="3">
      <t>スウ</t>
    </rPh>
    <phoneticPr fontId="10"/>
  </si>
  <si>
    <t>人 員</t>
    <rPh sb="0" eb="1">
      <t>ニン</t>
    </rPh>
    <rPh sb="2" eb="3">
      <t>イン</t>
    </rPh>
    <phoneticPr fontId="10"/>
  </si>
  <si>
    <t>平成</t>
    <rPh sb="0" eb="2">
      <t>ヘイセイ</t>
    </rPh>
    <phoneticPr fontId="11"/>
  </si>
  <si>
    <t>年度</t>
    <rPh sb="0" eb="2">
      <t>ネンド</t>
    </rPh>
    <phoneticPr fontId="11"/>
  </si>
  <si>
    <t>１５－１５　青少年文化会館利用状況</t>
    <rPh sb="6" eb="9">
      <t>セイショウネン</t>
    </rPh>
    <rPh sb="9" eb="11">
      <t>ブンカ</t>
    </rPh>
    <rPh sb="11" eb="13">
      <t>カイカン</t>
    </rPh>
    <rPh sb="13" eb="15">
      <t>リヨウ</t>
    </rPh>
    <rPh sb="15" eb="17">
      <t>ジョウキョウ</t>
    </rPh>
    <phoneticPr fontId="10"/>
  </si>
  <si>
    <t>１５－１６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10"/>
  </si>
  <si>
    <t>(単位:人)</t>
    <rPh sb="1" eb="3">
      <t>タンイ</t>
    </rPh>
    <rPh sb="4" eb="5">
      <t>ニン</t>
    </rPh>
    <phoneticPr fontId="10"/>
  </si>
  <si>
    <t>市体育館</t>
    <rPh sb="0" eb="1">
      <t>シ</t>
    </rPh>
    <rPh sb="1" eb="3">
      <t>タイイク</t>
    </rPh>
    <rPh sb="3" eb="4">
      <t>カン</t>
    </rPh>
    <phoneticPr fontId="10"/>
  </si>
  <si>
    <t>市野球場</t>
    <rPh sb="0" eb="1">
      <t>シ</t>
    </rPh>
    <rPh sb="1" eb="4">
      <t>ヤキュウジョウ</t>
    </rPh>
    <phoneticPr fontId="10"/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</si>
  <si>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10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</si>
  <si>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10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</si>
  <si>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10"/>
  </si>
  <si>
    <t>貸出なし</t>
    <rPh sb="0" eb="2">
      <t>カシダシ</t>
    </rPh>
    <phoneticPr fontId="10"/>
  </si>
  <si>
    <t>市庭球場</t>
    <rPh sb="0" eb="1">
      <t>シ</t>
    </rPh>
    <rPh sb="1" eb="2">
      <t>ニワ</t>
    </rPh>
    <rPh sb="2" eb="4">
      <t>キュウジョウ</t>
    </rPh>
    <phoneticPr fontId="10"/>
  </si>
  <si>
    <t>市スポーツコミュニティセンター</t>
    <rPh sb="0" eb="1">
      <t>シ</t>
    </rPh>
    <phoneticPr fontId="10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</si>
  <si>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10"/>
  </si>
  <si>
    <t>文化財</t>
    <rPh sb="0" eb="3">
      <t>ブンカザイ</t>
    </rPh>
    <phoneticPr fontId="10"/>
  </si>
  <si>
    <t>有形文化財</t>
    <rPh sb="0" eb="2">
      <t>ユウケイ</t>
    </rPh>
    <rPh sb="2" eb="5">
      <t>ブンカザイ</t>
    </rPh>
    <phoneticPr fontId="10"/>
  </si>
  <si>
    <t>無形
文化財</t>
    <rPh sb="0" eb="2">
      <t>ムケイ</t>
    </rPh>
    <rPh sb="3" eb="6">
      <t>ブンカザイ</t>
    </rPh>
    <phoneticPr fontId="10"/>
  </si>
  <si>
    <t>記念物</t>
    <rPh sb="0" eb="3">
      <t>キネンブツ</t>
    </rPh>
    <phoneticPr fontId="10"/>
  </si>
  <si>
    <t>建造物</t>
    <rPh sb="0" eb="3">
      <t>ケンゾウブツ</t>
    </rPh>
    <phoneticPr fontId="10"/>
  </si>
  <si>
    <t>絵画</t>
    <rPh sb="0" eb="2">
      <t>カイガ</t>
    </rPh>
    <phoneticPr fontId="10"/>
  </si>
  <si>
    <t>彫刻</t>
    <rPh sb="0" eb="2">
      <t>チョウコク</t>
    </rPh>
    <phoneticPr fontId="10"/>
  </si>
  <si>
    <t>古文書</t>
    <rPh sb="0" eb="2">
      <t>コブン</t>
    </rPh>
    <rPh sb="2" eb="3">
      <t>ショ</t>
    </rPh>
    <phoneticPr fontId="10"/>
  </si>
  <si>
    <t>工芸品</t>
    <rPh sb="0" eb="3">
      <t>コウゲイヒン</t>
    </rPh>
    <phoneticPr fontId="10"/>
  </si>
  <si>
    <t>考古資料</t>
    <rPh sb="0" eb="2">
      <t>コウコ</t>
    </rPh>
    <rPh sb="2" eb="4">
      <t>シリョウ</t>
    </rPh>
    <phoneticPr fontId="10"/>
  </si>
  <si>
    <t>歴史資料</t>
    <rPh sb="0" eb="2">
      <t>レキシ</t>
    </rPh>
    <rPh sb="2" eb="4">
      <t>シリョウ</t>
    </rPh>
    <phoneticPr fontId="10"/>
  </si>
  <si>
    <t>史跡</t>
    <rPh sb="0" eb="2">
      <t>シセキ</t>
    </rPh>
    <phoneticPr fontId="10"/>
  </si>
  <si>
    <t>植物</t>
    <rPh sb="0" eb="2">
      <t>ショクブツ</t>
    </rPh>
    <phoneticPr fontId="10"/>
  </si>
  <si>
    <t>地質</t>
    <rPh sb="0" eb="2">
      <t>チシツ</t>
    </rPh>
    <phoneticPr fontId="10"/>
  </si>
  <si>
    <t>名勝及び天記</t>
    <rPh sb="0" eb="2">
      <t>メイショウ</t>
    </rPh>
    <rPh sb="2" eb="3">
      <t>オヨ</t>
    </rPh>
    <rPh sb="4" eb="5">
      <t>テン</t>
    </rPh>
    <rPh sb="5" eb="6">
      <t>キ</t>
    </rPh>
    <phoneticPr fontId="10"/>
  </si>
  <si>
    <t>保育室</t>
    <rPh sb="0" eb="3">
      <t>ホイクシツ</t>
    </rPh>
    <phoneticPr fontId="10"/>
  </si>
  <si>
    <t>遊ぎ室</t>
    <rPh sb="0" eb="1">
      <t>ユ</t>
    </rPh>
    <rPh sb="2" eb="3">
      <t>シツ</t>
    </rPh>
    <phoneticPr fontId="10"/>
  </si>
  <si>
    <t>平成２６年度</t>
    <phoneticPr fontId="10"/>
  </si>
  <si>
    <t>平成２７年度</t>
  </si>
  <si>
    <t>平成２８年度</t>
  </si>
  <si>
    <t>平成２９年度</t>
  </si>
  <si>
    <t>(平成３０年４月１日現在)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0"/>
  </si>
  <si>
    <t>滑川家住宅主屋</t>
    <rPh sb="0" eb="3">
      <t>ナメガワケ</t>
    </rPh>
    <rPh sb="3" eb="5">
      <t>ジュウタク</t>
    </rPh>
    <rPh sb="5" eb="6">
      <t>シュ</t>
    </rPh>
    <rPh sb="6" eb="7">
      <t>オク</t>
    </rPh>
    <phoneticPr fontId="10"/>
  </si>
  <si>
    <t>滑川家住宅長屋門</t>
    <rPh sb="0" eb="3">
      <t>ナメガワケ</t>
    </rPh>
    <rPh sb="3" eb="5">
      <t>ジュウタク</t>
    </rPh>
    <rPh sb="5" eb="7">
      <t>ナガヤ</t>
    </rPh>
    <rPh sb="7" eb="8">
      <t>モン</t>
    </rPh>
    <phoneticPr fontId="10"/>
  </si>
  <si>
    <t>旧西廣家住宅（治郎吉）主屋</t>
    <rPh sb="0" eb="1">
      <t>キュウ</t>
    </rPh>
    <rPh sb="1" eb="4">
      <t>ニシビロケ</t>
    </rPh>
    <rPh sb="4" eb="6">
      <t>ジュウタク</t>
    </rPh>
    <rPh sb="7" eb="10">
      <t>ジロキチ</t>
    </rPh>
    <rPh sb="11" eb="12">
      <t>シュ</t>
    </rPh>
    <rPh sb="12" eb="13">
      <t>オク</t>
    </rPh>
    <phoneticPr fontId="10"/>
  </si>
  <si>
    <t>旧西廣家住宅（治郎吉）缶詰工場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カンヅメ</t>
    </rPh>
    <rPh sb="13" eb="15">
      <t>コウジョウ</t>
    </rPh>
    <phoneticPr fontId="10"/>
  </si>
  <si>
    <t>旧西廣家住宅（治郎吉）倉庫（北倉）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ソウコ</t>
    </rPh>
    <rPh sb="14" eb="16">
      <t>キタクラ</t>
    </rPh>
    <phoneticPr fontId="10"/>
  </si>
  <si>
    <t>旧西廣家住宅（治郎吉）倉庫（南倉）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ソウコ</t>
    </rPh>
    <rPh sb="14" eb="15">
      <t>ミナミ</t>
    </rPh>
    <rPh sb="15" eb="16">
      <t>クラ</t>
    </rPh>
    <phoneticPr fontId="10"/>
  </si>
  <si>
    <t>旧西廣家住宅（治郎吉）煉瓦塀</t>
    <rPh sb="0" eb="1">
      <t>キュウ</t>
    </rPh>
    <rPh sb="1" eb="4">
      <t>ニシビロケ</t>
    </rPh>
    <rPh sb="4" eb="6">
      <t>ジュウタク</t>
    </rPh>
    <rPh sb="7" eb="10">
      <t>ジロキチ</t>
    </rPh>
    <rPh sb="11" eb="13">
      <t>レンガ</t>
    </rPh>
    <rPh sb="13" eb="14">
      <t>ベイ</t>
    </rPh>
    <phoneticPr fontId="10"/>
  </si>
  <si>
    <t>石上酒造米蔵</t>
    <rPh sb="0" eb="2">
      <t>イシガミ</t>
    </rPh>
    <rPh sb="2" eb="4">
      <t>シュゾウ</t>
    </rPh>
    <rPh sb="4" eb="5">
      <t>コメ</t>
    </rPh>
    <rPh sb="5" eb="6">
      <t>グラ</t>
    </rPh>
    <phoneticPr fontId="10"/>
  </si>
  <si>
    <t>石上酒造麹室</t>
    <rPh sb="0" eb="2">
      <t>イシガミ</t>
    </rPh>
    <rPh sb="2" eb="4">
      <t>シュゾウ</t>
    </rPh>
    <rPh sb="4" eb="5">
      <t>コウジ</t>
    </rPh>
    <rPh sb="5" eb="6">
      <t>ムロ</t>
    </rPh>
    <phoneticPr fontId="10"/>
  </si>
  <si>
    <t>石上酒造仕込蔵（醪蔵）</t>
    <rPh sb="0" eb="2">
      <t>イシガミ</t>
    </rPh>
    <rPh sb="2" eb="4">
      <t>シュゾウ</t>
    </rPh>
    <rPh sb="4" eb="6">
      <t>シコ</t>
    </rPh>
    <rPh sb="6" eb="7">
      <t>グラ</t>
    </rPh>
    <rPh sb="8" eb="9">
      <t>モロミ</t>
    </rPh>
    <rPh sb="9" eb="10">
      <t>グラ</t>
    </rPh>
    <phoneticPr fontId="10"/>
  </si>
  <si>
    <t>石上酒造貯蔵蔵</t>
    <rPh sb="0" eb="2">
      <t>イシガミ</t>
    </rPh>
    <rPh sb="2" eb="4">
      <t>シュゾウ</t>
    </rPh>
    <rPh sb="4" eb="6">
      <t>チョゾウ</t>
    </rPh>
    <rPh sb="6" eb="7">
      <t>グラ</t>
    </rPh>
    <phoneticPr fontId="10"/>
  </si>
  <si>
    <t>石上酒造文庫蔵</t>
    <rPh sb="0" eb="2">
      <t>イシガミ</t>
    </rPh>
    <rPh sb="2" eb="4">
      <t>シュゾウ</t>
    </rPh>
    <rPh sb="4" eb="6">
      <t>ブンコ</t>
    </rPh>
    <rPh sb="6" eb="7">
      <t>グラ</t>
    </rPh>
    <phoneticPr fontId="10"/>
  </si>
  <si>
    <t>野尻町27-1</t>
    <rPh sb="0" eb="3">
      <t>ノジリチョウ</t>
    </rPh>
    <phoneticPr fontId="10"/>
  </si>
  <si>
    <t>川口町1-6271</t>
    <rPh sb="0" eb="2">
      <t>カワグチ</t>
    </rPh>
    <rPh sb="2" eb="3">
      <t>チョウ</t>
    </rPh>
    <phoneticPr fontId="10"/>
  </si>
  <si>
    <t>田中町7-1</t>
    <rPh sb="0" eb="2">
      <t>タナカ</t>
    </rPh>
    <rPh sb="2" eb="3">
      <t>チョウ</t>
    </rPh>
    <phoneticPr fontId="10"/>
  </si>
  <si>
    <t>（平成３０年４月１日現在）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0"/>
  </si>
  <si>
    <t>屏風ケ浦</t>
    <rPh sb="0" eb="2">
      <t>ビョウブ</t>
    </rPh>
    <rPh sb="3" eb="4">
      <t>ウラ</t>
    </rPh>
    <phoneticPr fontId="10"/>
  </si>
  <si>
    <t>(下総国海上郡三崎庄堀之内枝柴崎
                之郷屋敷帳及び水帳)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33" eb="34">
      <t>ノ</t>
    </rPh>
    <rPh sb="34" eb="35">
      <t>サト</t>
    </rPh>
    <rPh sb="35" eb="37">
      <t>ヤシキ</t>
    </rPh>
    <rPh sb="37" eb="38">
      <t>トバリ</t>
    </rPh>
    <rPh sb="38" eb="39">
      <t>オヨ</t>
    </rPh>
    <rPh sb="40" eb="41">
      <t>ミズ</t>
    </rPh>
    <rPh sb="41" eb="42">
      <t>トバリ</t>
    </rPh>
    <phoneticPr fontId="1"/>
  </si>
  <si>
    <t>資料　社会教育課</t>
    <phoneticPr fontId="1"/>
  </si>
  <si>
    <t>資料　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1"/>
  </si>
  <si>
    <t>資料　社会教育課</t>
    <rPh sb="0" eb="2">
      <t>シリョウ</t>
    </rPh>
    <rPh sb="3" eb="7">
      <t>シャカイキョウイク</t>
    </rPh>
    <rPh sb="7" eb="8">
      <t>カ</t>
    </rPh>
    <phoneticPr fontId="1"/>
  </si>
  <si>
    <t>その他及び死亡・不詳</t>
    <rPh sb="2" eb="3">
      <t>タ</t>
    </rPh>
    <rPh sb="3" eb="4">
      <t>オヨ</t>
    </rPh>
    <rPh sb="5" eb="7">
      <t>シボウ</t>
    </rPh>
    <rPh sb="8" eb="10">
      <t>フショウ</t>
    </rPh>
    <phoneticPr fontId="1"/>
  </si>
  <si>
    <t>フルタイム勤務相当でない者は、その他及び死亡・不詳に含めた</t>
    <rPh sb="5" eb="7">
      <t>キンム</t>
    </rPh>
    <rPh sb="7" eb="9">
      <t>ソウトウ</t>
    </rPh>
    <rPh sb="12" eb="13">
      <t>モノ</t>
    </rPh>
    <rPh sb="26" eb="27">
      <t>フク</t>
    </rPh>
    <phoneticPr fontId="1"/>
  </si>
  <si>
    <t>注）平成30年度から、臨時労働者及び雇用契約期間が1年以上かつ</t>
    <rPh sb="0" eb="1">
      <t>チュウ</t>
    </rPh>
    <rPh sb="2" eb="4">
      <t>ヘイセイ</t>
    </rPh>
    <rPh sb="6" eb="8">
      <t>ネンド</t>
    </rPh>
    <rPh sb="11" eb="13">
      <t>リンジ</t>
    </rPh>
    <rPh sb="13" eb="16">
      <t>ロウドウシャ</t>
    </rPh>
    <rPh sb="16" eb="17">
      <t>オヨ</t>
    </rPh>
    <rPh sb="18" eb="20">
      <t>コヨウ</t>
    </rPh>
    <rPh sb="20" eb="22">
      <t>ケイヤク</t>
    </rPh>
    <rPh sb="22" eb="24">
      <t>キカン</t>
    </rPh>
    <rPh sb="26" eb="29">
      <t>ネンイジョウ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</si>
</sst>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0_);[Red]\(0\)"/>
    <numFmt numFmtId="180" formatCode="#,##0.0_ "/>
    <numFmt numFmtId="181" formatCode="_ * #,##0.0_ ;_ * \-#,##0.0_ ;_ * &quot;-&quot;?_ ;_ @_ "/>
    <numFmt numFmtId="182" formatCode="0.0_ "/>
  </numFmts>
  <fonts count="16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5" fillId="0" borderId="0">
      <alignment vertical="center"/>
    </xf>
  </cellStyleXfs>
  <cellXfs count="52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7" fontId="0" fillId="3" borderId="0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3" borderId="12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77" fontId="0" fillId="3" borderId="1" xfId="0" applyNumberFormat="1" applyFill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176" fontId="0" fillId="3" borderId="0" xfId="0" applyNumberFormat="1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176" fontId="0" fillId="3" borderId="0" xfId="0" applyNumberFormat="1" applyFill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9" xfId="0" applyFill="1" applyBorder="1">
      <alignment vertical="center"/>
    </xf>
    <xf numFmtId="0" fontId="0" fillId="3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vertical="center"/>
    </xf>
    <xf numFmtId="0" fontId="0" fillId="0" borderId="0" xfId="0" applyFont="1">
      <alignment vertical="center"/>
    </xf>
    <xf numFmtId="0" fontId="0" fillId="0" borderId="11" xfId="0" applyBorder="1" applyAlignment="1">
      <alignment vertical="center"/>
    </xf>
    <xf numFmtId="0" fontId="0" fillId="0" borderId="9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11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/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vertical="center"/>
    </xf>
    <xf numFmtId="41" fontId="6" fillId="0" borderId="0" xfId="0" applyNumberFormat="1" applyFont="1" applyFill="1" applyAlignment="1">
      <alignment horizontal="center"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41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9" fillId="0" borderId="0" xfId="3" applyFont="1"/>
    <xf numFmtId="0" fontId="6" fillId="0" borderId="11" xfId="3" applyFont="1" applyBorder="1" applyAlignment="1">
      <alignment horizontal="right" vertical="center"/>
    </xf>
    <xf numFmtId="0" fontId="6" fillId="0" borderId="11" xfId="3" applyFont="1" applyBorder="1" applyAlignment="1">
      <alignment vertical="center"/>
    </xf>
    <xf numFmtId="0" fontId="6" fillId="0" borderId="0" xfId="3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9" xfId="0" applyBorder="1" applyAlignment="1"/>
    <xf numFmtId="0" fontId="8" fillId="0" borderId="9" xfId="0" applyFont="1" applyBorder="1">
      <alignment vertical="center"/>
    </xf>
    <xf numFmtId="0" fontId="0" fillId="0" borderId="15" xfId="0" applyBorder="1" applyAlignment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vertical="center"/>
    </xf>
    <xf numFmtId="41" fontId="6" fillId="0" borderId="11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0" fontId="0" fillId="0" borderId="0" xfId="0" applyBorder="1" applyAlignment="1">
      <alignment horizontal="right" vertical="top"/>
    </xf>
    <xf numFmtId="0" fontId="0" fillId="0" borderId="9" xfId="0" applyFont="1" applyBorder="1" applyAlignment="1"/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21" xfId="0" applyFont="1" applyBorder="1">
      <alignment vertical="center"/>
    </xf>
    <xf numFmtId="0" fontId="8" fillId="0" borderId="1" xfId="0" applyFont="1" applyBorder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/>
    <xf numFmtId="0" fontId="6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right" vertical="center"/>
    </xf>
    <xf numFmtId="38" fontId="5" fillId="0" borderId="38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38" fontId="5" fillId="0" borderId="41" xfId="1" applyFont="1" applyBorder="1" applyAlignment="1">
      <alignment horizontal="right" vertical="center"/>
    </xf>
    <xf numFmtId="0" fontId="5" fillId="4" borderId="27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5" fillId="4" borderId="41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6" fillId="0" borderId="0" xfId="0" applyNumberFormat="1" applyFont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distributed" vertical="center" indent="2"/>
    </xf>
    <xf numFmtId="0" fontId="0" fillId="4" borderId="8" xfId="0" applyFont="1" applyFill="1" applyBorder="1" applyAlignment="1">
      <alignment horizontal="distributed" vertical="center" indent="2"/>
    </xf>
    <xf numFmtId="0" fontId="0" fillId="0" borderId="24" xfId="0" applyFont="1" applyBorder="1" applyAlignment="1">
      <alignment horizontal="right" vertical="center"/>
    </xf>
    <xf numFmtId="0" fontId="0" fillId="0" borderId="31" xfId="0" applyFont="1" applyBorder="1" applyAlignment="1">
      <alignment horizontal="right" vertical="center"/>
    </xf>
    <xf numFmtId="0" fontId="0" fillId="0" borderId="38" xfId="0" applyFont="1" applyBorder="1" applyAlignment="1">
      <alignment vertical="center"/>
    </xf>
    <xf numFmtId="0" fontId="0" fillId="4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/>
    <xf numFmtId="176" fontId="0" fillId="0" borderId="45" xfId="0" applyNumberFormat="1" applyFont="1" applyBorder="1" applyAlignment="1">
      <alignment horizontal="center" vertical="center"/>
    </xf>
    <xf numFmtId="176" fontId="0" fillId="0" borderId="30" xfId="0" applyNumberFormat="1" applyFont="1" applyBorder="1" applyAlignment="1">
      <alignment horizontal="center" vertical="center"/>
    </xf>
    <xf numFmtId="176" fontId="0" fillId="0" borderId="35" xfId="0" applyNumberFormat="1" applyFont="1" applyBorder="1" applyAlignment="1">
      <alignment horizontal="center" vertical="center"/>
    </xf>
    <xf numFmtId="176" fontId="0" fillId="0" borderId="37" xfId="0" applyNumberFormat="1" applyFont="1" applyBorder="1" applyAlignment="1">
      <alignment horizontal="center" vertical="center"/>
    </xf>
    <xf numFmtId="176" fontId="0" fillId="3" borderId="44" xfId="4" applyNumberFormat="1" applyFont="1" applyFill="1" applyBorder="1" applyAlignment="1">
      <alignment horizontal="center" vertical="center"/>
    </xf>
    <xf numFmtId="176" fontId="0" fillId="3" borderId="42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distributed" vertical="center" indent="1"/>
    </xf>
    <xf numFmtId="0" fontId="6" fillId="0" borderId="11" xfId="3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9" fillId="0" borderId="0" xfId="5" applyFont="1">
      <alignment vertical="center"/>
    </xf>
    <xf numFmtId="0" fontId="6" fillId="0" borderId="19" xfId="3" applyFont="1" applyBorder="1" applyAlignment="1">
      <alignment horizontal="center" vertical="center"/>
    </xf>
    <xf numFmtId="0" fontId="6" fillId="0" borderId="22" xfId="3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6" fillId="0" borderId="21" xfId="3" applyFont="1" applyBorder="1" applyAlignment="1">
      <alignment vertical="center"/>
    </xf>
    <xf numFmtId="0" fontId="9" fillId="0" borderId="0" xfId="5" applyFont="1" applyBorder="1">
      <alignment vertical="center"/>
    </xf>
    <xf numFmtId="0" fontId="6" fillId="0" borderId="3" xfId="3" applyFont="1" applyBorder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6" fillId="0" borderId="0" xfId="3" applyFont="1" applyBorder="1" applyAlignment="1">
      <alignment horizontal="right" vertical="center" wrapText="1"/>
    </xf>
    <xf numFmtId="0" fontId="9" fillId="0" borderId="1" xfId="5" applyFont="1" applyBorder="1">
      <alignment vertical="center"/>
    </xf>
    <xf numFmtId="0" fontId="6" fillId="0" borderId="12" xfId="3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/>
    </xf>
    <xf numFmtId="0" fontId="6" fillId="0" borderId="0" xfId="5" applyFont="1">
      <alignment vertical="center"/>
    </xf>
    <xf numFmtId="0" fontId="5" fillId="0" borderId="0" xfId="5" applyFont="1">
      <alignment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3" borderId="49" xfId="4" applyNumberFormat="1" applyFont="1" applyFill="1" applyBorder="1" applyAlignment="1">
      <alignment horizontal="right" vertical="center"/>
    </xf>
    <xf numFmtId="176" fontId="5" fillId="3" borderId="35" xfId="4" applyNumberFormat="1" applyFont="1" applyFill="1" applyBorder="1" applyAlignment="1">
      <alignment horizontal="right" vertical="center"/>
    </xf>
    <xf numFmtId="176" fontId="5" fillId="3" borderId="41" xfId="4" applyNumberFormat="1" applyFont="1" applyFill="1" applyBorder="1" applyAlignment="1">
      <alignment horizontal="right" vertical="center"/>
    </xf>
    <xf numFmtId="176" fontId="5" fillId="3" borderId="42" xfId="4" applyNumberFormat="1" applyFont="1" applyFill="1" applyBorder="1" applyAlignment="1">
      <alignment horizontal="right" vertical="center"/>
    </xf>
    <xf numFmtId="176" fontId="5" fillId="3" borderId="43" xfId="4" applyNumberFormat="1" applyFont="1" applyFill="1" applyBorder="1" applyAlignment="1">
      <alignment horizontal="right" vertical="center"/>
    </xf>
    <xf numFmtId="176" fontId="5" fillId="3" borderId="44" xfId="4" applyNumberFormat="1" applyFont="1" applyFill="1" applyBorder="1" applyAlignment="1">
      <alignment horizontal="right" vertical="center"/>
    </xf>
    <xf numFmtId="176" fontId="5" fillId="3" borderId="50" xfId="4" applyNumberFormat="1" applyFont="1" applyFill="1" applyBorder="1" applyAlignment="1">
      <alignment horizontal="right" vertical="center"/>
    </xf>
    <xf numFmtId="176" fontId="5" fillId="0" borderId="45" xfId="0" applyNumberFormat="1" applyFont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46" xfId="0" applyNumberFormat="1" applyFont="1" applyBorder="1" applyAlignment="1">
      <alignment horizontal="right" vertical="center"/>
    </xf>
    <xf numFmtId="176" fontId="5" fillId="0" borderId="34" xfId="0" applyNumberFormat="1" applyFont="1" applyFill="1" applyBorder="1" applyAlignment="1">
      <alignment horizontal="right" vertical="center"/>
    </xf>
    <xf numFmtId="176" fontId="5" fillId="0" borderId="47" xfId="0" applyNumberFormat="1" applyFont="1" applyBorder="1" applyAlignment="1">
      <alignment horizontal="right" vertical="center"/>
    </xf>
    <xf numFmtId="176" fontId="5" fillId="0" borderId="41" xfId="4" applyNumberFormat="1" applyFont="1" applyFill="1" applyBorder="1" applyAlignment="1">
      <alignment horizontal="right" vertical="center"/>
    </xf>
    <xf numFmtId="176" fontId="5" fillId="3" borderId="40" xfId="4" applyNumberFormat="1" applyFont="1" applyFill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3" borderId="48" xfId="4" applyNumberFormat="1" applyFont="1" applyFill="1" applyBorder="1" applyAlignment="1">
      <alignment horizontal="right" vertical="center"/>
    </xf>
    <xf numFmtId="176" fontId="5" fillId="0" borderId="26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27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41" fontId="5" fillId="0" borderId="45" xfId="0" applyNumberFormat="1" applyFont="1" applyBorder="1" applyAlignment="1">
      <alignment horizontal="center" vertical="center"/>
    </xf>
    <xf numFmtId="176" fontId="5" fillId="3" borderId="29" xfId="4" applyNumberFormat="1" applyFont="1" applyFill="1" applyBorder="1" applyAlignment="1">
      <alignment horizontal="center" vertical="center"/>
    </xf>
    <xf numFmtId="176" fontId="5" fillId="3" borderId="30" xfId="4" applyNumberFormat="1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>
      <alignment horizontal="center" vertical="center"/>
    </xf>
    <xf numFmtId="176" fontId="5" fillId="0" borderId="45" xfId="0" applyNumberFormat="1" applyFont="1" applyBorder="1" applyAlignment="1">
      <alignment horizontal="center" vertical="center"/>
    </xf>
    <xf numFmtId="176" fontId="5" fillId="0" borderId="46" xfId="0" applyNumberFormat="1" applyFont="1" applyBorder="1" applyAlignment="1">
      <alignment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41" fontId="5" fillId="0" borderId="35" xfId="0" applyNumberFormat="1" applyFont="1" applyBorder="1" applyAlignment="1">
      <alignment horizontal="center" vertical="center"/>
    </xf>
    <xf numFmtId="176" fontId="5" fillId="3" borderId="36" xfId="4" applyNumberFormat="1" applyFont="1" applyFill="1" applyBorder="1" applyAlignment="1">
      <alignment horizontal="center" vertical="center"/>
    </xf>
    <xf numFmtId="176" fontId="5" fillId="3" borderId="37" xfId="4" applyNumberFormat="1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176" fontId="5" fillId="0" borderId="47" xfId="0" applyNumberFormat="1" applyFont="1" applyBorder="1" applyAlignment="1">
      <alignment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41" fontId="5" fillId="0" borderId="42" xfId="0" applyNumberFormat="1" applyFont="1" applyBorder="1" applyAlignment="1">
      <alignment horizontal="center" vertical="center"/>
    </xf>
    <xf numFmtId="176" fontId="5" fillId="3" borderId="43" xfId="4" applyNumberFormat="1" applyFont="1" applyFill="1" applyBorder="1" applyAlignment="1">
      <alignment horizontal="center" vertical="center"/>
    </xf>
    <xf numFmtId="176" fontId="5" fillId="3" borderId="44" xfId="4" applyNumberFormat="1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horizontal="center" vertical="center"/>
    </xf>
    <xf numFmtId="176" fontId="5" fillId="0" borderId="42" xfId="0" applyNumberFormat="1" applyFont="1" applyBorder="1" applyAlignment="1">
      <alignment horizontal="center" vertical="center"/>
    </xf>
    <xf numFmtId="176" fontId="5" fillId="0" borderId="48" xfId="0" applyNumberFormat="1" applyFont="1" applyBorder="1" applyAlignment="1">
      <alignment vertical="center"/>
    </xf>
    <xf numFmtId="176" fontId="5" fillId="0" borderId="4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1" fontId="0" fillId="0" borderId="0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right"/>
    </xf>
    <xf numFmtId="41" fontId="0" fillId="0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0" fillId="0" borderId="11" xfId="0" applyBorder="1" applyAlignment="1">
      <alignment horizontal="left" vertical="top"/>
    </xf>
    <xf numFmtId="41" fontId="0" fillId="0" borderId="12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41" fontId="0" fillId="0" borderId="3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41" fontId="0" fillId="0" borderId="11" xfId="0" applyNumberFormat="1" applyBorder="1" applyAlignment="1">
      <alignment horizontal="right" vertical="center"/>
    </xf>
    <xf numFmtId="41" fontId="0" fillId="0" borderId="0" xfId="0" applyNumberFormat="1" applyFill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56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9" xfId="0" applyFill="1" applyBorder="1" applyAlignment="1">
      <alignment horizontal="right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center" vertical="center"/>
    </xf>
    <xf numFmtId="41" fontId="0" fillId="3" borderId="0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center" vertical="center"/>
    </xf>
    <xf numFmtId="41" fontId="0" fillId="3" borderId="1" xfId="0" applyNumberFormat="1" applyFill="1" applyBorder="1" applyAlignment="1">
      <alignment horizontal="right" vertical="center"/>
    </xf>
    <xf numFmtId="41" fontId="0" fillId="3" borderId="0" xfId="0" applyNumberFormat="1" applyFill="1" applyBorder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textRotation="255"/>
    </xf>
    <xf numFmtId="0" fontId="0" fillId="3" borderId="18" xfId="0" applyFill="1" applyBorder="1" applyAlignment="1">
      <alignment horizontal="center" vertical="center" textRotation="255"/>
    </xf>
    <xf numFmtId="0" fontId="0" fillId="3" borderId="9" xfId="0" applyFill="1" applyBorder="1" applyAlignment="1">
      <alignment horizontal="left" vertical="center"/>
    </xf>
    <xf numFmtId="176" fontId="0" fillId="3" borderId="11" xfId="0" applyNumberFormat="1" applyFill="1" applyBorder="1" applyAlignment="1">
      <alignment horizontal="center" vertical="center"/>
    </xf>
    <xf numFmtId="176" fontId="0" fillId="3" borderId="0" xfId="0" applyNumberFormat="1" applyFill="1" applyBorder="1" applyAlignment="1">
      <alignment vertical="center"/>
    </xf>
    <xf numFmtId="0" fontId="0" fillId="3" borderId="9" xfId="0" applyFill="1" applyBorder="1" applyAlignment="1">
      <alignment horizontal="right" vertical="center"/>
    </xf>
    <xf numFmtId="176" fontId="0" fillId="3" borderId="1" xfId="0" applyNumberFormat="1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12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9" xfId="0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0" xfId="0" applyFill="1" applyBorder="1" applyAlignment="1">
      <alignment horizontal="distributed" vertical="center" justifyLastLine="1"/>
    </xf>
    <xf numFmtId="0" fontId="0" fillId="0" borderId="8" xfId="0" applyFill="1" applyBorder="1" applyAlignment="1">
      <alignment horizontal="distributed" vertical="center" justifyLastLine="1"/>
    </xf>
    <xf numFmtId="176" fontId="0" fillId="0" borderId="0" xfId="0" applyNumberForma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176" fontId="0" fillId="0" borderId="1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2" fontId="0" fillId="0" borderId="0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41" fontId="6" fillId="0" borderId="1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179" fontId="6" fillId="0" borderId="1" xfId="0" applyNumberFormat="1" applyFont="1" applyFill="1" applyBorder="1" applyAlignment="1">
      <alignment horizontal="right" vertical="center"/>
    </xf>
    <xf numFmtId="41" fontId="6" fillId="0" borderId="3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1" fontId="6" fillId="0" borderId="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1" fontId="6" fillId="0" borderId="12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justifyLastLine="1"/>
    </xf>
    <xf numFmtId="0" fontId="0" fillId="0" borderId="13" xfId="0" applyBorder="1" applyAlignment="1">
      <alignment horizontal="center" vertical="center" justifyLastLine="1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0" fillId="0" borderId="7" xfId="0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 wrapText="1"/>
    </xf>
    <xf numFmtId="0" fontId="8" fillId="0" borderId="13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41" fontId="6" fillId="0" borderId="3" xfId="0" applyNumberFormat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38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top"/>
    </xf>
    <xf numFmtId="0" fontId="0" fillId="0" borderId="13" xfId="0" applyFill="1" applyBorder="1" applyAlignment="1">
      <alignment horizontal="distributed" vertical="center" justifyLastLine="1"/>
    </xf>
    <xf numFmtId="0" fontId="0" fillId="0" borderId="11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41" fontId="6" fillId="0" borderId="11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41" fontId="6" fillId="0" borderId="0" xfId="0" applyNumberFormat="1" applyFont="1" applyFill="1" applyAlignment="1">
      <alignment horizontal="right" vertical="center"/>
    </xf>
    <xf numFmtId="0" fontId="0" fillId="0" borderId="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6" fillId="0" borderId="11" xfId="3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0" fontId="6" fillId="0" borderId="11" xfId="3" applyFont="1" applyBorder="1" applyAlignment="1">
      <alignment horizontal="left" vertical="center" shrinkToFit="1"/>
    </xf>
    <xf numFmtId="0" fontId="6" fillId="0" borderId="11" xfId="3" applyFont="1" applyBorder="1" applyAlignment="1">
      <alignment horizontal="left" vertical="center"/>
    </xf>
    <xf numFmtId="0" fontId="6" fillId="0" borderId="11" xfId="3" applyFont="1" applyBorder="1" applyAlignment="1">
      <alignment horizontal="distributed" vertical="center" indent="1"/>
    </xf>
    <xf numFmtId="0" fontId="6" fillId="0" borderId="0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3" xfId="3" applyFont="1" applyBorder="1" applyAlignment="1">
      <alignment horizontal="left" vertical="center" shrinkToFit="1"/>
    </xf>
    <xf numFmtId="0" fontId="6" fillId="0" borderId="0" xfId="3" applyFont="1" applyBorder="1" applyAlignment="1">
      <alignment horizontal="left" vertical="center" shrinkToFit="1"/>
    </xf>
    <xf numFmtId="0" fontId="6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distributed" vertical="center" indent="1"/>
    </xf>
    <xf numFmtId="0" fontId="6" fillId="0" borderId="9" xfId="3" applyFont="1" applyBorder="1" applyAlignment="1">
      <alignment horizontal="center"/>
    </xf>
    <xf numFmtId="0" fontId="6" fillId="0" borderId="13" xfId="3" applyFont="1" applyBorder="1" applyAlignment="1">
      <alignment horizontal="distributed" vertical="center" justifyLastLine="1"/>
    </xf>
    <xf numFmtId="0" fontId="6" fillId="0" borderId="7" xfId="3" applyFont="1" applyBorder="1" applyAlignment="1">
      <alignment horizontal="distributed" vertical="center" justifyLastLine="1"/>
    </xf>
    <xf numFmtId="0" fontId="6" fillId="0" borderId="1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3" applyFont="1" applyBorder="1"/>
    <xf numFmtId="0" fontId="6" fillId="0" borderId="21" xfId="3" applyFont="1" applyBorder="1"/>
    <xf numFmtId="0" fontId="6" fillId="0" borderId="3" xfId="3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 shrinkToFit="1"/>
    </xf>
    <xf numFmtId="0" fontId="12" fillId="0" borderId="0" xfId="3" applyFont="1" applyBorder="1" applyAlignment="1">
      <alignment horizontal="left" vertical="center" wrapText="1" shrinkToFit="1"/>
    </xf>
    <xf numFmtId="0" fontId="6" fillId="0" borderId="0" xfId="3" applyFont="1" applyBorder="1" applyAlignment="1">
      <alignment horizontal="distributed" vertical="center" justifyLastLine="1"/>
    </xf>
    <xf numFmtId="0" fontId="6" fillId="0" borderId="21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left" vertical="center" wrapText="1" shrinkToFit="1"/>
    </xf>
    <xf numFmtId="0" fontId="6" fillId="0" borderId="0" xfId="3" applyFont="1" applyBorder="1" applyAlignment="1">
      <alignment horizontal="left" vertical="center" wrapText="1" shrinkToFit="1"/>
    </xf>
    <xf numFmtId="0" fontId="5" fillId="0" borderId="0" xfId="3" applyFont="1" applyBorder="1" applyAlignment="1">
      <alignment horizontal="distributed" vertical="center" indent="1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shrinkToFit="1"/>
    </xf>
    <xf numFmtId="0" fontId="6" fillId="0" borderId="1" xfId="3" applyFont="1" applyBorder="1" applyAlignment="1">
      <alignment horizontal="left" vertical="center"/>
    </xf>
    <xf numFmtId="0" fontId="6" fillId="0" borderId="1" xfId="3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right" vertical="center"/>
    </xf>
    <xf numFmtId="0" fontId="6" fillId="0" borderId="19" xfId="3" applyFont="1" applyBorder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6" fillId="0" borderId="3" xfId="3" applyFont="1" applyBorder="1" applyAlignment="1">
      <alignment horizontal="left" vertical="center"/>
    </xf>
    <xf numFmtId="0" fontId="6" fillId="0" borderId="21" xfId="3" applyFont="1" applyBorder="1" applyAlignment="1">
      <alignment horizontal="left" vertical="center"/>
    </xf>
    <xf numFmtId="0" fontId="2" fillId="0" borderId="0" xfId="5" applyFont="1" applyAlignment="1">
      <alignment horizontal="center" vertical="center"/>
    </xf>
    <xf numFmtId="0" fontId="6" fillId="0" borderId="21" xfId="3" applyFont="1" applyBorder="1" applyAlignment="1">
      <alignment horizontal="left" vertical="center" shrinkToFit="1"/>
    </xf>
    <xf numFmtId="0" fontId="6" fillId="0" borderId="3" xfId="3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 wrapText="1"/>
    </xf>
    <xf numFmtId="0" fontId="6" fillId="0" borderId="0" xfId="5" applyFont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6" fillId="0" borderId="12" xfId="3" applyFont="1" applyBorder="1" applyAlignment="1">
      <alignment horizontal="left" vertical="center"/>
    </xf>
    <xf numFmtId="0" fontId="6" fillId="0" borderId="2" xfId="3" applyFont="1" applyBorder="1" applyAlignment="1">
      <alignment horizontal="left" vertical="center"/>
    </xf>
    <xf numFmtId="0" fontId="6" fillId="0" borderId="0" xfId="5" applyFont="1" applyBorder="1" applyAlignment="1">
      <alignment horizontal="right" vertical="center"/>
    </xf>
    <xf numFmtId="0" fontId="6" fillId="0" borderId="11" xfId="5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41" fontId="6" fillId="0" borderId="11" xfId="0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9" xfId="0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9" fontId="6" fillId="0" borderId="12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80" fontId="6" fillId="0" borderId="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82" fontId="6" fillId="0" borderId="0" xfId="2" applyNumberFormat="1" applyFont="1" applyBorder="1" applyAlignment="1">
      <alignment horizontal="center" vertical="center"/>
    </xf>
    <xf numFmtId="182" fontId="6" fillId="0" borderId="1" xfId="2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0" fillId="4" borderId="4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distributed" vertical="center" indent="1"/>
    </xf>
    <xf numFmtId="0" fontId="0" fillId="4" borderId="1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</cellXfs>
  <cellStyles count="6">
    <cellStyle name="パーセント" xfId="2" builtinId="5"/>
    <cellStyle name="桁区切り" xfId="1" builtinId="6"/>
    <cellStyle name="標準" xfId="0" builtinId="0"/>
    <cellStyle name="標準 2" xfId="4" xr:uid="{00000000-0005-0000-0000-000003000000}"/>
    <cellStyle name="標準 2 2" xfId="5" xr:uid="{10DBC2CB-9437-4BC5-BE2D-9088320A24A7}"/>
    <cellStyle name="標準_Sheet1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5"/>
  <sheetViews>
    <sheetView showGridLines="0" tabSelected="1" zoomScale="85" zoomScaleNormal="85" workbookViewId="0"/>
  </sheetViews>
  <sheetFormatPr defaultColWidth="3.625" defaultRowHeight="30" customHeight="1" x14ac:dyDescent="0.15"/>
  <cols>
    <col min="4" max="5" width="2.5" customWidth="1"/>
  </cols>
  <sheetData>
    <row r="1" spans="2:32" ht="30.75" customHeight="1" x14ac:dyDescent="0.15">
      <c r="B1" s="252" t="s">
        <v>30</v>
      </c>
      <c r="C1" s="252"/>
      <c r="D1" s="252"/>
      <c r="E1" s="252"/>
      <c r="F1" s="252"/>
      <c r="G1" s="252"/>
      <c r="H1" s="252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2:32" ht="19.5" customHeight="1" x14ac:dyDescent="0.15"/>
    <row r="3" spans="2:32" ht="24.95" customHeight="1" x14ac:dyDescent="0.15">
      <c r="B3" s="248" t="s">
        <v>28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</row>
    <row r="4" spans="2:32" s="6" customFormat="1" ht="22.5" customHeight="1" thickBot="1" x14ac:dyDescent="0.2">
      <c r="B4" s="251" t="s">
        <v>13</v>
      </c>
      <c r="C4" s="251"/>
      <c r="D4" s="251"/>
      <c r="E4" s="251"/>
      <c r="F4" s="251"/>
      <c r="G4" s="251"/>
      <c r="H4" s="251"/>
      <c r="I4" s="251"/>
      <c r="J4" s="251"/>
      <c r="Y4" s="231" t="s">
        <v>14</v>
      </c>
      <c r="Z4" s="231"/>
      <c r="AA4" s="231"/>
      <c r="AB4" s="231"/>
      <c r="AC4" s="231"/>
      <c r="AD4" s="231"/>
      <c r="AE4" s="231"/>
      <c r="AF4" s="231"/>
    </row>
    <row r="5" spans="2:32" ht="27.75" customHeight="1" x14ac:dyDescent="0.15">
      <c r="B5" s="242" t="s">
        <v>0</v>
      </c>
      <c r="C5" s="234"/>
      <c r="D5" s="234"/>
      <c r="E5" s="234"/>
      <c r="F5" s="234"/>
      <c r="G5" s="234" t="s">
        <v>6</v>
      </c>
      <c r="H5" s="234"/>
      <c r="I5" s="234" t="s">
        <v>1</v>
      </c>
      <c r="J5" s="234"/>
      <c r="K5" s="234" t="s">
        <v>2</v>
      </c>
      <c r="L5" s="234"/>
      <c r="M5" s="234" t="s">
        <v>3</v>
      </c>
      <c r="N5" s="234"/>
      <c r="O5" s="234" t="s">
        <v>8</v>
      </c>
      <c r="P5" s="234"/>
      <c r="Q5" s="234"/>
      <c r="R5" s="234"/>
      <c r="S5" s="234"/>
      <c r="T5" s="234"/>
      <c r="U5" s="234" t="s">
        <v>9</v>
      </c>
      <c r="V5" s="234"/>
      <c r="W5" s="234"/>
      <c r="X5" s="234"/>
      <c r="Y5" s="234" t="s">
        <v>10</v>
      </c>
      <c r="Z5" s="234"/>
      <c r="AA5" s="234"/>
      <c r="AB5" s="234"/>
      <c r="AC5" s="234" t="s">
        <v>11</v>
      </c>
      <c r="AD5" s="234"/>
      <c r="AE5" s="234"/>
      <c r="AF5" s="235"/>
    </row>
    <row r="6" spans="2:32" ht="27.75" customHeight="1" x14ac:dyDescent="0.15">
      <c r="B6" s="243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 t="s">
        <v>7</v>
      </c>
      <c r="P6" s="229"/>
      <c r="Q6" s="229" t="s">
        <v>4</v>
      </c>
      <c r="R6" s="229"/>
      <c r="S6" s="229" t="s">
        <v>5</v>
      </c>
      <c r="T6" s="229"/>
      <c r="U6" s="229" t="s">
        <v>4</v>
      </c>
      <c r="V6" s="229"/>
      <c r="W6" s="229" t="s">
        <v>5</v>
      </c>
      <c r="X6" s="229"/>
      <c r="Y6" s="229" t="s">
        <v>4</v>
      </c>
      <c r="Z6" s="229"/>
      <c r="AA6" s="229" t="s">
        <v>5</v>
      </c>
      <c r="AB6" s="229"/>
      <c r="AC6" s="229" t="s">
        <v>4</v>
      </c>
      <c r="AD6" s="229"/>
      <c r="AE6" s="229" t="s">
        <v>5</v>
      </c>
      <c r="AF6" s="230"/>
    </row>
    <row r="7" spans="2:32" ht="27.75" customHeight="1" x14ac:dyDescent="0.15">
      <c r="B7" s="244" t="s">
        <v>12</v>
      </c>
      <c r="C7" s="244"/>
      <c r="D7" s="244">
        <v>26</v>
      </c>
      <c r="E7" s="244"/>
      <c r="F7" t="s">
        <v>0</v>
      </c>
      <c r="G7" s="247">
        <v>5</v>
      </c>
      <c r="H7" s="228"/>
      <c r="I7" s="228">
        <v>8</v>
      </c>
      <c r="J7" s="228"/>
      <c r="K7" s="228">
        <v>13</v>
      </c>
      <c r="L7" s="228"/>
      <c r="M7" s="228" t="s">
        <v>31</v>
      </c>
      <c r="N7" s="228"/>
      <c r="O7" s="228">
        <f>SUM(Q7:T7)</f>
        <v>81</v>
      </c>
      <c r="P7" s="228"/>
      <c r="Q7" s="228">
        <v>37</v>
      </c>
      <c r="R7" s="228"/>
      <c r="S7" s="228">
        <v>44</v>
      </c>
      <c r="T7" s="228"/>
      <c r="U7" s="228">
        <v>0</v>
      </c>
      <c r="V7" s="228"/>
      <c r="W7" s="228">
        <v>0</v>
      </c>
      <c r="X7" s="228"/>
      <c r="Y7" s="228">
        <v>21</v>
      </c>
      <c r="Z7" s="228"/>
      <c r="AA7" s="228">
        <v>18</v>
      </c>
      <c r="AB7" s="228"/>
      <c r="AC7" s="228">
        <v>16</v>
      </c>
      <c r="AD7" s="228"/>
      <c r="AE7" s="228">
        <v>26</v>
      </c>
      <c r="AF7" s="228"/>
    </row>
    <row r="8" spans="2:32" ht="27.75" customHeight="1" x14ac:dyDescent="0.15">
      <c r="B8" s="244"/>
      <c r="C8" s="244"/>
      <c r="D8" s="244">
        <v>27</v>
      </c>
      <c r="E8" s="244"/>
      <c r="G8" s="247">
        <v>5</v>
      </c>
      <c r="H8" s="228"/>
      <c r="I8" s="228">
        <v>8</v>
      </c>
      <c r="J8" s="228"/>
      <c r="K8" s="228">
        <v>15</v>
      </c>
      <c r="L8" s="228"/>
      <c r="M8" s="228">
        <v>0</v>
      </c>
      <c r="N8" s="228"/>
      <c r="O8" s="228">
        <f>SUM(Q8:T8)</f>
        <v>83</v>
      </c>
      <c r="P8" s="228"/>
      <c r="Q8" s="228">
        <v>44</v>
      </c>
      <c r="R8" s="228"/>
      <c r="S8" s="228">
        <v>39</v>
      </c>
      <c r="T8" s="228"/>
      <c r="U8" s="228">
        <v>0</v>
      </c>
      <c r="V8" s="228"/>
      <c r="W8" s="228">
        <v>0</v>
      </c>
      <c r="X8" s="228"/>
      <c r="Y8" s="228">
        <v>20</v>
      </c>
      <c r="Z8" s="228"/>
      <c r="AA8" s="228">
        <v>19</v>
      </c>
      <c r="AB8" s="228"/>
      <c r="AC8" s="228">
        <v>24</v>
      </c>
      <c r="AD8" s="228"/>
      <c r="AE8" s="228">
        <v>20</v>
      </c>
      <c r="AF8" s="228"/>
    </row>
    <row r="9" spans="2:32" ht="27.75" customHeight="1" x14ac:dyDescent="0.15">
      <c r="B9" s="245"/>
      <c r="C9" s="245"/>
      <c r="D9" s="245">
        <v>28</v>
      </c>
      <c r="E9" s="245"/>
      <c r="F9" s="4"/>
      <c r="G9" s="247">
        <v>5</v>
      </c>
      <c r="H9" s="228"/>
      <c r="I9" s="228">
        <v>7</v>
      </c>
      <c r="J9" s="228"/>
      <c r="K9" s="228">
        <v>15</v>
      </c>
      <c r="L9" s="228"/>
      <c r="M9" s="228" t="s">
        <v>31</v>
      </c>
      <c r="N9" s="228"/>
      <c r="O9" s="228">
        <f>SUM(Q9:T9)</f>
        <v>71</v>
      </c>
      <c r="P9" s="228"/>
      <c r="Q9" s="228">
        <v>38</v>
      </c>
      <c r="R9" s="228"/>
      <c r="S9" s="228">
        <v>33</v>
      </c>
      <c r="T9" s="228"/>
      <c r="U9" s="228">
        <v>0</v>
      </c>
      <c r="V9" s="228"/>
      <c r="W9" s="228">
        <v>0</v>
      </c>
      <c r="X9" s="228"/>
      <c r="Y9" s="228">
        <v>18</v>
      </c>
      <c r="Z9" s="228"/>
      <c r="AA9" s="228">
        <v>12</v>
      </c>
      <c r="AB9" s="228"/>
      <c r="AC9" s="228">
        <v>20</v>
      </c>
      <c r="AD9" s="228"/>
      <c r="AE9" s="228">
        <v>21</v>
      </c>
      <c r="AF9" s="228"/>
    </row>
    <row r="10" spans="2:32" ht="27.75" customHeight="1" x14ac:dyDescent="0.15">
      <c r="B10" s="245"/>
      <c r="C10" s="245"/>
      <c r="D10" s="245">
        <v>29</v>
      </c>
      <c r="E10" s="245"/>
      <c r="F10" s="4"/>
      <c r="G10" s="247">
        <v>4</v>
      </c>
      <c r="H10" s="228"/>
      <c r="I10" s="228">
        <v>7</v>
      </c>
      <c r="J10" s="228"/>
      <c r="K10" s="228">
        <v>13</v>
      </c>
      <c r="L10" s="228"/>
      <c r="M10" s="228">
        <v>0</v>
      </c>
      <c r="N10" s="228"/>
      <c r="O10" s="228">
        <f>SUM(Q10:T10)</f>
        <v>67</v>
      </c>
      <c r="P10" s="228"/>
      <c r="Q10" s="228">
        <v>34</v>
      </c>
      <c r="R10" s="228"/>
      <c r="S10" s="228">
        <v>33</v>
      </c>
      <c r="T10" s="228"/>
      <c r="U10" s="228">
        <v>0</v>
      </c>
      <c r="V10" s="228"/>
      <c r="W10" s="228">
        <v>0</v>
      </c>
      <c r="X10" s="228"/>
      <c r="Y10" s="228">
        <v>16</v>
      </c>
      <c r="Z10" s="228"/>
      <c r="AA10" s="228">
        <v>19</v>
      </c>
      <c r="AB10" s="228"/>
      <c r="AC10" s="228">
        <v>18</v>
      </c>
      <c r="AD10" s="228"/>
      <c r="AE10" s="228">
        <v>14</v>
      </c>
      <c r="AF10" s="228"/>
    </row>
    <row r="11" spans="2:32" s="9" customFormat="1" ht="27.75" customHeight="1" x14ac:dyDescent="0.15">
      <c r="B11" s="7"/>
      <c r="C11" s="7"/>
      <c r="D11" s="236">
        <v>30</v>
      </c>
      <c r="E11" s="236"/>
      <c r="F11" s="8"/>
      <c r="G11" s="241">
        <v>4</v>
      </c>
      <c r="H11" s="232"/>
      <c r="I11" s="232">
        <v>7</v>
      </c>
      <c r="J11" s="232"/>
      <c r="K11" s="232">
        <v>12</v>
      </c>
      <c r="L11" s="232"/>
      <c r="M11" s="232">
        <v>0</v>
      </c>
      <c r="N11" s="232"/>
      <c r="O11" s="250">
        <f>SUM(Q11:T11)</f>
        <v>48</v>
      </c>
      <c r="P11" s="250"/>
      <c r="Q11" s="232">
        <v>19</v>
      </c>
      <c r="R11" s="232"/>
      <c r="S11" s="232">
        <v>29</v>
      </c>
      <c r="T11" s="232"/>
      <c r="U11" s="250" t="s">
        <v>33</v>
      </c>
      <c r="V11" s="250"/>
      <c r="W11" s="250">
        <v>0</v>
      </c>
      <c r="X11" s="250"/>
      <c r="Y11" s="232">
        <v>4</v>
      </c>
      <c r="Z11" s="232"/>
      <c r="AA11" s="232">
        <v>9</v>
      </c>
      <c r="AB11" s="232"/>
      <c r="AC11" s="232">
        <v>15</v>
      </c>
      <c r="AD11" s="232"/>
      <c r="AE11" s="232">
        <v>20</v>
      </c>
      <c r="AF11" s="232"/>
    </row>
    <row r="12" spans="2:32" ht="28.5" customHeight="1" x14ac:dyDescent="0.15"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</row>
    <row r="13" spans="2:32" s="6" customFormat="1" ht="27.75" customHeight="1" thickBot="1" x14ac:dyDescent="0.2">
      <c r="B13" s="251" t="s">
        <v>15</v>
      </c>
      <c r="C13" s="251"/>
      <c r="D13" s="251"/>
      <c r="E13" s="251"/>
      <c r="F13" s="251"/>
      <c r="G13" s="251"/>
      <c r="H13" s="251"/>
      <c r="I13" s="251"/>
      <c r="J13" s="251"/>
      <c r="Y13" s="231"/>
      <c r="Z13" s="231"/>
      <c r="AA13" s="231"/>
      <c r="AB13" s="231"/>
      <c r="AC13" s="231"/>
      <c r="AD13" s="231"/>
      <c r="AE13" s="231"/>
      <c r="AF13" s="231"/>
    </row>
    <row r="14" spans="2:32" ht="27.75" customHeight="1" x14ac:dyDescent="0.15">
      <c r="B14" s="242" t="s">
        <v>0</v>
      </c>
      <c r="C14" s="234"/>
      <c r="D14" s="234"/>
      <c r="E14" s="234"/>
      <c r="F14" s="234"/>
      <c r="G14" s="234" t="s">
        <v>6</v>
      </c>
      <c r="H14" s="234"/>
      <c r="I14" s="234" t="s">
        <v>1</v>
      </c>
      <c r="J14" s="234"/>
      <c r="K14" s="234" t="s">
        <v>2</v>
      </c>
      <c r="L14" s="234"/>
      <c r="M14" s="234" t="s">
        <v>3</v>
      </c>
      <c r="N14" s="234"/>
      <c r="O14" s="234" t="s">
        <v>8</v>
      </c>
      <c r="P14" s="234"/>
      <c r="Q14" s="234"/>
      <c r="R14" s="234"/>
      <c r="S14" s="234"/>
      <c r="T14" s="234"/>
      <c r="U14" s="234" t="s">
        <v>9</v>
      </c>
      <c r="V14" s="234"/>
      <c r="W14" s="234"/>
      <c r="X14" s="234"/>
      <c r="Y14" s="234" t="s">
        <v>10</v>
      </c>
      <c r="Z14" s="234"/>
      <c r="AA14" s="234"/>
      <c r="AB14" s="234"/>
      <c r="AC14" s="234" t="s">
        <v>11</v>
      </c>
      <c r="AD14" s="234"/>
      <c r="AE14" s="234"/>
      <c r="AF14" s="235"/>
    </row>
    <row r="15" spans="2:32" ht="27.75" customHeight="1" x14ac:dyDescent="0.15">
      <c r="B15" s="243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 t="s">
        <v>7</v>
      </c>
      <c r="P15" s="229"/>
      <c r="Q15" s="229" t="s">
        <v>4</v>
      </c>
      <c r="R15" s="229"/>
      <c r="S15" s="229" t="s">
        <v>5</v>
      </c>
      <c r="T15" s="229"/>
      <c r="U15" s="229" t="s">
        <v>4</v>
      </c>
      <c r="V15" s="229"/>
      <c r="W15" s="229" t="s">
        <v>5</v>
      </c>
      <c r="X15" s="229"/>
      <c r="Y15" s="229" t="s">
        <v>4</v>
      </c>
      <c r="Z15" s="229"/>
      <c r="AA15" s="229" t="s">
        <v>5</v>
      </c>
      <c r="AB15" s="229"/>
      <c r="AC15" s="229" t="s">
        <v>4</v>
      </c>
      <c r="AD15" s="229"/>
      <c r="AE15" s="229" t="s">
        <v>5</v>
      </c>
      <c r="AF15" s="230"/>
    </row>
    <row r="16" spans="2:32" ht="27.75" customHeight="1" x14ac:dyDescent="0.15">
      <c r="B16" s="244" t="s">
        <v>12</v>
      </c>
      <c r="C16" s="244"/>
      <c r="D16" s="244">
        <v>26</v>
      </c>
      <c r="E16" s="244"/>
      <c r="F16" t="s">
        <v>0</v>
      </c>
      <c r="G16" s="247">
        <v>2</v>
      </c>
      <c r="H16" s="228"/>
      <c r="I16" s="228">
        <v>12</v>
      </c>
      <c r="J16" s="228"/>
      <c r="K16" s="228">
        <v>26</v>
      </c>
      <c r="L16" s="228"/>
      <c r="M16" s="228">
        <v>12</v>
      </c>
      <c r="N16" s="228"/>
      <c r="O16" s="249">
        <v>339</v>
      </c>
      <c r="P16" s="249"/>
      <c r="Q16" s="228">
        <v>169</v>
      </c>
      <c r="R16" s="228"/>
      <c r="S16" s="228">
        <v>170</v>
      </c>
      <c r="T16" s="228"/>
      <c r="U16" s="228">
        <v>54</v>
      </c>
      <c r="V16" s="228"/>
      <c r="W16" s="228">
        <v>54</v>
      </c>
      <c r="X16" s="228"/>
      <c r="Y16" s="228">
        <v>59</v>
      </c>
      <c r="Z16" s="228"/>
      <c r="AA16" s="228">
        <v>51</v>
      </c>
      <c r="AB16" s="228"/>
      <c r="AC16" s="228">
        <v>56</v>
      </c>
      <c r="AD16" s="228"/>
      <c r="AE16" s="228">
        <v>65</v>
      </c>
      <c r="AF16" s="228"/>
    </row>
    <row r="17" spans="2:32" ht="27.75" customHeight="1" x14ac:dyDescent="0.15">
      <c r="B17" s="244"/>
      <c r="C17" s="244"/>
      <c r="D17" s="244">
        <v>27</v>
      </c>
      <c r="E17" s="244"/>
      <c r="G17" s="247">
        <v>2</v>
      </c>
      <c r="H17" s="228"/>
      <c r="I17" s="228">
        <v>13</v>
      </c>
      <c r="J17" s="228"/>
      <c r="K17" s="228">
        <v>26</v>
      </c>
      <c r="L17" s="228"/>
      <c r="M17" s="228">
        <v>12</v>
      </c>
      <c r="N17" s="228"/>
      <c r="O17" s="228">
        <v>341</v>
      </c>
      <c r="P17" s="228"/>
      <c r="Q17" s="228">
        <v>172</v>
      </c>
      <c r="R17" s="228"/>
      <c r="S17" s="228">
        <v>169</v>
      </c>
      <c r="T17" s="228"/>
      <c r="U17" s="228">
        <v>59</v>
      </c>
      <c r="V17" s="228"/>
      <c r="W17" s="228">
        <v>57</v>
      </c>
      <c r="X17" s="228"/>
      <c r="Y17" s="228">
        <v>57</v>
      </c>
      <c r="Z17" s="228"/>
      <c r="AA17" s="228">
        <v>60</v>
      </c>
      <c r="AB17" s="228"/>
      <c r="AC17" s="228">
        <v>56</v>
      </c>
      <c r="AD17" s="228"/>
      <c r="AE17" s="228">
        <v>52</v>
      </c>
      <c r="AF17" s="228"/>
    </row>
    <row r="18" spans="2:32" ht="27.75" customHeight="1" x14ac:dyDescent="0.15">
      <c r="B18" s="244"/>
      <c r="C18" s="244"/>
      <c r="D18" s="245">
        <v>28</v>
      </c>
      <c r="E18" s="245"/>
      <c r="G18" s="247">
        <v>2</v>
      </c>
      <c r="H18" s="228"/>
      <c r="I18" s="228">
        <v>13</v>
      </c>
      <c r="J18" s="228"/>
      <c r="K18" s="228">
        <v>28</v>
      </c>
      <c r="L18" s="228"/>
      <c r="M18" s="228">
        <v>14</v>
      </c>
      <c r="N18" s="228"/>
      <c r="O18" s="228">
        <v>339</v>
      </c>
      <c r="P18" s="228"/>
      <c r="Q18" s="228">
        <v>174</v>
      </c>
      <c r="R18" s="228"/>
      <c r="S18" s="228">
        <v>165</v>
      </c>
      <c r="T18" s="228"/>
      <c r="U18" s="228">
        <v>55</v>
      </c>
      <c r="V18" s="228"/>
      <c r="W18" s="228">
        <v>40</v>
      </c>
      <c r="X18" s="228"/>
      <c r="Y18" s="228">
        <v>61</v>
      </c>
      <c r="Z18" s="228"/>
      <c r="AA18" s="228">
        <v>63</v>
      </c>
      <c r="AB18" s="228"/>
      <c r="AC18" s="228">
        <v>58</v>
      </c>
      <c r="AD18" s="228"/>
      <c r="AE18" s="228">
        <v>62</v>
      </c>
      <c r="AF18" s="228"/>
    </row>
    <row r="19" spans="2:32" ht="27.75" customHeight="1" x14ac:dyDescent="0.15">
      <c r="B19" s="245"/>
      <c r="C19" s="245"/>
      <c r="D19" s="245">
        <v>29</v>
      </c>
      <c r="E19" s="245"/>
      <c r="F19" s="4"/>
      <c r="G19" s="247">
        <v>2</v>
      </c>
      <c r="H19" s="228"/>
      <c r="I19" s="228">
        <v>13</v>
      </c>
      <c r="J19" s="228"/>
      <c r="K19" s="228">
        <v>26</v>
      </c>
      <c r="L19" s="228"/>
      <c r="M19" s="228">
        <v>14</v>
      </c>
      <c r="N19" s="228"/>
      <c r="O19" s="228">
        <v>310</v>
      </c>
      <c r="P19" s="228"/>
      <c r="Q19" s="228">
        <v>167</v>
      </c>
      <c r="R19" s="228"/>
      <c r="S19" s="228">
        <v>143</v>
      </c>
      <c r="T19" s="228"/>
      <c r="U19" s="228">
        <v>49</v>
      </c>
      <c r="V19" s="228"/>
      <c r="W19" s="228">
        <v>46</v>
      </c>
      <c r="X19" s="228"/>
      <c r="Y19" s="228">
        <v>55</v>
      </c>
      <c r="Z19" s="228"/>
      <c r="AA19" s="228">
        <v>37</v>
      </c>
      <c r="AB19" s="228"/>
      <c r="AC19" s="228">
        <v>63</v>
      </c>
      <c r="AD19" s="228"/>
      <c r="AE19" s="228">
        <v>60</v>
      </c>
      <c r="AF19" s="228"/>
    </row>
    <row r="20" spans="2:32" s="9" customFormat="1" ht="27.75" customHeight="1" x14ac:dyDescent="0.15">
      <c r="B20" s="7"/>
      <c r="C20" s="7"/>
      <c r="D20" s="236">
        <v>30</v>
      </c>
      <c r="E20" s="236"/>
      <c r="F20" s="10"/>
      <c r="G20" s="241">
        <v>2</v>
      </c>
      <c r="H20" s="232"/>
      <c r="I20" s="232">
        <v>12</v>
      </c>
      <c r="J20" s="232"/>
      <c r="K20" s="232">
        <v>26</v>
      </c>
      <c r="L20" s="232"/>
      <c r="M20" s="232">
        <v>16</v>
      </c>
      <c r="N20" s="232"/>
      <c r="O20" s="232">
        <f>SUM(Q20:T20)</f>
        <v>271</v>
      </c>
      <c r="P20" s="232"/>
      <c r="Q20" s="232">
        <v>143</v>
      </c>
      <c r="R20" s="232"/>
      <c r="S20" s="232">
        <v>128</v>
      </c>
      <c r="T20" s="232"/>
      <c r="U20" s="232">
        <v>42</v>
      </c>
      <c r="V20" s="232"/>
      <c r="W20" s="232">
        <v>47</v>
      </c>
      <c r="X20" s="232"/>
      <c r="Y20" s="232">
        <v>51</v>
      </c>
      <c r="Z20" s="232"/>
      <c r="AA20" s="232">
        <v>45</v>
      </c>
      <c r="AB20" s="232"/>
      <c r="AC20" s="232">
        <v>50</v>
      </c>
      <c r="AD20" s="232"/>
      <c r="AE20" s="232">
        <v>36</v>
      </c>
      <c r="AF20" s="232"/>
    </row>
    <row r="21" spans="2:32" ht="27.75" customHeight="1" x14ac:dyDescent="0.15">
      <c r="T21" s="233" t="s">
        <v>32</v>
      </c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</row>
    <row r="22" spans="2:32" ht="41.25" customHeight="1" x14ac:dyDescent="0.15"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2:32" ht="28.5" customHeight="1" x14ac:dyDescent="0.15">
      <c r="B23" s="248" t="s">
        <v>29</v>
      </c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</row>
    <row r="24" spans="2:32" ht="24.75" customHeight="1" thickBot="1" x14ac:dyDescent="0.2">
      <c r="Y24" s="231" t="s">
        <v>14</v>
      </c>
      <c r="Z24" s="231"/>
      <c r="AA24" s="231"/>
      <c r="AB24" s="231"/>
      <c r="AC24" s="231"/>
      <c r="AD24" s="231"/>
      <c r="AE24" s="231"/>
      <c r="AF24" s="231"/>
    </row>
    <row r="25" spans="2:32" ht="27.75" customHeight="1" x14ac:dyDescent="0.15">
      <c r="B25" s="242" t="s">
        <v>0</v>
      </c>
      <c r="C25" s="234"/>
      <c r="D25" s="234"/>
      <c r="E25" s="234"/>
      <c r="F25" s="234"/>
      <c r="G25" s="234" t="s">
        <v>20</v>
      </c>
      <c r="H25" s="234"/>
      <c r="I25" s="234"/>
      <c r="J25" s="234"/>
      <c r="K25" s="234" t="s">
        <v>19</v>
      </c>
      <c r="L25" s="234"/>
      <c r="M25" s="234"/>
      <c r="N25" s="234"/>
      <c r="O25" s="234" t="s">
        <v>16</v>
      </c>
      <c r="P25" s="234"/>
      <c r="Q25" s="234"/>
      <c r="R25" s="234"/>
      <c r="S25" s="234"/>
      <c r="T25" s="234"/>
      <c r="U25" s="234"/>
      <c r="V25" s="234" t="s">
        <v>27</v>
      </c>
      <c r="W25" s="234"/>
      <c r="X25" s="234"/>
      <c r="Y25" s="234"/>
      <c r="Z25" s="234" t="s">
        <v>17</v>
      </c>
      <c r="AA25" s="234"/>
      <c r="AB25" s="234"/>
      <c r="AC25" s="234"/>
      <c r="AD25" s="234"/>
      <c r="AE25" s="234"/>
      <c r="AF25" s="235"/>
    </row>
    <row r="26" spans="2:32" ht="27.75" customHeight="1" x14ac:dyDescent="0.15">
      <c r="B26" s="243"/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 t="s">
        <v>18</v>
      </c>
      <c r="P26" s="229"/>
      <c r="Q26" s="229"/>
      <c r="R26" s="229" t="s">
        <v>4</v>
      </c>
      <c r="S26" s="229"/>
      <c r="T26" s="229" t="s">
        <v>5</v>
      </c>
      <c r="U26" s="229"/>
      <c r="V26" s="229"/>
      <c r="W26" s="229"/>
      <c r="X26" s="229"/>
      <c r="Y26" s="229"/>
      <c r="Z26" s="229" t="s">
        <v>18</v>
      </c>
      <c r="AA26" s="229"/>
      <c r="AB26" s="229"/>
      <c r="AC26" s="229" t="s">
        <v>4</v>
      </c>
      <c r="AD26" s="229"/>
      <c r="AE26" s="229" t="s">
        <v>5</v>
      </c>
      <c r="AF26" s="230"/>
    </row>
    <row r="27" spans="2:32" ht="27.75" customHeight="1" x14ac:dyDescent="0.15">
      <c r="B27" s="244" t="s">
        <v>12</v>
      </c>
      <c r="C27" s="244"/>
      <c r="D27" s="244">
        <v>26</v>
      </c>
      <c r="E27" s="244"/>
      <c r="F27" t="s">
        <v>0</v>
      </c>
      <c r="G27" s="246">
        <v>13</v>
      </c>
      <c r="H27" s="239"/>
      <c r="I27" s="239"/>
      <c r="J27" s="239"/>
      <c r="K27" s="239">
        <v>142</v>
      </c>
      <c r="L27" s="239"/>
      <c r="M27" s="239"/>
      <c r="N27" s="239"/>
      <c r="O27" s="239">
        <f>R27+T27</f>
        <v>216</v>
      </c>
      <c r="P27" s="239"/>
      <c r="Q27" s="239"/>
      <c r="R27" s="239">
        <v>71</v>
      </c>
      <c r="S27" s="239"/>
      <c r="T27" s="239">
        <v>145</v>
      </c>
      <c r="U27" s="239"/>
      <c r="V27" s="239">
        <v>27</v>
      </c>
      <c r="W27" s="239"/>
      <c r="X27" s="239"/>
      <c r="Y27" s="239"/>
      <c r="Z27" s="239">
        <f>SUM(AC27:AF27)</f>
        <v>2625</v>
      </c>
      <c r="AA27" s="239"/>
      <c r="AB27" s="239"/>
      <c r="AC27" s="239">
        <v>1343</v>
      </c>
      <c r="AD27" s="239"/>
      <c r="AE27" s="239">
        <v>1282</v>
      </c>
      <c r="AF27" s="239"/>
    </row>
    <row r="28" spans="2:32" ht="27.75" customHeight="1" x14ac:dyDescent="0.15">
      <c r="B28" s="244"/>
      <c r="C28" s="244"/>
      <c r="D28" s="244">
        <v>27</v>
      </c>
      <c r="E28" s="244"/>
      <c r="G28" s="246">
        <v>13</v>
      </c>
      <c r="H28" s="239"/>
      <c r="I28" s="239"/>
      <c r="J28" s="239"/>
      <c r="K28" s="239">
        <v>137</v>
      </c>
      <c r="L28" s="239"/>
      <c r="M28" s="239"/>
      <c r="N28" s="239"/>
      <c r="O28" s="239">
        <f>R28+T28</f>
        <v>207</v>
      </c>
      <c r="P28" s="239"/>
      <c r="Q28" s="239"/>
      <c r="R28" s="239">
        <v>69</v>
      </c>
      <c r="S28" s="239"/>
      <c r="T28" s="239">
        <v>138</v>
      </c>
      <c r="U28" s="239"/>
      <c r="V28" s="239">
        <v>27</v>
      </c>
      <c r="W28" s="239"/>
      <c r="X28" s="239"/>
      <c r="Y28" s="239"/>
      <c r="Z28" s="239">
        <f>SUM(AC28:AF28)</f>
        <v>2514</v>
      </c>
      <c r="AA28" s="239"/>
      <c r="AB28" s="239"/>
      <c r="AC28" s="239">
        <v>1283</v>
      </c>
      <c r="AD28" s="239"/>
      <c r="AE28" s="239">
        <v>1231</v>
      </c>
      <c r="AF28" s="239"/>
    </row>
    <row r="29" spans="2:32" ht="27.75" customHeight="1" x14ac:dyDescent="0.15">
      <c r="B29" s="244"/>
      <c r="C29" s="244"/>
      <c r="D29" s="245">
        <v>28</v>
      </c>
      <c r="E29" s="245"/>
      <c r="G29" s="246">
        <v>13</v>
      </c>
      <c r="H29" s="239"/>
      <c r="I29" s="239"/>
      <c r="J29" s="239"/>
      <c r="K29" s="239">
        <v>131</v>
      </c>
      <c r="L29" s="239"/>
      <c r="M29" s="239"/>
      <c r="N29" s="239"/>
      <c r="O29" s="239">
        <f>SUM(R29:U29)</f>
        <v>198</v>
      </c>
      <c r="P29" s="239"/>
      <c r="Q29" s="239"/>
      <c r="R29" s="239">
        <v>67</v>
      </c>
      <c r="S29" s="239"/>
      <c r="T29" s="239">
        <v>131</v>
      </c>
      <c r="U29" s="239"/>
      <c r="V29" s="239">
        <v>28</v>
      </c>
      <c r="W29" s="239"/>
      <c r="X29" s="239"/>
      <c r="Y29" s="239"/>
      <c r="Z29" s="239">
        <f>SUM(AC29:AF29)</f>
        <v>2415</v>
      </c>
      <c r="AA29" s="239"/>
      <c r="AB29" s="239"/>
      <c r="AC29" s="239">
        <v>1246</v>
      </c>
      <c r="AD29" s="239"/>
      <c r="AE29" s="239">
        <v>1169</v>
      </c>
      <c r="AF29" s="239"/>
    </row>
    <row r="30" spans="2:32" ht="27.75" customHeight="1" x14ac:dyDescent="0.15">
      <c r="B30" s="245"/>
      <c r="C30" s="245"/>
      <c r="D30" s="245">
        <v>29</v>
      </c>
      <c r="E30" s="245"/>
      <c r="F30" s="4"/>
      <c r="G30" s="246">
        <v>12</v>
      </c>
      <c r="H30" s="239"/>
      <c r="I30" s="239"/>
      <c r="J30" s="239"/>
      <c r="K30" s="239">
        <v>124</v>
      </c>
      <c r="L30" s="239"/>
      <c r="M30" s="239"/>
      <c r="N30" s="239"/>
      <c r="O30" s="239">
        <f>SUM(R30:U30)</f>
        <v>200</v>
      </c>
      <c r="P30" s="239"/>
      <c r="Q30" s="239"/>
      <c r="R30" s="239">
        <v>71</v>
      </c>
      <c r="S30" s="239"/>
      <c r="T30" s="239">
        <v>129</v>
      </c>
      <c r="U30" s="239"/>
      <c r="V30" s="239">
        <v>24</v>
      </c>
      <c r="W30" s="239"/>
      <c r="X30" s="239"/>
      <c r="Y30" s="239"/>
      <c r="Z30" s="239">
        <f>SUM(AC30:AF30)</f>
        <v>2336</v>
      </c>
      <c r="AA30" s="239"/>
      <c r="AB30" s="239"/>
      <c r="AC30" s="239">
        <v>1196</v>
      </c>
      <c r="AD30" s="239"/>
      <c r="AE30" s="239">
        <v>1140</v>
      </c>
      <c r="AF30" s="239"/>
    </row>
    <row r="31" spans="2:32" s="9" customFormat="1" ht="27.75" customHeight="1" x14ac:dyDescent="0.15">
      <c r="B31" s="7"/>
      <c r="C31" s="7"/>
      <c r="D31" s="236">
        <v>30</v>
      </c>
      <c r="E31" s="236"/>
      <c r="F31" s="10"/>
      <c r="G31" s="238">
        <v>12</v>
      </c>
      <c r="H31" s="237"/>
      <c r="I31" s="237"/>
      <c r="J31" s="237"/>
      <c r="K31" s="237">
        <v>119</v>
      </c>
      <c r="L31" s="237"/>
      <c r="M31" s="237"/>
      <c r="N31" s="237"/>
      <c r="O31" s="237">
        <f>SUM(R31:U31)</f>
        <v>203</v>
      </c>
      <c r="P31" s="237"/>
      <c r="Q31" s="237"/>
      <c r="R31" s="237">
        <v>70</v>
      </c>
      <c r="S31" s="237"/>
      <c r="T31" s="237">
        <v>133</v>
      </c>
      <c r="U31" s="237"/>
      <c r="V31" s="237">
        <v>26</v>
      </c>
      <c r="W31" s="237"/>
      <c r="X31" s="237"/>
      <c r="Y31" s="237"/>
      <c r="Z31" s="237">
        <f>SUM(AC31:AF31)</f>
        <v>2265</v>
      </c>
      <c r="AA31" s="237"/>
      <c r="AB31" s="237"/>
      <c r="AC31" s="237">
        <v>1161</v>
      </c>
      <c r="AD31" s="237"/>
      <c r="AE31" s="237">
        <v>1104</v>
      </c>
      <c r="AF31" s="237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5"/>
    </row>
    <row r="35" spans="2:30" ht="27.75" customHeight="1" x14ac:dyDescent="0.15">
      <c r="B35" s="242" t="s">
        <v>0</v>
      </c>
      <c r="C35" s="234"/>
      <c r="D35" s="234"/>
      <c r="E35" s="234"/>
      <c r="F35" s="234"/>
      <c r="G35" s="234" t="s">
        <v>21</v>
      </c>
      <c r="H35" s="234"/>
      <c r="I35" s="234"/>
      <c r="J35" s="234"/>
      <c r="K35" s="234" t="s">
        <v>22</v>
      </c>
      <c r="L35" s="234"/>
      <c r="M35" s="234"/>
      <c r="N35" s="234"/>
      <c r="O35" s="234" t="s">
        <v>23</v>
      </c>
      <c r="P35" s="234"/>
      <c r="Q35" s="234"/>
      <c r="R35" s="234"/>
      <c r="S35" s="234" t="s">
        <v>24</v>
      </c>
      <c r="T35" s="234"/>
      <c r="U35" s="234"/>
      <c r="V35" s="234"/>
      <c r="W35" s="234" t="s">
        <v>25</v>
      </c>
      <c r="X35" s="234"/>
      <c r="Y35" s="234"/>
      <c r="Z35" s="234"/>
      <c r="AA35" s="234" t="s">
        <v>26</v>
      </c>
      <c r="AB35" s="234"/>
      <c r="AC35" s="234"/>
      <c r="AD35" s="235"/>
    </row>
    <row r="36" spans="2:30" ht="27.75" customHeight="1" x14ac:dyDescent="0.15">
      <c r="B36" s="243"/>
      <c r="C36" s="229"/>
      <c r="D36" s="229"/>
      <c r="E36" s="229"/>
      <c r="F36" s="229"/>
      <c r="G36" s="229" t="s">
        <v>4</v>
      </c>
      <c r="H36" s="229"/>
      <c r="I36" s="229" t="s">
        <v>5</v>
      </c>
      <c r="J36" s="229"/>
      <c r="K36" s="229" t="s">
        <v>4</v>
      </c>
      <c r="L36" s="229"/>
      <c r="M36" s="229" t="s">
        <v>5</v>
      </c>
      <c r="N36" s="229"/>
      <c r="O36" s="229" t="s">
        <v>4</v>
      </c>
      <c r="P36" s="229"/>
      <c r="Q36" s="229" t="s">
        <v>5</v>
      </c>
      <c r="R36" s="229"/>
      <c r="S36" s="229" t="s">
        <v>4</v>
      </c>
      <c r="T36" s="229"/>
      <c r="U36" s="229" t="s">
        <v>5</v>
      </c>
      <c r="V36" s="229"/>
      <c r="W36" s="229" t="s">
        <v>4</v>
      </c>
      <c r="X36" s="229"/>
      <c r="Y36" s="229" t="s">
        <v>5</v>
      </c>
      <c r="Z36" s="229"/>
      <c r="AA36" s="229" t="s">
        <v>4</v>
      </c>
      <c r="AB36" s="229"/>
      <c r="AC36" s="229" t="s">
        <v>5</v>
      </c>
      <c r="AD36" s="230"/>
    </row>
    <row r="37" spans="2:30" ht="27.75" customHeight="1" x14ac:dyDescent="0.15">
      <c r="B37" s="244" t="s">
        <v>12</v>
      </c>
      <c r="C37" s="244"/>
      <c r="D37" s="244">
        <v>26</v>
      </c>
      <c r="E37" s="244"/>
      <c r="F37" t="s">
        <v>0</v>
      </c>
      <c r="G37" s="246">
        <v>213</v>
      </c>
      <c r="H37" s="239"/>
      <c r="I37" s="239">
        <v>195</v>
      </c>
      <c r="J37" s="239"/>
      <c r="K37" s="239">
        <v>207</v>
      </c>
      <c r="L37" s="239"/>
      <c r="M37" s="239">
        <v>206</v>
      </c>
      <c r="N37" s="239"/>
      <c r="O37" s="239">
        <v>196</v>
      </c>
      <c r="P37" s="239"/>
      <c r="Q37" s="239">
        <v>198</v>
      </c>
      <c r="R37" s="239"/>
      <c r="S37" s="239">
        <v>237</v>
      </c>
      <c r="T37" s="239"/>
      <c r="U37" s="239">
        <v>212</v>
      </c>
      <c r="V37" s="239"/>
      <c r="W37" s="239">
        <v>228</v>
      </c>
      <c r="X37" s="239"/>
      <c r="Y37" s="239">
        <v>227</v>
      </c>
      <c r="Z37" s="239"/>
      <c r="AA37" s="239">
        <v>262</v>
      </c>
      <c r="AB37" s="239"/>
      <c r="AC37" s="239">
        <v>244</v>
      </c>
      <c r="AD37" s="239"/>
    </row>
    <row r="38" spans="2:30" ht="27.75" customHeight="1" x14ac:dyDescent="0.15">
      <c r="B38" s="244"/>
      <c r="C38" s="244"/>
      <c r="D38" s="244">
        <v>27</v>
      </c>
      <c r="E38" s="244"/>
      <c r="G38" s="246">
        <v>206</v>
      </c>
      <c r="H38" s="239"/>
      <c r="I38" s="239">
        <v>194</v>
      </c>
      <c r="J38" s="239"/>
      <c r="K38" s="239">
        <v>211</v>
      </c>
      <c r="L38" s="239"/>
      <c r="M38" s="239">
        <v>194</v>
      </c>
      <c r="N38" s="239"/>
      <c r="O38" s="239">
        <v>207</v>
      </c>
      <c r="P38" s="239"/>
      <c r="Q38" s="239">
        <v>207</v>
      </c>
      <c r="R38" s="239"/>
      <c r="S38" s="239">
        <v>194</v>
      </c>
      <c r="T38" s="239"/>
      <c r="U38" s="239">
        <v>195</v>
      </c>
      <c r="V38" s="239"/>
      <c r="W38" s="239">
        <v>236</v>
      </c>
      <c r="X38" s="239"/>
      <c r="Y38" s="239">
        <v>213</v>
      </c>
      <c r="Z38" s="239"/>
      <c r="AA38" s="239">
        <v>229</v>
      </c>
      <c r="AB38" s="239"/>
      <c r="AC38" s="239">
        <v>228</v>
      </c>
      <c r="AD38" s="239"/>
    </row>
    <row r="39" spans="2:30" ht="27.75" customHeight="1" x14ac:dyDescent="0.15">
      <c r="B39" s="244"/>
      <c r="C39" s="244"/>
      <c r="D39" s="245">
        <v>28</v>
      </c>
      <c r="E39" s="245"/>
      <c r="G39" s="246">
        <v>192</v>
      </c>
      <c r="H39" s="239"/>
      <c r="I39" s="239">
        <v>174</v>
      </c>
      <c r="J39" s="239"/>
      <c r="K39" s="239">
        <v>201</v>
      </c>
      <c r="L39" s="239"/>
      <c r="M39" s="239">
        <v>193</v>
      </c>
      <c r="N39" s="239"/>
      <c r="O39" s="239">
        <v>214</v>
      </c>
      <c r="P39" s="239"/>
      <c r="Q39" s="239">
        <v>191</v>
      </c>
      <c r="R39" s="239"/>
      <c r="S39" s="239">
        <v>207</v>
      </c>
      <c r="T39" s="239"/>
      <c r="U39" s="239">
        <v>207</v>
      </c>
      <c r="V39" s="239"/>
      <c r="W39" s="239">
        <v>196</v>
      </c>
      <c r="X39" s="239"/>
      <c r="Y39" s="239">
        <v>190</v>
      </c>
      <c r="Z39" s="239"/>
      <c r="AA39" s="239">
        <v>236</v>
      </c>
      <c r="AB39" s="239"/>
      <c r="AC39" s="239">
        <v>214</v>
      </c>
      <c r="AD39" s="239"/>
    </row>
    <row r="40" spans="2:30" ht="27.75" customHeight="1" x14ac:dyDescent="0.15">
      <c r="B40" s="245"/>
      <c r="C40" s="245"/>
      <c r="D40" s="245">
        <v>29</v>
      </c>
      <c r="E40" s="245"/>
      <c r="F40" s="4"/>
      <c r="G40" s="246">
        <v>184</v>
      </c>
      <c r="H40" s="239"/>
      <c r="I40" s="239">
        <v>185</v>
      </c>
      <c r="J40" s="239"/>
      <c r="K40" s="239">
        <v>194</v>
      </c>
      <c r="L40" s="239"/>
      <c r="M40" s="239">
        <v>174</v>
      </c>
      <c r="N40" s="239"/>
      <c r="O40" s="239">
        <v>201</v>
      </c>
      <c r="P40" s="239"/>
      <c r="Q40" s="239">
        <v>195</v>
      </c>
      <c r="R40" s="239"/>
      <c r="S40" s="239">
        <v>212</v>
      </c>
      <c r="T40" s="239"/>
      <c r="U40" s="239">
        <v>190</v>
      </c>
      <c r="V40" s="239"/>
      <c r="W40" s="239">
        <v>209</v>
      </c>
      <c r="X40" s="239"/>
      <c r="Y40" s="239">
        <v>206</v>
      </c>
      <c r="Z40" s="239"/>
      <c r="AA40" s="239">
        <v>196</v>
      </c>
      <c r="AB40" s="239"/>
      <c r="AC40" s="239">
        <v>190</v>
      </c>
      <c r="AD40" s="239"/>
    </row>
    <row r="41" spans="2:30" s="9" customFormat="1" ht="27.75" customHeight="1" x14ac:dyDescent="0.15">
      <c r="B41" s="10"/>
      <c r="C41" s="10"/>
      <c r="D41" s="236">
        <v>30</v>
      </c>
      <c r="E41" s="236"/>
      <c r="F41" s="10"/>
      <c r="G41" s="238">
        <v>174</v>
      </c>
      <c r="H41" s="237"/>
      <c r="I41" s="237">
        <v>159</v>
      </c>
      <c r="J41" s="237"/>
      <c r="K41" s="237">
        <v>179</v>
      </c>
      <c r="L41" s="237"/>
      <c r="M41" s="237">
        <v>183</v>
      </c>
      <c r="N41" s="237"/>
      <c r="O41" s="237">
        <v>192</v>
      </c>
      <c r="P41" s="237"/>
      <c r="Q41" s="237">
        <v>175</v>
      </c>
      <c r="R41" s="237"/>
      <c r="S41" s="237">
        <v>195</v>
      </c>
      <c r="T41" s="237"/>
      <c r="U41" s="237">
        <v>193</v>
      </c>
      <c r="V41" s="237"/>
      <c r="W41" s="237">
        <v>212</v>
      </c>
      <c r="X41" s="237"/>
      <c r="Y41" s="237">
        <v>189</v>
      </c>
      <c r="Z41" s="237"/>
      <c r="AA41" s="237">
        <v>209</v>
      </c>
      <c r="AB41" s="237"/>
      <c r="AC41" s="237">
        <v>205</v>
      </c>
      <c r="AD41" s="237"/>
    </row>
    <row r="42" spans="2:30" ht="27.75" customHeight="1" x14ac:dyDescent="0.15">
      <c r="R42" s="233" t="s">
        <v>32</v>
      </c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9">
    <mergeCell ref="AC37:AD37"/>
    <mergeCell ref="G39:H39"/>
    <mergeCell ref="I39:J39"/>
    <mergeCell ref="K39:L39"/>
    <mergeCell ref="M39:N39"/>
    <mergeCell ref="O39:P39"/>
    <mergeCell ref="Q39:R39"/>
    <mergeCell ref="G38:H38"/>
    <mergeCell ref="I38:J38"/>
    <mergeCell ref="K38:L38"/>
    <mergeCell ref="M38:N38"/>
    <mergeCell ref="O38:P38"/>
    <mergeCell ref="O37:P37"/>
    <mergeCell ref="Q37:R37"/>
    <mergeCell ref="G35:J35"/>
    <mergeCell ref="K35:N35"/>
    <mergeCell ref="AE28:AF28"/>
    <mergeCell ref="T26:U26"/>
    <mergeCell ref="AC19:AD19"/>
    <mergeCell ref="G29:J29"/>
    <mergeCell ref="K29:N29"/>
    <mergeCell ref="O29:Q29"/>
    <mergeCell ref="R29:S29"/>
    <mergeCell ref="T29:U29"/>
    <mergeCell ref="V29:Y29"/>
    <mergeCell ref="O20:P20"/>
    <mergeCell ref="AE29:AF29"/>
    <mergeCell ref="Z29:AB29"/>
    <mergeCell ref="AC29:AD29"/>
    <mergeCell ref="W35:Z35"/>
    <mergeCell ref="AC30:AD30"/>
    <mergeCell ref="S35:V35"/>
    <mergeCell ref="R30:S30"/>
    <mergeCell ref="T30:U30"/>
    <mergeCell ref="G18:H18"/>
    <mergeCell ref="I18:J18"/>
    <mergeCell ref="K18:L18"/>
    <mergeCell ref="Q18:R18"/>
    <mergeCell ref="M20:N20"/>
    <mergeCell ref="Q20:R20"/>
    <mergeCell ref="O19:P19"/>
    <mergeCell ref="AE27:AF27"/>
    <mergeCell ref="R28:S28"/>
    <mergeCell ref="K25:N26"/>
    <mergeCell ref="G20:H20"/>
    <mergeCell ref="I20:J20"/>
    <mergeCell ref="K20:L20"/>
    <mergeCell ref="K19:L19"/>
    <mergeCell ref="I19:J19"/>
    <mergeCell ref="AC18:AD18"/>
    <mergeCell ref="U19:V19"/>
    <mergeCell ref="U18:V18"/>
    <mergeCell ref="W18:X18"/>
    <mergeCell ref="AC28:AD28"/>
    <mergeCell ref="W17:X17"/>
    <mergeCell ref="Z31:AB31"/>
    <mergeCell ref="Y36:Z36"/>
    <mergeCell ref="AA35:AD35"/>
    <mergeCell ref="AE30:AF30"/>
    <mergeCell ref="AE31:AF31"/>
    <mergeCell ref="AC31:AD31"/>
    <mergeCell ref="AE8:AF8"/>
    <mergeCell ref="T28:U28"/>
    <mergeCell ref="V28:Y28"/>
    <mergeCell ref="S19:T19"/>
    <mergeCell ref="V30:Y30"/>
    <mergeCell ref="S20:T20"/>
    <mergeCell ref="AC14:AF14"/>
    <mergeCell ref="Y14:AB14"/>
    <mergeCell ref="AC26:AD26"/>
    <mergeCell ref="AE26:AF26"/>
    <mergeCell ref="AE19:AF19"/>
    <mergeCell ref="W19:X19"/>
    <mergeCell ref="Y19:Z19"/>
    <mergeCell ref="W16:X16"/>
    <mergeCell ref="U16:V16"/>
    <mergeCell ref="AC17:AD17"/>
    <mergeCell ref="S18:T18"/>
    <mergeCell ref="Y17:Z17"/>
    <mergeCell ref="AA17:AB17"/>
    <mergeCell ref="K30:N30"/>
    <mergeCell ref="O30:Q30"/>
    <mergeCell ref="Z28:AB28"/>
    <mergeCell ref="Y18:Z18"/>
    <mergeCell ref="AA18:AB18"/>
    <mergeCell ref="Q16:R16"/>
    <mergeCell ref="K10:L10"/>
    <mergeCell ref="O18:P18"/>
    <mergeCell ref="O14:T14"/>
    <mergeCell ref="M10:N10"/>
    <mergeCell ref="M18:N18"/>
    <mergeCell ref="S16:T16"/>
    <mergeCell ref="S17:T17"/>
    <mergeCell ref="U17:V17"/>
    <mergeCell ref="Q19:R19"/>
    <mergeCell ref="M19:N19"/>
    <mergeCell ref="AA20:AB20"/>
    <mergeCell ref="Y20:Z20"/>
    <mergeCell ref="O26:Q26"/>
    <mergeCell ref="R26:S26"/>
    <mergeCell ref="O28:Q28"/>
    <mergeCell ref="T27:U27"/>
    <mergeCell ref="G40:H40"/>
    <mergeCell ref="I40:J40"/>
    <mergeCell ref="K40:L40"/>
    <mergeCell ref="M40:N40"/>
    <mergeCell ref="I36:J36"/>
    <mergeCell ref="M36:N36"/>
    <mergeCell ref="K36:L36"/>
    <mergeCell ref="G37:H37"/>
    <mergeCell ref="I37:J37"/>
    <mergeCell ref="K37:L37"/>
    <mergeCell ref="M37:N37"/>
    <mergeCell ref="S36:T36"/>
    <mergeCell ref="B1:H1"/>
    <mergeCell ref="B5:F6"/>
    <mergeCell ref="G5:H6"/>
    <mergeCell ref="I5:J6"/>
    <mergeCell ref="B4:J4"/>
    <mergeCell ref="O5:T5"/>
    <mergeCell ref="B3:AF3"/>
    <mergeCell ref="Q6:R6"/>
    <mergeCell ref="Y4:AF4"/>
    <mergeCell ref="AC6:AD6"/>
    <mergeCell ref="K5:L6"/>
    <mergeCell ref="M5:N6"/>
    <mergeCell ref="O6:P6"/>
    <mergeCell ref="U6:V6"/>
    <mergeCell ref="W6:X6"/>
    <mergeCell ref="U5:X5"/>
    <mergeCell ref="S6:T6"/>
    <mergeCell ref="I8:J8"/>
    <mergeCell ref="Y8:Z8"/>
    <mergeCell ref="AA8:AB8"/>
    <mergeCell ref="W15:X15"/>
    <mergeCell ref="K8:L8"/>
    <mergeCell ref="B8:C8"/>
    <mergeCell ref="Q7:R7"/>
    <mergeCell ref="M7:N7"/>
    <mergeCell ref="D8:E8"/>
    <mergeCell ref="O7:P7"/>
    <mergeCell ref="K7:L7"/>
    <mergeCell ref="G7:H7"/>
    <mergeCell ref="I7:J7"/>
    <mergeCell ref="B7:C7"/>
    <mergeCell ref="D7:E7"/>
    <mergeCell ref="O8:P8"/>
    <mergeCell ref="G8:H8"/>
    <mergeCell ref="M8:N8"/>
    <mergeCell ref="B14:F15"/>
    <mergeCell ref="B13:J13"/>
    <mergeCell ref="O15:P15"/>
    <mergeCell ref="Q15:R15"/>
    <mergeCell ref="S15:T15"/>
    <mergeCell ref="G14:H15"/>
    <mergeCell ref="I14:J15"/>
    <mergeCell ref="K14:L15"/>
    <mergeCell ref="D11:E11"/>
    <mergeCell ref="M14:N15"/>
    <mergeCell ref="O11:P11"/>
    <mergeCell ref="U14:X14"/>
    <mergeCell ref="O10:P10"/>
    <mergeCell ref="AE6:AF6"/>
    <mergeCell ref="Y5:AB5"/>
    <mergeCell ref="AC5:AF5"/>
    <mergeCell ref="AE7:AF7"/>
    <mergeCell ref="AC7:AD7"/>
    <mergeCell ref="Y6:Z6"/>
    <mergeCell ref="AA6:AB6"/>
    <mergeCell ref="AE11:AF11"/>
    <mergeCell ref="W10:X10"/>
    <mergeCell ref="Y10:Z10"/>
    <mergeCell ref="AA10:AB10"/>
    <mergeCell ref="AC10:AD10"/>
    <mergeCell ref="W9:X9"/>
    <mergeCell ref="W11:X11"/>
    <mergeCell ref="Y11:Z11"/>
    <mergeCell ref="W8:X8"/>
    <mergeCell ref="AC8:AD8"/>
    <mergeCell ref="Y7:Z7"/>
    <mergeCell ref="AA7:AB7"/>
    <mergeCell ref="U10:V10"/>
    <mergeCell ref="Q11:R11"/>
    <mergeCell ref="S11:T11"/>
    <mergeCell ref="U9:V9"/>
    <mergeCell ref="U11:V11"/>
    <mergeCell ref="B10:C10"/>
    <mergeCell ref="D10:E10"/>
    <mergeCell ref="G10:H10"/>
    <mergeCell ref="B9:C9"/>
    <mergeCell ref="D9:E9"/>
    <mergeCell ref="I10:J10"/>
    <mergeCell ref="G9:H9"/>
    <mergeCell ref="I9:J9"/>
    <mergeCell ref="K9:L9"/>
    <mergeCell ref="M9:N9"/>
    <mergeCell ref="B19:C19"/>
    <mergeCell ref="D19:E19"/>
    <mergeCell ref="G19:H19"/>
    <mergeCell ref="B23:AF23"/>
    <mergeCell ref="Y24:AF24"/>
    <mergeCell ref="O25:U25"/>
    <mergeCell ref="D20:E20"/>
    <mergeCell ref="V25:Y26"/>
    <mergeCell ref="B16:C16"/>
    <mergeCell ref="D16:E16"/>
    <mergeCell ref="K16:L16"/>
    <mergeCell ref="O16:P16"/>
    <mergeCell ref="G16:H16"/>
    <mergeCell ref="I16:J16"/>
    <mergeCell ref="B18:C18"/>
    <mergeCell ref="D18:E18"/>
    <mergeCell ref="G17:H17"/>
    <mergeCell ref="I17:J17"/>
    <mergeCell ref="K17:L17"/>
    <mergeCell ref="O17:P17"/>
    <mergeCell ref="M16:N16"/>
    <mergeCell ref="M17:N17"/>
    <mergeCell ref="AE17:AF17"/>
    <mergeCell ref="AE18:AF18"/>
    <mergeCell ref="B17:C17"/>
    <mergeCell ref="D17:E17"/>
    <mergeCell ref="Q17:R17"/>
    <mergeCell ref="Z27:AB27"/>
    <mergeCell ref="AC27:AD27"/>
    <mergeCell ref="G27:J27"/>
    <mergeCell ref="K27:N27"/>
    <mergeCell ref="O27:Q27"/>
    <mergeCell ref="B30:C30"/>
    <mergeCell ref="D30:E30"/>
    <mergeCell ref="B28:C28"/>
    <mergeCell ref="D28:E28"/>
    <mergeCell ref="G28:J28"/>
    <mergeCell ref="K28:N28"/>
    <mergeCell ref="B29:C29"/>
    <mergeCell ref="D29:E29"/>
    <mergeCell ref="G30:J30"/>
    <mergeCell ref="W20:X20"/>
    <mergeCell ref="Z30:AB30"/>
    <mergeCell ref="R27:S27"/>
    <mergeCell ref="B27:C27"/>
    <mergeCell ref="D27:E27"/>
    <mergeCell ref="G25:J26"/>
    <mergeCell ref="B25:F26"/>
    <mergeCell ref="B35:F36"/>
    <mergeCell ref="B37:C37"/>
    <mergeCell ref="B39:C39"/>
    <mergeCell ref="D39:E39"/>
    <mergeCell ref="B40:C40"/>
    <mergeCell ref="D40:E40"/>
    <mergeCell ref="D37:E37"/>
    <mergeCell ref="B38:C38"/>
    <mergeCell ref="D38:E38"/>
    <mergeCell ref="R42:AD42"/>
    <mergeCell ref="Q40:R40"/>
    <mergeCell ref="W36:X36"/>
    <mergeCell ref="S37:T37"/>
    <mergeCell ref="S38:T38"/>
    <mergeCell ref="S39:T39"/>
    <mergeCell ref="U38:V38"/>
    <mergeCell ref="W38:X38"/>
    <mergeCell ref="U39:V39"/>
    <mergeCell ref="AC36:AD36"/>
    <mergeCell ref="W37:X37"/>
    <mergeCell ref="AC40:AD40"/>
    <mergeCell ref="Y37:Z37"/>
    <mergeCell ref="AA37:AB37"/>
    <mergeCell ref="Q38:R38"/>
    <mergeCell ref="W39:X39"/>
    <mergeCell ref="Y39:Z39"/>
    <mergeCell ref="AA39:AB39"/>
    <mergeCell ref="AA36:AB36"/>
    <mergeCell ref="Q36:R36"/>
    <mergeCell ref="AC39:AD39"/>
    <mergeCell ref="Y38:Z38"/>
    <mergeCell ref="AA38:AB38"/>
    <mergeCell ref="AC38:AD38"/>
    <mergeCell ref="M41:N41"/>
    <mergeCell ref="O41:P41"/>
    <mergeCell ref="AA40:AB40"/>
    <mergeCell ref="D41:E41"/>
    <mergeCell ref="B12:AF12"/>
    <mergeCell ref="I11:J11"/>
    <mergeCell ref="U36:V36"/>
    <mergeCell ref="K11:L11"/>
    <mergeCell ref="M11:N11"/>
    <mergeCell ref="G31:J31"/>
    <mergeCell ref="K31:N31"/>
    <mergeCell ref="G11:H11"/>
    <mergeCell ref="G36:H36"/>
    <mergeCell ref="O40:P40"/>
    <mergeCell ref="U40:V40"/>
    <mergeCell ref="U37:V37"/>
    <mergeCell ref="U20:V20"/>
    <mergeCell ref="S40:T40"/>
    <mergeCell ref="O36:P36"/>
    <mergeCell ref="O35:R35"/>
    <mergeCell ref="V27:Y27"/>
    <mergeCell ref="AC16:AD16"/>
    <mergeCell ref="AA19:AB19"/>
    <mergeCell ref="AA41:AB41"/>
    <mergeCell ref="AE16:AF16"/>
    <mergeCell ref="T21:AF21"/>
    <mergeCell ref="Z25:AF25"/>
    <mergeCell ref="Z26:AB26"/>
    <mergeCell ref="AE20:AF20"/>
    <mergeCell ref="AC20:AD20"/>
    <mergeCell ref="D31:E31"/>
    <mergeCell ref="U41:V41"/>
    <mergeCell ref="W41:X41"/>
    <mergeCell ref="T31:U31"/>
    <mergeCell ref="V31:Y31"/>
    <mergeCell ref="S41:T41"/>
    <mergeCell ref="O31:Q31"/>
    <mergeCell ref="R31:S31"/>
    <mergeCell ref="Q41:R41"/>
    <mergeCell ref="I41:J41"/>
    <mergeCell ref="G41:H41"/>
    <mergeCell ref="AC41:AD41"/>
    <mergeCell ref="W40:X40"/>
    <mergeCell ref="Y40:Z40"/>
    <mergeCell ref="Y41:Z41"/>
    <mergeCell ref="Y16:Z16"/>
    <mergeCell ref="AA16:AB16"/>
    <mergeCell ref="K41:L41"/>
    <mergeCell ref="S8:T8"/>
    <mergeCell ref="O9:P9"/>
    <mergeCell ref="Q9:R9"/>
    <mergeCell ref="S9:T9"/>
    <mergeCell ref="U8:V8"/>
    <mergeCell ref="W7:X7"/>
    <mergeCell ref="AE15:AF15"/>
    <mergeCell ref="AE10:AF10"/>
    <mergeCell ref="Y13:AF13"/>
    <mergeCell ref="Y9:Z9"/>
    <mergeCell ref="AA9:AB9"/>
    <mergeCell ref="AC9:AD9"/>
    <mergeCell ref="AC15:AD15"/>
    <mergeCell ref="AE9:AF9"/>
    <mergeCell ref="AA11:AB11"/>
    <mergeCell ref="AC11:AD11"/>
    <mergeCell ref="Y15:Z15"/>
    <mergeCell ref="AA15:AB15"/>
    <mergeCell ref="Q10:R10"/>
    <mergeCell ref="S10:T10"/>
    <mergeCell ref="U15:V15"/>
    <mergeCell ref="U7:V7"/>
    <mergeCell ref="S7:T7"/>
    <mergeCell ref="Q8:R8"/>
  </mergeCells>
  <phoneticPr fontId="1"/>
  <pageMargins left="0.78740157480314965" right="0.46" top="0.59055118110236227" bottom="0.39370078740157483" header="0.78740157480314965" footer="0.37"/>
  <pageSetup paperSize="9" scale="7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26"/>
  <sheetViews>
    <sheetView topLeftCell="B1" zoomScale="70" zoomScaleNormal="70" workbookViewId="0">
      <selection activeCell="B1" sqref="B1"/>
    </sheetView>
  </sheetViews>
  <sheetFormatPr defaultRowHeight="30" customHeight="1" x14ac:dyDescent="0.15"/>
  <cols>
    <col min="1" max="1" width="2.625" style="92" customWidth="1"/>
    <col min="2" max="4" width="4.625" style="92" customWidth="1"/>
    <col min="5" max="21" width="20.625" style="92" customWidth="1"/>
    <col min="22" max="256" width="9" style="92"/>
    <col min="257" max="257" width="2.625" style="92" customWidth="1"/>
    <col min="258" max="260" width="4.625" style="92" customWidth="1"/>
    <col min="261" max="277" width="20.625" style="92" customWidth="1"/>
    <col min="278" max="512" width="9" style="92"/>
    <col min="513" max="513" width="2.625" style="92" customWidth="1"/>
    <col min="514" max="516" width="4.625" style="92" customWidth="1"/>
    <col min="517" max="533" width="20.625" style="92" customWidth="1"/>
    <col min="534" max="768" width="9" style="92"/>
    <col min="769" max="769" width="2.625" style="92" customWidth="1"/>
    <col min="770" max="772" width="4.625" style="92" customWidth="1"/>
    <col min="773" max="789" width="20.625" style="92" customWidth="1"/>
    <col min="790" max="1024" width="9" style="92"/>
    <col min="1025" max="1025" width="2.625" style="92" customWidth="1"/>
    <col min="1026" max="1028" width="4.625" style="92" customWidth="1"/>
    <col min="1029" max="1045" width="20.625" style="92" customWidth="1"/>
    <col min="1046" max="1280" width="9" style="92"/>
    <col min="1281" max="1281" width="2.625" style="92" customWidth="1"/>
    <col min="1282" max="1284" width="4.625" style="92" customWidth="1"/>
    <col min="1285" max="1301" width="20.625" style="92" customWidth="1"/>
    <col min="1302" max="1536" width="9" style="92"/>
    <col min="1537" max="1537" width="2.625" style="92" customWidth="1"/>
    <col min="1538" max="1540" width="4.625" style="92" customWidth="1"/>
    <col min="1541" max="1557" width="20.625" style="92" customWidth="1"/>
    <col min="1558" max="1792" width="9" style="92"/>
    <col min="1793" max="1793" width="2.625" style="92" customWidth="1"/>
    <col min="1794" max="1796" width="4.625" style="92" customWidth="1"/>
    <col min="1797" max="1813" width="20.625" style="92" customWidth="1"/>
    <col min="1814" max="2048" width="9" style="92"/>
    <col min="2049" max="2049" width="2.625" style="92" customWidth="1"/>
    <col min="2050" max="2052" width="4.625" style="92" customWidth="1"/>
    <col min="2053" max="2069" width="20.625" style="92" customWidth="1"/>
    <col min="2070" max="2304" width="9" style="92"/>
    <col min="2305" max="2305" width="2.625" style="92" customWidth="1"/>
    <col min="2306" max="2308" width="4.625" style="92" customWidth="1"/>
    <col min="2309" max="2325" width="20.625" style="92" customWidth="1"/>
    <col min="2326" max="2560" width="9" style="92"/>
    <col min="2561" max="2561" width="2.625" style="92" customWidth="1"/>
    <col min="2562" max="2564" width="4.625" style="92" customWidth="1"/>
    <col min="2565" max="2581" width="20.625" style="92" customWidth="1"/>
    <col min="2582" max="2816" width="9" style="92"/>
    <col min="2817" max="2817" width="2.625" style="92" customWidth="1"/>
    <col min="2818" max="2820" width="4.625" style="92" customWidth="1"/>
    <col min="2821" max="2837" width="20.625" style="92" customWidth="1"/>
    <col min="2838" max="3072" width="9" style="92"/>
    <col min="3073" max="3073" width="2.625" style="92" customWidth="1"/>
    <col min="3074" max="3076" width="4.625" style="92" customWidth="1"/>
    <col min="3077" max="3093" width="20.625" style="92" customWidth="1"/>
    <col min="3094" max="3328" width="9" style="92"/>
    <col min="3329" max="3329" width="2.625" style="92" customWidth="1"/>
    <col min="3330" max="3332" width="4.625" style="92" customWidth="1"/>
    <col min="3333" max="3349" width="20.625" style="92" customWidth="1"/>
    <col min="3350" max="3584" width="9" style="92"/>
    <col min="3585" max="3585" width="2.625" style="92" customWidth="1"/>
    <col min="3586" max="3588" width="4.625" style="92" customWidth="1"/>
    <col min="3589" max="3605" width="20.625" style="92" customWidth="1"/>
    <col min="3606" max="3840" width="9" style="92"/>
    <col min="3841" max="3841" width="2.625" style="92" customWidth="1"/>
    <col min="3842" max="3844" width="4.625" style="92" customWidth="1"/>
    <col min="3845" max="3861" width="20.625" style="92" customWidth="1"/>
    <col min="3862" max="4096" width="9" style="92"/>
    <col min="4097" max="4097" width="2.625" style="92" customWidth="1"/>
    <col min="4098" max="4100" width="4.625" style="92" customWidth="1"/>
    <col min="4101" max="4117" width="20.625" style="92" customWidth="1"/>
    <col min="4118" max="4352" width="9" style="92"/>
    <col min="4353" max="4353" width="2.625" style="92" customWidth="1"/>
    <col min="4354" max="4356" width="4.625" style="92" customWidth="1"/>
    <col min="4357" max="4373" width="20.625" style="92" customWidth="1"/>
    <col min="4374" max="4608" width="9" style="92"/>
    <col min="4609" max="4609" width="2.625" style="92" customWidth="1"/>
    <col min="4610" max="4612" width="4.625" style="92" customWidth="1"/>
    <col min="4613" max="4629" width="20.625" style="92" customWidth="1"/>
    <col min="4630" max="4864" width="9" style="92"/>
    <col min="4865" max="4865" width="2.625" style="92" customWidth="1"/>
    <col min="4866" max="4868" width="4.625" style="92" customWidth="1"/>
    <col min="4869" max="4885" width="20.625" style="92" customWidth="1"/>
    <col min="4886" max="5120" width="9" style="92"/>
    <col min="5121" max="5121" width="2.625" style="92" customWidth="1"/>
    <col min="5122" max="5124" width="4.625" style="92" customWidth="1"/>
    <col min="5125" max="5141" width="20.625" style="92" customWidth="1"/>
    <col min="5142" max="5376" width="9" style="92"/>
    <col min="5377" max="5377" width="2.625" style="92" customWidth="1"/>
    <col min="5378" max="5380" width="4.625" style="92" customWidth="1"/>
    <col min="5381" max="5397" width="20.625" style="92" customWidth="1"/>
    <col min="5398" max="5632" width="9" style="92"/>
    <col min="5633" max="5633" width="2.625" style="92" customWidth="1"/>
    <col min="5634" max="5636" width="4.625" style="92" customWidth="1"/>
    <col min="5637" max="5653" width="20.625" style="92" customWidth="1"/>
    <col min="5654" max="5888" width="9" style="92"/>
    <col min="5889" max="5889" width="2.625" style="92" customWidth="1"/>
    <col min="5890" max="5892" width="4.625" style="92" customWidth="1"/>
    <col min="5893" max="5909" width="20.625" style="92" customWidth="1"/>
    <col min="5910" max="6144" width="9" style="92"/>
    <col min="6145" max="6145" width="2.625" style="92" customWidth="1"/>
    <col min="6146" max="6148" width="4.625" style="92" customWidth="1"/>
    <col min="6149" max="6165" width="20.625" style="92" customWidth="1"/>
    <col min="6166" max="6400" width="9" style="92"/>
    <col min="6401" max="6401" width="2.625" style="92" customWidth="1"/>
    <col min="6402" max="6404" width="4.625" style="92" customWidth="1"/>
    <col min="6405" max="6421" width="20.625" style="92" customWidth="1"/>
    <col min="6422" max="6656" width="9" style="92"/>
    <col min="6657" max="6657" width="2.625" style="92" customWidth="1"/>
    <col min="6658" max="6660" width="4.625" style="92" customWidth="1"/>
    <col min="6661" max="6677" width="20.625" style="92" customWidth="1"/>
    <col min="6678" max="6912" width="9" style="92"/>
    <col min="6913" max="6913" width="2.625" style="92" customWidth="1"/>
    <col min="6914" max="6916" width="4.625" style="92" customWidth="1"/>
    <col min="6917" max="6933" width="20.625" style="92" customWidth="1"/>
    <col min="6934" max="7168" width="9" style="92"/>
    <col min="7169" max="7169" width="2.625" style="92" customWidth="1"/>
    <col min="7170" max="7172" width="4.625" style="92" customWidth="1"/>
    <col min="7173" max="7189" width="20.625" style="92" customWidth="1"/>
    <col min="7190" max="7424" width="9" style="92"/>
    <col min="7425" max="7425" width="2.625" style="92" customWidth="1"/>
    <col min="7426" max="7428" width="4.625" style="92" customWidth="1"/>
    <col min="7429" max="7445" width="20.625" style="92" customWidth="1"/>
    <col min="7446" max="7680" width="9" style="92"/>
    <col min="7681" max="7681" width="2.625" style="92" customWidth="1"/>
    <col min="7682" max="7684" width="4.625" style="92" customWidth="1"/>
    <col min="7685" max="7701" width="20.625" style="92" customWidth="1"/>
    <col min="7702" max="7936" width="9" style="92"/>
    <col min="7937" max="7937" width="2.625" style="92" customWidth="1"/>
    <col min="7938" max="7940" width="4.625" style="92" customWidth="1"/>
    <col min="7941" max="7957" width="20.625" style="92" customWidth="1"/>
    <col min="7958" max="8192" width="9" style="92"/>
    <col min="8193" max="8193" width="2.625" style="92" customWidth="1"/>
    <col min="8194" max="8196" width="4.625" style="92" customWidth="1"/>
    <col min="8197" max="8213" width="20.625" style="92" customWidth="1"/>
    <col min="8214" max="8448" width="9" style="92"/>
    <col min="8449" max="8449" width="2.625" style="92" customWidth="1"/>
    <col min="8450" max="8452" width="4.625" style="92" customWidth="1"/>
    <col min="8453" max="8469" width="20.625" style="92" customWidth="1"/>
    <col min="8470" max="8704" width="9" style="92"/>
    <col min="8705" max="8705" width="2.625" style="92" customWidth="1"/>
    <col min="8706" max="8708" width="4.625" style="92" customWidth="1"/>
    <col min="8709" max="8725" width="20.625" style="92" customWidth="1"/>
    <col min="8726" max="8960" width="9" style="92"/>
    <col min="8961" max="8961" width="2.625" style="92" customWidth="1"/>
    <col min="8962" max="8964" width="4.625" style="92" customWidth="1"/>
    <col min="8965" max="8981" width="20.625" style="92" customWidth="1"/>
    <col min="8982" max="9216" width="9" style="92"/>
    <col min="9217" max="9217" width="2.625" style="92" customWidth="1"/>
    <col min="9218" max="9220" width="4.625" style="92" customWidth="1"/>
    <col min="9221" max="9237" width="20.625" style="92" customWidth="1"/>
    <col min="9238" max="9472" width="9" style="92"/>
    <col min="9473" max="9473" width="2.625" style="92" customWidth="1"/>
    <col min="9474" max="9476" width="4.625" style="92" customWidth="1"/>
    <col min="9477" max="9493" width="20.625" style="92" customWidth="1"/>
    <col min="9494" max="9728" width="9" style="92"/>
    <col min="9729" max="9729" width="2.625" style="92" customWidth="1"/>
    <col min="9730" max="9732" width="4.625" style="92" customWidth="1"/>
    <col min="9733" max="9749" width="20.625" style="92" customWidth="1"/>
    <col min="9750" max="9984" width="9" style="92"/>
    <col min="9985" max="9985" width="2.625" style="92" customWidth="1"/>
    <col min="9986" max="9988" width="4.625" style="92" customWidth="1"/>
    <col min="9989" max="10005" width="20.625" style="92" customWidth="1"/>
    <col min="10006" max="10240" width="9" style="92"/>
    <col min="10241" max="10241" width="2.625" style="92" customWidth="1"/>
    <col min="10242" max="10244" width="4.625" style="92" customWidth="1"/>
    <col min="10245" max="10261" width="20.625" style="92" customWidth="1"/>
    <col min="10262" max="10496" width="9" style="92"/>
    <col min="10497" max="10497" width="2.625" style="92" customWidth="1"/>
    <col min="10498" max="10500" width="4.625" style="92" customWidth="1"/>
    <col min="10501" max="10517" width="20.625" style="92" customWidth="1"/>
    <col min="10518" max="10752" width="9" style="92"/>
    <col min="10753" max="10753" width="2.625" style="92" customWidth="1"/>
    <col min="10754" max="10756" width="4.625" style="92" customWidth="1"/>
    <col min="10757" max="10773" width="20.625" style="92" customWidth="1"/>
    <col min="10774" max="11008" width="9" style="92"/>
    <col min="11009" max="11009" width="2.625" style="92" customWidth="1"/>
    <col min="11010" max="11012" width="4.625" style="92" customWidth="1"/>
    <col min="11013" max="11029" width="20.625" style="92" customWidth="1"/>
    <col min="11030" max="11264" width="9" style="92"/>
    <col min="11265" max="11265" width="2.625" style="92" customWidth="1"/>
    <col min="11266" max="11268" width="4.625" style="92" customWidth="1"/>
    <col min="11269" max="11285" width="20.625" style="92" customWidth="1"/>
    <col min="11286" max="11520" width="9" style="92"/>
    <col min="11521" max="11521" width="2.625" style="92" customWidth="1"/>
    <col min="11522" max="11524" width="4.625" style="92" customWidth="1"/>
    <col min="11525" max="11541" width="20.625" style="92" customWidth="1"/>
    <col min="11542" max="11776" width="9" style="92"/>
    <col min="11777" max="11777" width="2.625" style="92" customWidth="1"/>
    <col min="11778" max="11780" width="4.625" style="92" customWidth="1"/>
    <col min="11781" max="11797" width="20.625" style="92" customWidth="1"/>
    <col min="11798" max="12032" width="9" style="92"/>
    <col min="12033" max="12033" width="2.625" style="92" customWidth="1"/>
    <col min="12034" max="12036" width="4.625" style="92" customWidth="1"/>
    <col min="12037" max="12053" width="20.625" style="92" customWidth="1"/>
    <col min="12054" max="12288" width="9" style="92"/>
    <col min="12289" max="12289" width="2.625" style="92" customWidth="1"/>
    <col min="12290" max="12292" width="4.625" style="92" customWidth="1"/>
    <col min="12293" max="12309" width="20.625" style="92" customWidth="1"/>
    <col min="12310" max="12544" width="9" style="92"/>
    <col min="12545" max="12545" width="2.625" style="92" customWidth="1"/>
    <col min="12546" max="12548" width="4.625" style="92" customWidth="1"/>
    <col min="12549" max="12565" width="20.625" style="92" customWidth="1"/>
    <col min="12566" max="12800" width="9" style="92"/>
    <col min="12801" max="12801" width="2.625" style="92" customWidth="1"/>
    <col min="12802" max="12804" width="4.625" style="92" customWidth="1"/>
    <col min="12805" max="12821" width="20.625" style="92" customWidth="1"/>
    <col min="12822" max="13056" width="9" style="92"/>
    <col min="13057" max="13057" width="2.625" style="92" customWidth="1"/>
    <col min="13058" max="13060" width="4.625" style="92" customWidth="1"/>
    <col min="13061" max="13077" width="20.625" style="92" customWidth="1"/>
    <col min="13078" max="13312" width="9" style="92"/>
    <col min="13313" max="13313" width="2.625" style="92" customWidth="1"/>
    <col min="13314" max="13316" width="4.625" style="92" customWidth="1"/>
    <col min="13317" max="13333" width="20.625" style="92" customWidth="1"/>
    <col min="13334" max="13568" width="9" style="92"/>
    <col min="13569" max="13569" width="2.625" style="92" customWidth="1"/>
    <col min="13570" max="13572" width="4.625" style="92" customWidth="1"/>
    <col min="13573" max="13589" width="20.625" style="92" customWidth="1"/>
    <col min="13590" max="13824" width="9" style="92"/>
    <col min="13825" max="13825" width="2.625" style="92" customWidth="1"/>
    <col min="13826" max="13828" width="4.625" style="92" customWidth="1"/>
    <col min="13829" max="13845" width="20.625" style="92" customWidth="1"/>
    <col min="13846" max="14080" width="9" style="92"/>
    <col min="14081" max="14081" width="2.625" style="92" customWidth="1"/>
    <col min="14082" max="14084" width="4.625" style="92" customWidth="1"/>
    <col min="14085" max="14101" width="20.625" style="92" customWidth="1"/>
    <col min="14102" max="14336" width="9" style="92"/>
    <col min="14337" max="14337" width="2.625" style="92" customWidth="1"/>
    <col min="14338" max="14340" width="4.625" style="92" customWidth="1"/>
    <col min="14341" max="14357" width="20.625" style="92" customWidth="1"/>
    <col min="14358" max="14592" width="9" style="92"/>
    <col min="14593" max="14593" width="2.625" style="92" customWidth="1"/>
    <col min="14594" max="14596" width="4.625" style="92" customWidth="1"/>
    <col min="14597" max="14613" width="20.625" style="92" customWidth="1"/>
    <col min="14614" max="14848" width="9" style="92"/>
    <col min="14849" max="14849" width="2.625" style="92" customWidth="1"/>
    <col min="14850" max="14852" width="4.625" style="92" customWidth="1"/>
    <col min="14853" max="14869" width="20.625" style="92" customWidth="1"/>
    <col min="14870" max="15104" width="9" style="92"/>
    <col min="15105" max="15105" width="2.625" style="92" customWidth="1"/>
    <col min="15106" max="15108" width="4.625" style="92" customWidth="1"/>
    <col min="15109" max="15125" width="20.625" style="92" customWidth="1"/>
    <col min="15126" max="15360" width="9" style="92"/>
    <col min="15361" max="15361" width="2.625" style="92" customWidth="1"/>
    <col min="15362" max="15364" width="4.625" style="92" customWidth="1"/>
    <col min="15365" max="15381" width="20.625" style="92" customWidth="1"/>
    <col min="15382" max="15616" width="9" style="92"/>
    <col min="15617" max="15617" width="2.625" style="92" customWidth="1"/>
    <col min="15618" max="15620" width="4.625" style="92" customWidth="1"/>
    <col min="15621" max="15637" width="20.625" style="92" customWidth="1"/>
    <col min="15638" max="15872" width="9" style="92"/>
    <col min="15873" max="15873" width="2.625" style="92" customWidth="1"/>
    <col min="15874" max="15876" width="4.625" style="92" customWidth="1"/>
    <col min="15877" max="15893" width="20.625" style="92" customWidth="1"/>
    <col min="15894" max="16128" width="9" style="92"/>
    <col min="16129" max="16129" width="2.625" style="92" customWidth="1"/>
    <col min="16130" max="16132" width="4.625" style="92" customWidth="1"/>
    <col min="16133" max="16149" width="20.625" style="92" customWidth="1"/>
    <col min="16150" max="16384" width="9" style="92"/>
  </cols>
  <sheetData>
    <row r="2" spans="2:15" ht="30" customHeight="1" x14ac:dyDescent="0.15">
      <c r="B2" s="95" t="s">
        <v>332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4" spans="2:15" ht="30" customHeight="1" x14ac:dyDescent="0.15">
      <c r="B4" s="521" t="s">
        <v>333</v>
      </c>
      <c r="C4" s="521"/>
      <c r="D4" s="521"/>
      <c r="E4" s="522" t="s">
        <v>334</v>
      </c>
      <c r="F4" s="521" t="s">
        <v>335</v>
      </c>
      <c r="G4" s="521"/>
      <c r="H4" s="522" t="s">
        <v>336</v>
      </c>
    </row>
    <row r="5" spans="2:15" ht="30" customHeight="1" x14ac:dyDescent="0.15">
      <c r="B5" s="521"/>
      <c r="C5" s="521"/>
      <c r="D5" s="521"/>
      <c r="E5" s="522"/>
      <c r="F5" s="96" t="s">
        <v>337</v>
      </c>
      <c r="G5" s="96" t="s">
        <v>338</v>
      </c>
      <c r="H5" s="522"/>
    </row>
    <row r="6" spans="2:15" ht="30" customHeight="1" x14ac:dyDescent="0.15">
      <c r="B6" s="97" t="s">
        <v>203</v>
      </c>
      <c r="C6" s="98">
        <v>25</v>
      </c>
      <c r="D6" s="99" t="s">
        <v>333</v>
      </c>
      <c r="E6" s="100">
        <v>139098</v>
      </c>
      <c r="F6" s="100">
        <v>125586</v>
      </c>
      <c r="G6" s="100">
        <v>445</v>
      </c>
      <c r="H6" s="100">
        <v>19137</v>
      </c>
    </row>
    <row r="7" spans="2:15" ht="30" customHeight="1" x14ac:dyDescent="0.15">
      <c r="B7" s="101"/>
      <c r="C7" s="102">
        <v>26</v>
      </c>
      <c r="D7" s="103"/>
      <c r="E7" s="104">
        <v>142672</v>
      </c>
      <c r="F7" s="104">
        <v>122138</v>
      </c>
      <c r="G7" s="104">
        <v>421</v>
      </c>
      <c r="H7" s="104">
        <v>19823</v>
      </c>
    </row>
    <row r="8" spans="2:15" ht="30" customHeight="1" x14ac:dyDescent="0.15">
      <c r="B8" s="101"/>
      <c r="C8" s="102">
        <v>27</v>
      </c>
      <c r="D8" s="103"/>
      <c r="E8" s="104">
        <v>145392</v>
      </c>
      <c r="F8" s="104">
        <v>131224</v>
      </c>
      <c r="G8" s="104">
        <v>448</v>
      </c>
      <c r="H8" s="104">
        <v>20563</v>
      </c>
    </row>
    <row r="9" spans="2:15" ht="30" customHeight="1" x14ac:dyDescent="0.15">
      <c r="B9" s="101"/>
      <c r="C9" s="102">
        <v>28</v>
      </c>
      <c r="D9" s="103"/>
      <c r="E9" s="104">
        <v>148430</v>
      </c>
      <c r="F9" s="104">
        <v>129722</v>
      </c>
      <c r="G9" s="104">
        <v>447</v>
      </c>
      <c r="H9" s="104">
        <v>21196</v>
      </c>
    </row>
    <row r="10" spans="2:15" ht="30" customHeight="1" x14ac:dyDescent="0.15">
      <c r="B10" s="105"/>
      <c r="C10" s="106">
        <v>29</v>
      </c>
      <c r="D10" s="107"/>
      <c r="E10" s="108">
        <v>150565</v>
      </c>
      <c r="F10" s="108">
        <v>131559</v>
      </c>
      <c r="G10" s="108">
        <v>447</v>
      </c>
      <c r="H10" s="108">
        <v>21877</v>
      </c>
    </row>
    <row r="12" spans="2:15" ht="30" customHeight="1" x14ac:dyDescent="0.15">
      <c r="B12" s="95" t="s">
        <v>339</v>
      </c>
    </row>
    <row r="14" spans="2:15" ht="30" customHeight="1" x14ac:dyDescent="0.15">
      <c r="B14" s="521" t="s">
        <v>333</v>
      </c>
      <c r="C14" s="521"/>
      <c r="D14" s="521"/>
      <c r="E14" s="96" t="s">
        <v>340</v>
      </c>
      <c r="F14" s="96" t="s">
        <v>341</v>
      </c>
      <c r="G14" s="96" t="s">
        <v>342</v>
      </c>
      <c r="H14" s="96" t="s">
        <v>343</v>
      </c>
      <c r="I14" s="96" t="s">
        <v>344</v>
      </c>
      <c r="J14" s="96" t="s">
        <v>345</v>
      </c>
      <c r="K14" s="96" t="s">
        <v>346</v>
      </c>
    </row>
    <row r="15" spans="2:15" ht="30" customHeight="1" x14ac:dyDescent="0.15">
      <c r="B15" s="97" t="s">
        <v>203</v>
      </c>
      <c r="C15" s="98">
        <v>25</v>
      </c>
      <c r="D15" s="99" t="s">
        <v>333</v>
      </c>
      <c r="E15" s="100">
        <f>SUM(F15:K15)+SUM(E22:J22)</f>
        <v>139098</v>
      </c>
      <c r="F15" s="100">
        <v>5323</v>
      </c>
      <c r="G15" s="100">
        <v>3628</v>
      </c>
      <c r="H15" s="100">
        <v>9432</v>
      </c>
      <c r="I15" s="100">
        <v>13771</v>
      </c>
      <c r="J15" s="100">
        <v>6357</v>
      </c>
      <c r="K15" s="100">
        <v>5591</v>
      </c>
    </row>
    <row r="16" spans="2:15" ht="30" customHeight="1" x14ac:dyDescent="0.15">
      <c r="B16" s="101"/>
      <c r="C16" s="102">
        <v>26</v>
      </c>
      <c r="D16" s="103"/>
      <c r="E16" s="104">
        <f t="shared" ref="E16:E18" si="0">SUM(F16:K16)+SUM(E23:J23)</f>
        <v>142672</v>
      </c>
      <c r="F16" s="104">
        <v>5490</v>
      </c>
      <c r="G16" s="104">
        <v>3721</v>
      </c>
      <c r="H16" s="104">
        <v>9767</v>
      </c>
      <c r="I16" s="104">
        <v>14114</v>
      </c>
      <c r="J16" s="104">
        <v>6595</v>
      </c>
      <c r="K16" s="104">
        <v>5623</v>
      </c>
    </row>
    <row r="17" spans="2:11" ht="30" customHeight="1" x14ac:dyDescent="0.15">
      <c r="B17" s="101"/>
      <c r="C17" s="102">
        <v>27</v>
      </c>
      <c r="D17" s="103"/>
      <c r="E17" s="104">
        <f t="shared" si="0"/>
        <v>145392</v>
      </c>
      <c r="F17" s="104">
        <v>5514</v>
      </c>
      <c r="G17" s="104">
        <v>3852</v>
      </c>
      <c r="H17" s="104">
        <v>9919</v>
      </c>
      <c r="I17" s="104">
        <v>14447</v>
      </c>
      <c r="J17" s="104">
        <v>6672</v>
      </c>
      <c r="K17" s="104">
        <v>5783</v>
      </c>
    </row>
    <row r="18" spans="2:11" ht="30" customHeight="1" x14ac:dyDescent="0.15">
      <c r="B18" s="101"/>
      <c r="C18" s="102">
        <v>28</v>
      </c>
      <c r="D18" s="103"/>
      <c r="E18" s="104">
        <f t="shared" si="0"/>
        <v>148430</v>
      </c>
      <c r="F18" s="104">
        <v>5600</v>
      </c>
      <c r="G18" s="104">
        <v>3944</v>
      </c>
      <c r="H18" s="104">
        <v>10014</v>
      </c>
      <c r="I18" s="104">
        <v>14660</v>
      </c>
      <c r="J18" s="104">
        <v>6729</v>
      </c>
      <c r="K18" s="104">
        <v>5815</v>
      </c>
    </row>
    <row r="19" spans="2:11" ht="30" customHeight="1" x14ac:dyDescent="0.15">
      <c r="B19" s="105"/>
      <c r="C19" s="106">
        <v>29</v>
      </c>
      <c r="D19" s="107"/>
      <c r="E19" s="108">
        <v>150565</v>
      </c>
      <c r="F19" s="108">
        <v>5367</v>
      </c>
      <c r="G19" s="108">
        <v>4034</v>
      </c>
      <c r="H19" s="108">
        <v>10188</v>
      </c>
      <c r="I19" s="108">
        <v>14740</v>
      </c>
      <c r="J19" s="108">
        <v>6828</v>
      </c>
      <c r="K19" s="108">
        <v>5809</v>
      </c>
    </row>
    <row r="21" spans="2:11" ht="30" customHeight="1" x14ac:dyDescent="0.15">
      <c r="B21" s="521" t="s">
        <v>333</v>
      </c>
      <c r="C21" s="521"/>
      <c r="D21" s="521"/>
      <c r="E21" s="96" t="s">
        <v>347</v>
      </c>
      <c r="F21" s="96" t="s">
        <v>348</v>
      </c>
      <c r="G21" s="96" t="s">
        <v>349</v>
      </c>
      <c r="H21" s="96" t="s">
        <v>350</v>
      </c>
      <c r="I21" s="96" t="s">
        <v>351</v>
      </c>
      <c r="J21" s="96" t="s">
        <v>352</v>
      </c>
    </row>
    <row r="22" spans="2:11" ht="30" customHeight="1" x14ac:dyDescent="0.15">
      <c r="B22" s="97" t="s">
        <v>203</v>
      </c>
      <c r="C22" s="98">
        <v>25</v>
      </c>
      <c r="D22" s="99" t="s">
        <v>333</v>
      </c>
      <c r="E22" s="100">
        <v>2475</v>
      </c>
      <c r="F22" s="100">
        <v>9282</v>
      </c>
      <c r="G22" s="100">
        <v>1561</v>
      </c>
      <c r="H22" s="100">
        <v>41327</v>
      </c>
      <c r="I22" s="100">
        <v>28591</v>
      </c>
      <c r="J22" s="100">
        <v>11760</v>
      </c>
    </row>
    <row r="23" spans="2:11" ht="30" customHeight="1" x14ac:dyDescent="0.15">
      <c r="B23" s="101"/>
      <c r="C23" s="102">
        <v>26</v>
      </c>
      <c r="D23" s="103"/>
      <c r="E23" s="104">
        <v>2548</v>
      </c>
      <c r="F23" s="104">
        <v>9378</v>
      </c>
      <c r="G23" s="104">
        <v>1568</v>
      </c>
      <c r="H23" s="104">
        <v>42705</v>
      </c>
      <c r="I23" s="104">
        <v>29356</v>
      </c>
      <c r="J23" s="104">
        <v>11807</v>
      </c>
    </row>
    <row r="24" spans="2:11" ht="30" customHeight="1" x14ac:dyDescent="0.15">
      <c r="B24" s="101"/>
      <c r="C24" s="102">
        <v>27</v>
      </c>
      <c r="D24" s="103"/>
      <c r="E24" s="104">
        <v>2623</v>
      </c>
      <c r="F24" s="104">
        <v>9467</v>
      </c>
      <c r="G24" s="104">
        <v>1552</v>
      </c>
      <c r="H24" s="104">
        <v>43588</v>
      </c>
      <c r="I24" s="104">
        <v>29885</v>
      </c>
      <c r="J24" s="104">
        <v>12090</v>
      </c>
    </row>
    <row r="25" spans="2:11" ht="30" customHeight="1" x14ac:dyDescent="0.15">
      <c r="B25" s="101"/>
      <c r="C25" s="102">
        <v>28</v>
      </c>
      <c r="D25" s="103"/>
      <c r="E25" s="104">
        <v>2619</v>
      </c>
      <c r="F25" s="104">
        <v>9612</v>
      </c>
      <c r="G25" s="104">
        <v>1581</v>
      </c>
      <c r="H25" s="104">
        <v>44532</v>
      </c>
      <c r="I25" s="104">
        <v>30982</v>
      </c>
      <c r="J25" s="104">
        <v>12342</v>
      </c>
    </row>
    <row r="26" spans="2:11" ht="30" customHeight="1" x14ac:dyDescent="0.15">
      <c r="B26" s="105"/>
      <c r="C26" s="106">
        <v>29</v>
      </c>
      <c r="D26" s="107"/>
      <c r="E26" s="108">
        <v>2639</v>
      </c>
      <c r="F26" s="108">
        <v>9658</v>
      </c>
      <c r="G26" s="108">
        <v>1616</v>
      </c>
      <c r="H26" s="108">
        <v>45482</v>
      </c>
      <c r="I26" s="108">
        <v>31667</v>
      </c>
      <c r="J26" s="108">
        <v>12537</v>
      </c>
    </row>
  </sheetData>
  <mergeCells count="6">
    <mergeCell ref="B21:D21"/>
    <mergeCell ref="B4:D5"/>
    <mergeCell ref="E4:E5"/>
    <mergeCell ref="F4:G4"/>
    <mergeCell ref="H4:H5"/>
    <mergeCell ref="B14:D1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N10"/>
  <sheetViews>
    <sheetView workbookViewId="0"/>
  </sheetViews>
  <sheetFormatPr defaultRowHeight="30" customHeight="1" x14ac:dyDescent="0.15"/>
  <cols>
    <col min="1" max="1" width="2.625" style="92" customWidth="1"/>
    <col min="2" max="4" width="4.625" style="92" customWidth="1"/>
    <col min="5" max="20" width="15.625" style="92" customWidth="1"/>
    <col min="21" max="16384" width="9" style="92"/>
  </cols>
  <sheetData>
    <row r="2" spans="2:14" ht="30" customHeight="1" x14ac:dyDescent="0.15">
      <c r="B2" s="93" t="s">
        <v>353</v>
      </c>
    </row>
    <row r="4" spans="2:14" ht="30" customHeight="1" x14ac:dyDescent="0.15">
      <c r="B4" s="521" t="s">
        <v>354</v>
      </c>
      <c r="C4" s="521"/>
      <c r="D4" s="521"/>
      <c r="E4" s="521" t="s">
        <v>355</v>
      </c>
      <c r="F4" s="521"/>
      <c r="G4" s="521" t="s">
        <v>356</v>
      </c>
      <c r="H4" s="521"/>
      <c r="I4" s="521" t="s">
        <v>357</v>
      </c>
      <c r="J4" s="521"/>
      <c r="K4" s="521" t="s">
        <v>358</v>
      </c>
      <c r="L4" s="521"/>
      <c r="M4" s="522" t="s">
        <v>359</v>
      </c>
      <c r="N4" s="522"/>
    </row>
    <row r="5" spans="2:14" ht="30" customHeight="1" x14ac:dyDescent="0.15">
      <c r="B5" s="521"/>
      <c r="C5" s="521"/>
      <c r="D5" s="521"/>
      <c r="E5" s="96" t="s">
        <v>360</v>
      </c>
      <c r="F5" s="96" t="s">
        <v>361</v>
      </c>
      <c r="G5" s="96" t="s">
        <v>360</v>
      </c>
      <c r="H5" s="96" t="s">
        <v>361</v>
      </c>
      <c r="I5" s="96" t="s">
        <v>360</v>
      </c>
      <c r="J5" s="96" t="s">
        <v>361</v>
      </c>
      <c r="K5" s="96" t="s">
        <v>360</v>
      </c>
      <c r="L5" s="96" t="s">
        <v>361</v>
      </c>
      <c r="M5" s="96" t="s">
        <v>360</v>
      </c>
      <c r="N5" s="96" t="s">
        <v>361</v>
      </c>
    </row>
    <row r="6" spans="2:14" ht="30" customHeight="1" x14ac:dyDescent="0.15">
      <c r="B6" s="111" t="s">
        <v>362</v>
      </c>
      <c r="C6" s="112">
        <v>25</v>
      </c>
      <c r="D6" s="113" t="s">
        <v>363</v>
      </c>
      <c r="E6" s="114">
        <v>2799</v>
      </c>
      <c r="F6" s="114">
        <v>54076</v>
      </c>
      <c r="G6" s="114">
        <v>313</v>
      </c>
      <c r="H6" s="114">
        <v>7085</v>
      </c>
      <c r="I6" s="114">
        <v>2104</v>
      </c>
      <c r="J6" s="114">
        <v>46609</v>
      </c>
      <c r="K6" s="114">
        <v>55</v>
      </c>
      <c r="L6" s="114">
        <v>55</v>
      </c>
      <c r="M6" s="114">
        <v>327</v>
      </c>
      <c r="N6" s="114">
        <v>327</v>
      </c>
    </row>
    <row r="7" spans="2:14" ht="30" customHeight="1" x14ac:dyDescent="0.15">
      <c r="B7" s="115"/>
      <c r="C7" s="116">
        <v>26</v>
      </c>
      <c r="D7" s="117"/>
      <c r="E7" s="118">
        <v>2821</v>
      </c>
      <c r="F7" s="118">
        <v>51692</v>
      </c>
      <c r="G7" s="118">
        <v>188</v>
      </c>
      <c r="H7" s="118">
        <v>6137</v>
      </c>
      <c r="I7" s="118">
        <v>2214</v>
      </c>
      <c r="J7" s="118">
        <v>45136</v>
      </c>
      <c r="K7" s="118">
        <v>185</v>
      </c>
      <c r="L7" s="118">
        <v>185</v>
      </c>
      <c r="M7" s="118">
        <v>234</v>
      </c>
      <c r="N7" s="118">
        <v>234</v>
      </c>
    </row>
    <row r="8" spans="2:14" ht="30" customHeight="1" x14ac:dyDescent="0.15">
      <c r="B8" s="115"/>
      <c r="C8" s="116">
        <v>27</v>
      </c>
      <c r="D8" s="117"/>
      <c r="E8" s="118">
        <v>2635</v>
      </c>
      <c r="F8" s="118">
        <v>50622</v>
      </c>
      <c r="G8" s="118">
        <v>140</v>
      </c>
      <c r="H8" s="118">
        <v>4539</v>
      </c>
      <c r="I8" s="118">
        <v>2190</v>
      </c>
      <c r="J8" s="118">
        <v>45778</v>
      </c>
      <c r="K8" s="118">
        <v>95</v>
      </c>
      <c r="L8" s="118">
        <v>95</v>
      </c>
      <c r="M8" s="118">
        <v>210</v>
      </c>
      <c r="N8" s="118">
        <v>210</v>
      </c>
    </row>
    <row r="9" spans="2:14" ht="30" customHeight="1" x14ac:dyDescent="0.15">
      <c r="B9" s="115"/>
      <c r="C9" s="116">
        <v>28</v>
      </c>
      <c r="D9" s="117"/>
      <c r="E9" s="118">
        <v>2558</v>
      </c>
      <c r="F9" s="118">
        <v>50751</v>
      </c>
      <c r="G9" s="118">
        <v>127</v>
      </c>
      <c r="H9" s="118">
        <v>4396</v>
      </c>
      <c r="I9" s="118">
        <v>2178</v>
      </c>
      <c r="J9" s="118">
        <v>46102</v>
      </c>
      <c r="K9" s="118">
        <v>46</v>
      </c>
      <c r="L9" s="118">
        <v>46</v>
      </c>
      <c r="M9" s="118">
        <v>207</v>
      </c>
      <c r="N9" s="118">
        <v>207</v>
      </c>
    </row>
    <row r="10" spans="2:14" ht="30" customHeight="1" x14ac:dyDescent="0.15">
      <c r="B10" s="119"/>
      <c r="C10" s="120">
        <v>29</v>
      </c>
      <c r="D10" s="121"/>
      <c r="E10" s="122">
        <v>2877</v>
      </c>
      <c r="F10" s="122">
        <v>47815</v>
      </c>
      <c r="G10" s="122">
        <v>110</v>
      </c>
      <c r="H10" s="122">
        <v>3777</v>
      </c>
      <c r="I10" s="122">
        <v>2109</v>
      </c>
      <c r="J10" s="122">
        <v>43380</v>
      </c>
      <c r="K10" s="122">
        <v>484</v>
      </c>
      <c r="L10" s="122">
        <v>484</v>
      </c>
      <c r="M10" s="122">
        <v>174</v>
      </c>
      <c r="N10" s="122">
        <v>174</v>
      </c>
    </row>
  </sheetData>
  <mergeCells count="6">
    <mergeCell ref="M4:N4"/>
    <mergeCell ref="B4:D5"/>
    <mergeCell ref="E4:F4"/>
    <mergeCell ref="G4:H4"/>
    <mergeCell ref="I4:J4"/>
    <mergeCell ref="K4:L4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10"/>
  <sheetViews>
    <sheetView workbookViewId="0"/>
  </sheetViews>
  <sheetFormatPr defaultRowHeight="30" customHeight="1" x14ac:dyDescent="0.15"/>
  <cols>
    <col min="1" max="1" width="2.625" style="92" customWidth="1"/>
    <col min="2" max="4" width="4.625" style="92" customWidth="1"/>
    <col min="5" max="16" width="15.625" style="92" customWidth="1"/>
    <col min="17" max="256" width="9" style="92"/>
    <col min="257" max="257" width="2.625" style="92" customWidth="1"/>
    <col min="258" max="260" width="4.625" style="92" customWidth="1"/>
    <col min="261" max="272" width="15.625" style="92" customWidth="1"/>
    <col min="273" max="512" width="9" style="92"/>
    <col min="513" max="513" width="2.625" style="92" customWidth="1"/>
    <col min="514" max="516" width="4.625" style="92" customWidth="1"/>
    <col min="517" max="528" width="15.625" style="92" customWidth="1"/>
    <col min="529" max="768" width="9" style="92"/>
    <col min="769" max="769" width="2.625" style="92" customWidth="1"/>
    <col min="770" max="772" width="4.625" style="92" customWidth="1"/>
    <col min="773" max="784" width="15.625" style="92" customWidth="1"/>
    <col min="785" max="1024" width="9" style="92"/>
    <col min="1025" max="1025" width="2.625" style="92" customWidth="1"/>
    <col min="1026" max="1028" width="4.625" style="92" customWidth="1"/>
    <col min="1029" max="1040" width="15.625" style="92" customWidth="1"/>
    <col min="1041" max="1280" width="9" style="92"/>
    <col min="1281" max="1281" width="2.625" style="92" customWidth="1"/>
    <col min="1282" max="1284" width="4.625" style="92" customWidth="1"/>
    <col min="1285" max="1296" width="15.625" style="92" customWidth="1"/>
    <col min="1297" max="1536" width="9" style="92"/>
    <col min="1537" max="1537" width="2.625" style="92" customWidth="1"/>
    <col min="1538" max="1540" width="4.625" style="92" customWidth="1"/>
    <col min="1541" max="1552" width="15.625" style="92" customWidth="1"/>
    <col min="1553" max="1792" width="9" style="92"/>
    <col min="1793" max="1793" width="2.625" style="92" customWidth="1"/>
    <col min="1794" max="1796" width="4.625" style="92" customWidth="1"/>
    <col min="1797" max="1808" width="15.625" style="92" customWidth="1"/>
    <col min="1809" max="2048" width="9" style="92"/>
    <col min="2049" max="2049" width="2.625" style="92" customWidth="1"/>
    <col min="2050" max="2052" width="4.625" style="92" customWidth="1"/>
    <col min="2053" max="2064" width="15.625" style="92" customWidth="1"/>
    <col min="2065" max="2304" width="9" style="92"/>
    <col min="2305" max="2305" width="2.625" style="92" customWidth="1"/>
    <col min="2306" max="2308" width="4.625" style="92" customWidth="1"/>
    <col min="2309" max="2320" width="15.625" style="92" customWidth="1"/>
    <col min="2321" max="2560" width="9" style="92"/>
    <col min="2561" max="2561" width="2.625" style="92" customWidth="1"/>
    <col min="2562" max="2564" width="4.625" style="92" customWidth="1"/>
    <col min="2565" max="2576" width="15.625" style="92" customWidth="1"/>
    <col min="2577" max="2816" width="9" style="92"/>
    <col min="2817" max="2817" width="2.625" style="92" customWidth="1"/>
    <col min="2818" max="2820" width="4.625" style="92" customWidth="1"/>
    <col min="2821" max="2832" width="15.625" style="92" customWidth="1"/>
    <col min="2833" max="3072" width="9" style="92"/>
    <col min="3073" max="3073" width="2.625" style="92" customWidth="1"/>
    <col min="3074" max="3076" width="4.625" style="92" customWidth="1"/>
    <col min="3077" max="3088" width="15.625" style="92" customWidth="1"/>
    <col min="3089" max="3328" width="9" style="92"/>
    <col min="3329" max="3329" width="2.625" style="92" customWidth="1"/>
    <col min="3330" max="3332" width="4.625" style="92" customWidth="1"/>
    <col min="3333" max="3344" width="15.625" style="92" customWidth="1"/>
    <col min="3345" max="3584" width="9" style="92"/>
    <col min="3585" max="3585" width="2.625" style="92" customWidth="1"/>
    <col min="3586" max="3588" width="4.625" style="92" customWidth="1"/>
    <col min="3589" max="3600" width="15.625" style="92" customWidth="1"/>
    <col min="3601" max="3840" width="9" style="92"/>
    <col min="3841" max="3841" width="2.625" style="92" customWidth="1"/>
    <col min="3842" max="3844" width="4.625" style="92" customWidth="1"/>
    <col min="3845" max="3856" width="15.625" style="92" customWidth="1"/>
    <col min="3857" max="4096" width="9" style="92"/>
    <col min="4097" max="4097" width="2.625" style="92" customWidth="1"/>
    <col min="4098" max="4100" width="4.625" style="92" customWidth="1"/>
    <col min="4101" max="4112" width="15.625" style="92" customWidth="1"/>
    <col min="4113" max="4352" width="9" style="92"/>
    <col min="4353" max="4353" width="2.625" style="92" customWidth="1"/>
    <col min="4354" max="4356" width="4.625" style="92" customWidth="1"/>
    <col min="4357" max="4368" width="15.625" style="92" customWidth="1"/>
    <col min="4369" max="4608" width="9" style="92"/>
    <col min="4609" max="4609" width="2.625" style="92" customWidth="1"/>
    <col min="4610" max="4612" width="4.625" style="92" customWidth="1"/>
    <col min="4613" max="4624" width="15.625" style="92" customWidth="1"/>
    <col min="4625" max="4864" width="9" style="92"/>
    <col min="4865" max="4865" width="2.625" style="92" customWidth="1"/>
    <col min="4866" max="4868" width="4.625" style="92" customWidth="1"/>
    <col min="4869" max="4880" width="15.625" style="92" customWidth="1"/>
    <col min="4881" max="5120" width="9" style="92"/>
    <col min="5121" max="5121" width="2.625" style="92" customWidth="1"/>
    <col min="5122" max="5124" width="4.625" style="92" customWidth="1"/>
    <col min="5125" max="5136" width="15.625" style="92" customWidth="1"/>
    <col min="5137" max="5376" width="9" style="92"/>
    <col min="5377" max="5377" width="2.625" style="92" customWidth="1"/>
    <col min="5378" max="5380" width="4.625" style="92" customWidth="1"/>
    <col min="5381" max="5392" width="15.625" style="92" customWidth="1"/>
    <col min="5393" max="5632" width="9" style="92"/>
    <col min="5633" max="5633" width="2.625" style="92" customWidth="1"/>
    <col min="5634" max="5636" width="4.625" style="92" customWidth="1"/>
    <col min="5637" max="5648" width="15.625" style="92" customWidth="1"/>
    <col min="5649" max="5888" width="9" style="92"/>
    <col min="5889" max="5889" width="2.625" style="92" customWidth="1"/>
    <col min="5890" max="5892" width="4.625" style="92" customWidth="1"/>
    <col min="5893" max="5904" width="15.625" style="92" customWidth="1"/>
    <col min="5905" max="6144" width="9" style="92"/>
    <col min="6145" max="6145" width="2.625" style="92" customWidth="1"/>
    <col min="6146" max="6148" width="4.625" style="92" customWidth="1"/>
    <col min="6149" max="6160" width="15.625" style="92" customWidth="1"/>
    <col min="6161" max="6400" width="9" style="92"/>
    <col min="6401" max="6401" width="2.625" style="92" customWidth="1"/>
    <col min="6402" max="6404" width="4.625" style="92" customWidth="1"/>
    <col min="6405" max="6416" width="15.625" style="92" customWidth="1"/>
    <col min="6417" max="6656" width="9" style="92"/>
    <col min="6657" max="6657" width="2.625" style="92" customWidth="1"/>
    <col min="6658" max="6660" width="4.625" style="92" customWidth="1"/>
    <col min="6661" max="6672" width="15.625" style="92" customWidth="1"/>
    <col min="6673" max="6912" width="9" style="92"/>
    <col min="6913" max="6913" width="2.625" style="92" customWidth="1"/>
    <col min="6914" max="6916" width="4.625" style="92" customWidth="1"/>
    <col min="6917" max="6928" width="15.625" style="92" customWidth="1"/>
    <col min="6929" max="7168" width="9" style="92"/>
    <col min="7169" max="7169" width="2.625" style="92" customWidth="1"/>
    <col min="7170" max="7172" width="4.625" style="92" customWidth="1"/>
    <col min="7173" max="7184" width="15.625" style="92" customWidth="1"/>
    <col min="7185" max="7424" width="9" style="92"/>
    <col min="7425" max="7425" width="2.625" style="92" customWidth="1"/>
    <col min="7426" max="7428" width="4.625" style="92" customWidth="1"/>
    <col min="7429" max="7440" width="15.625" style="92" customWidth="1"/>
    <col min="7441" max="7680" width="9" style="92"/>
    <col min="7681" max="7681" width="2.625" style="92" customWidth="1"/>
    <col min="7682" max="7684" width="4.625" style="92" customWidth="1"/>
    <col min="7685" max="7696" width="15.625" style="92" customWidth="1"/>
    <col min="7697" max="7936" width="9" style="92"/>
    <col min="7937" max="7937" width="2.625" style="92" customWidth="1"/>
    <col min="7938" max="7940" width="4.625" style="92" customWidth="1"/>
    <col min="7941" max="7952" width="15.625" style="92" customWidth="1"/>
    <col min="7953" max="8192" width="9" style="92"/>
    <col min="8193" max="8193" width="2.625" style="92" customWidth="1"/>
    <col min="8194" max="8196" width="4.625" style="92" customWidth="1"/>
    <col min="8197" max="8208" width="15.625" style="92" customWidth="1"/>
    <col min="8209" max="8448" width="9" style="92"/>
    <col min="8449" max="8449" width="2.625" style="92" customWidth="1"/>
    <col min="8450" max="8452" width="4.625" style="92" customWidth="1"/>
    <col min="8453" max="8464" width="15.625" style="92" customWidth="1"/>
    <col min="8465" max="8704" width="9" style="92"/>
    <col min="8705" max="8705" width="2.625" style="92" customWidth="1"/>
    <col min="8706" max="8708" width="4.625" style="92" customWidth="1"/>
    <col min="8709" max="8720" width="15.625" style="92" customWidth="1"/>
    <col min="8721" max="8960" width="9" style="92"/>
    <col min="8961" max="8961" width="2.625" style="92" customWidth="1"/>
    <col min="8962" max="8964" width="4.625" style="92" customWidth="1"/>
    <col min="8965" max="8976" width="15.625" style="92" customWidth="1"/>
    <col min="8977" max="9216" width="9" style="92"/>
    <col min="9217" max="9217" width="2.625" style="92" customWidth="1"/>
    <col min="9218" max="9220" width="4.625" style="92" customWidth="1"/>
    <col min="9221" max="9232" width="15.625" style="92" customWidth="1"/>
    <col min="9233" max="9472" width="9" style="92"/>
    <col min="9473" max="9473" width="2.625" style="92" customWidth="1"/>
    <col min="9474" max="9476" width="4.625" style="92" customWidth="1"/>
    <col min="9477" max="9488" width="15.625" style="92" customWidth="1"/>
    <col min="9489" max="9728" width="9" style="92"/>
    <col min="9729" max="9729" width="2.625" style="92" customWidth="1"/>
    <col min="9730" max="9732" width="4.625" style="92" customWidth="1"/>
    <col min="9733" max="9744" width="15.625" style="92" customWidth="1"/>
    <col min="9745" max="9984" width="9" style="92"/>
    <col min="9985" max="9985" width="2.625" style="92" customWidth="1"/>
    <col min="9986" max="9988" width="4.625" style="92" customWidth="1"/>
    <col min="9989" max="10000" width="15.625" style="92" customWidth="1"/>
    <col min="10001" max="10240" width="9" style="92"/>
    <col min="10241" max="10241" width="2.625" style="92" customWidth="1"/>
    <col min="10242" max="10244" width="4.625" style="92" customWidth="1"/>
    <col min="10245" max="10256" width="15.625" style="92" customWidth="1"/>
    <col min="10257" max="10496" width="9" style="92"/>
    <col min="10497" max="10497" width="2.625" style="92" customWidth="1"/>
    <col min="10498" max="10500" width="4.625" style="92" customWidth="1"/>
    <col min="10501" max="10512" width="15.625" style="92" customWidth="1"/>
    <col min="10513" max="10752" width="9" style="92"/>
    <col min="10753" max="10753" width="2.625" style="92" customWidth="1"/>
    <col min="10754" max="10756" width="4.625" style="92" customWidth="1"/>
    <col min="10757" max="10768" width="15.625" style="92" customWidth="1"/>
    <col min="10769" max="11008" width="9" style="92"/>
    <col min="11009" max="11009" width="2.625" style="92" customWidth="1"/>
    <col min="11010" max="11012" width="4.625" style="92" customWidth="1"/>
    <col min="11013" max="11024" width="15.625" style="92" customWidth="1"/>
    <col min="11025" max="11264" width="9" style="92"/>
    <col min="11265" max="11265" width="2.625" style="92" customWidth="1"/>
    <col min="11266" max="11268" width="4.625" style="92" customWidth="1"/>
    <col min="11269" max="11280" width="15.625" style="92" customWidth="1"/>
    <col min="11281" max="11520" width="9" style="92"/>
    <col min="11521" max="11521" width="2.625" style="92" customWidth="1"/>
    <col min="11522" max="11524" width="4.625" style="92" customWidth="1"/>
    <col min="11525" max="11536" width="15.625" style="92" customWidth="1"/>
    <col min="11537" max="11776" width="9" style="92"/>
    <col min="11777" max="11777" width="2.625" style="92" customWidth="1"/>
    <col min="11778" max="11780" width="4.625" style="92" customWidth="1"/>
    <col min="11781" max="11792" width="15.625" style="92" customWidth="1"/>
    <col min="11793" max="12032" width="9" style="92"/>
    <col min="12033" max="12033" width="2.625" style="92" customWidth="1"/>
    <col min="12034" max="12036" width="4.625" style="92" customWidth="1"/>
    <col min="12037" max="12048" width="15.625" style="92" customWidth="1"/>
    <col min="12049" max="12288" width="9" style="92"/>
    <col min="12289" max="12289" width="2.625" style="92" customWidth="1"/>
    <col min="12290" max="12292" width="4.625" style="92" customWidth="1"/>
    <col min="12293" max="12304" width="15.625" style="92" customWidth="1"/>
    <col min="12305" max="12544" width="9" style="92"/>
    <col min="12545" max="12545" width="2.625" style="92" customWidth="1"/>
    <col min="12546" max="12548" width="4.625" style="92" customWidth="1"/>
    <col min="12549" max="12560" width="15.625" style="92" customWidth="1"/>
    <col min="12561" max="12800" width="9" style="92"/>
    <col min="12801" max="12801" width="2.625" style="92" customWidth="1"/>
    <col min="12802" max="12804" width="4.625" style="92" customWidth="1"/>
    <col min="12805" max="12816" width="15.625" style="92" customWidth="1"/>
    <col min="12817" max="13056" width="9" style="92"/>
    <col min="13057" max="13057" width="2.625" style="92" customWidth="1"/>
    <col min="13058" max="13060" width="4.625" style="92" customWidth="1"/>
    <col min="13061" max="13072" width="15.625" style="92" customWidth="1"/>
    <col min="13073" max="13312" width="9" style="92"/>
    <col min="13313" max="13313" width="2.625" style="92" customWidth="1"/>
    <col min="13314" max="13316" width="4.625" style="92" customWidth="1"/>
    <col min="13317" max="13328" width="15.625" style="92" customWidth="1"/>
    <col min="13329" max="13568" width="9" style="92"/>
    <col min="13569" max="13569" width="2.625" style="92" customWidth="1"/>
    <col min="13570" max="13572" width="4.625" style="92" customWidth="1"/>
    <col min="13573" max="13584" width="15.625" style="92" customWidth="1"/>
    <col min="13585" max="13824" width="9" style="92"/>
    <col min="13825" max="13825" width="2.625" style="92" customWidth="1"/>
    <col min="13826" max="13828" width="4.625" style="92" customWidth="1"/>
    <col min="13829" max="13840" width="15.625" style="92" customWidth="1"/>
    <col min="13841" max="14080" width="9" style="92"/>
    <col min="14081" max="14081" width="2.625" style="92" customWidth="1"/>
    <col min="14082" max="14084" width="4.625" style="92" customWidth="1"/>
    <col min="14085" max="14096" width="15.625" style="92" customWidth="1"/>
    <col min="14097" max="14336" width="9" style="92"/>
    <col min="14337" max="14337" width="2.625" style="92" customWidth="1"/>
    <col min="14338" max="14340" width="4.625" style="92" customWidth="1"/>
    <col min="14341" max="14352" width="15.625" style="92" customWidth="1"/>
    <col min="14353" max="14592" width="9" style="92"/>
    <col min="14593" max="14593" width="2.625" style="92" customWidth="1"/>
    <col min="14594" max="14596" width="4.625" style="92" customWidth="1"/>
    <col min="14597" max="14608" width="15.625" style="92" customWidth="1"/>
    <col min="14609" max="14848" width="9" style="92"/>
    <col min="14849" max="14849" width="2.625" style="92" customWidth="1"/>
    <col min="14850" max="14852" width="4.625" style="92" customWidth="1"/>
    <col min="14853" max="14864" width="15.625" style="92" customWidth="1"/>
    <col min="14865" max="15104" width="9" style="92"/>
    <col min="15105" max="15105" width="2.625" style="92" customWidth="1"/>
    <col min="15106" max="15108" width="4.625" style="92" customWidth="1"/>
    <col min="15109" max="15120" width="15.625" style="92" customWidth="1"/>
    <col min="15121" max="15360" width="9" style="92"/>
    <col min="15361" max="15361" width="2.625" style="92" customWidth="1"/>
    <col min="15362" max="15364" width="4.625" style="92" customWidth="1"/>
    <col min="15365" max="15376" width="15.625" style="92" customWidth="1"/>
    <col min="15377" max="15616" width="9" style="92"/>
    <col min="15617" max="15617" width="2.625" style="92" customWidth="1"/>
    <col min="15618" max="15620" width="4.625" style="92" customWidth="1"/>
    <col min="15621" max="15632" width="15.625" style="92" customWidth="1"/>
    <col min="15633" max="15872" width="9" style="92"/>
    <col min="15873" max="15873" width="2.625" style="92" customWidth="1"/>
    <col min="15874" max="15876" width="4.625" style="92" customWidth="1"/>
    <col min="15877" max="15888" width="15.625" style="92" customWidth="1"/>
    <col min="15889" max="16128" width="9" style="92"/>
    <col min="16129" max="16129" width="2.625" style="92" customWidth="1"/>
    <col min="16130" max="16132" width="4.625" style="92" customWidth="1"/>
    <col min="16133" max="16144" width="15.625" style="92" customWidth="1"/>
    <col min="16145" max="16384" width="9" style="92"/>
  </cols>
  <sheetData>
    <row r="2" spans="2:10" ht="30" customHeight="1" x14ac:dyDescent="0.15">
      <c r="B2" s="93" t="s">
        <v>364</v>
      </c>
    </row>
    <row r="4" spans="2:10" ht="30" customHeight="1" x14ac:dyDescent="0.15">
      <c r="B4" s="521" t="s">
        <v>354</v>
      </c>
      <c r="C4" s="521"/>
      <c r="D4" s="521"/>
      <c r="E4" s="521" t="s">
        <v>355</v>
      </c>
      <c r="F4" s="521"/>
      <c r="G4" s="521" t="s">
        <v>356</v>
      </c>
      <c r="H4" s="521"/>
      <c r="I4" s="521" t="s">
        <v>357</v>
      </c>
      <c r="J4" s="521"/>
    </row>
    <row r="5" spans="2:10" ht="30" customHeight="1" x14ac:dyDescent="0.15">
      <c r="B5" s="521"/>
      <c r="C5" s="521"/>
      <c r="D5" s="521"/>
      <c r="E5" s="110" t="s">
        <v>360</v>
      </c>
      <c r="F5" s="110" t="s">
        <v>361</v>
      </c>
      <c r="G5" s="110" t="s">
        <v>360</v>
      </c>
      <c r="H5" s="110" t="s">
        <v>361</v>
      </c>
      <c r="I5" s="110" t="s">
        <v>360</v>
      </c>
      <c r="J5" s="110" t="s">
        <v>361</v>
      </c>
    </row>
    <row r="6" spans="2:10" ht="30" customHeight="1" x14ac:dyDescent="0.15">
      <c r="B6" s="111" t="s">
        <v>362</v>
      </c>
      <c r="C6" s="112">
        <v>25</v>
      </c>
      <c r="D6" s="113" t="s">
        <v>363</v>
      </c>
      <c r="E6" s="114">
        <v>883</v>
      </c>
      <c r="F6" s="114">
        <v>58244</v>
      </c>
      <c r="G6" s="114">
        <v>164</v>
      </c>
      <c r="H6" s="114">
        <v>9718</v>
      </c>
      <c r="I6" s="114">
        <v>719</v>
      </c>
      <c r="J6" s="114">
        <v>48526</v>
      </c>
    </row>
    <row r="7" spans="2:10" ht="30" customHeight="1" x14ac:dyDescent="0.15">
      <c r="B7" s="115"/>
      <c r="C7" s="116">
        <v>26</v>
      </c>
      <c r="D7" s="117"/>
      <c r="E7" s="118">
        <v>1011</v>
      </c>
      <c r="F7" s="118">
        <v>55277</v>
      </c>
      <c r="G7" s="118">
        <v>221</v>
      </c>
      <c r="H7" s="118">
        <v>12078</v>
      </c>
      <c r="I7" s="118">
        <v>790</v>
      </c>
      <c r="J7" s="118">
        <v>43199</v>
      </c>
    </row>
    <row r="8" spans="2:10" ht="30" customHeight="1" x14ac:dyDescent="0.15">
      <c r="B8" s="115"/>
      <c r="C8" s="116">
        <v>27</v>
      </c>
      <c r="D8" s="117"/>
      <c r="E8" s="118">
        <v>1508</v>
      </c>
      <c r="F8" s="118">
        <v>55234</v>
      </c>
      <c r="G8" s="118">
        <v>301</v>
      </c>
      <c r="H8" s="118">
        <v>13841</v>
      </c>
      <c r="I8" s="118">
        <v>1207</v>
      </c>
      <c r="J8" s="118">
        <v>41393</v>
      </c>
    </row>
    <row r="9" spans="2:10" ht="30" customHeight="1" x14ac:dyDescent="0.15">
      <c r="B9" s="115"/>
      <c r="C9" s="116">
        <v>28</v>
      </c>
      <c r="D9" s="117"/>
      <c r="E9" s="118">
        <v>1433</v>
      </c>
      <c r="F9" s="118">
        <v>40495</v>
      </c>
      <c r="G9" s="118">
        <v>223</v>
      </c>
      <c r="H9" s="118">
        <v>7232</v>
      </c>
      <c r="I9" s="118">
        <v>1210</v>
      </c>
      <c r="J9" s="118">
        <v>33263</v>
      </c>
    </row>
    <row r="10" spans="2:10" ht="30" customHeight="1" x14ac:dyDescent="0.15">
      <c r="B10" s="119"/>
      <c r="C10" s="120">
        <v>29</v>
      </c>
      <c r="D10" s="121"/>
      <c r="E10" s="122">
        <v>1314</v>
      </c>
      <c r="F10" s="122">
        <v>42617</v>
      </c>
      <c r="G10" s="122">
        <v>167</v>
      </c>
      <c r="H10" s="122">
        <v>7079</v>
      </c>
      <c r="I10" s="122">
        <v>1147</v>
      </c>
      <c r="J10" s="122">
        <v>35538</v>
      </c>
    </row>
  </sheetData>
  <mergeCells count="4">
    <mergeCell ref="B4:D5"/>
    <mergeCell ref="E4:F4"/>
    <mergeCell ref="G4:H4"/>
    <mergeCell ref="I4:J4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11"/>
  <sheetViews>
    <sheetView workbookViewId="0"/>
  </sheetViews>
  <sheetFormatPr defaultRowHeight="30" customHeight="1" x14ac:dyDescent="0.15"/>
  <cols>
    <col min="1" max="1" width="2.625" style="92" customWidth="1"/>
    <col min="2" max="2" width="30.625" style="92" customWidth="1"/>
    <col min="3" max="20" width="20.625" style="92" customWidth="1"/>
    <col min="21" max="16384" width="9" style="92"/>
  </cols>
  <sheetData>
    <row r="2" spans="2:6" ht="30" customHeight="1" x14ac:dyDescent="0.15">
      <c r="B2" s="93" t="s">
        <v>365</v>
      </c>
    </row>
    <row r="3" spans="2:6" ht="30" customHeight="1" x14ac:dyDescent="0.15">
      <c r="B3" s="92" t="s">
        <v>366</v>
      </c>
    </row>
    <row r="4" spans="2:6" ht="30" customHeight="1" x14ac:dyDescent="0.15">
      <c r="B4" s="109"/>
      <c r="C4" s="157" t="s">
        <v>393</v>
      </c>
      <c r="D4" s="157" t="s">
        <v>394</v>
      </c>
      <c r="E4" s="157" t="s">
        <v>395</v>
      </c>
      <c r="F4" s="157" t="s">
        <v>396</v>
      </c>
    </row>
    <row r="5" spans="2:6" ht="30" customHeight="1" x14ac:dyDescent="0.15">
      <c r="B5" s="123" t="s">
        <v>367</v>
      </c>
      <c r="C5" s="114">
        <v>48798</v>
      </c>
      <c r="D5" s="114">
        <v>55705</v>
      </c>
      <c r="E5" s="114">
        <v>47654</v>
      </c>
      <c r="F5" s="114">
        <v>45834</v>
      </c>
    </row>
    <row r="6" spans="2:6" ht="30" customHeight="1" x14ac:dyDescent="0.15">
      <c r="B6" s="124" t="s">
        <v>368</v>
      </c>
      <c r="C6" s="118">
        <v>27461</v>
      </c>
      <c r="D6" s="118">
        <v>31207</v>
      </c>
      <c r="E6" s="118">
        <v>22868</v>
      </c>
      <c r="F6" s="118">
        <v>19088</v>
      </c>
    </row>
    <row r="7" spans="2:6" ht="30" customHeight="1" x14ac:dyDescent="0.15">
      <c r="B7" s="124" t="s">
        <v>369</v>
      </c>
      <c r="C7" s="118">
        <v>22311</v>
      </c>
      <c r="D7" s="118">
        <v>9223</v>
      </c>
      <c r="E7" s="118">
        <v>5390</v>
      </c>
      <c r="F7" s="118">
        <v>10129</v>
      </c>
    </row>
    <row r="8" spans="2:6" ht="30" customHeight="1" x14ac:dyDescent="0.15">
      <c r="B8" s="124" t="s">
        <v>370</v>
      </c>
      <c r="C8" s="118">
        <v>5819</v>
      </c>
      <c r="D8" s="118">
        <v>4367</v>
      </c>
      <c r="E8" s="118">
        <v>2228</v>
      </c>
      <c r="F8" s="118">
        <v>1357</v>
      </c>
    </row>
    <row r="9" spans="2:6" ht="30" customHeight="1" x14ac:dyDescent="0.15">
      <c r="B9" s="124" t="s">
        <v>371</v>
      </c>
      <c r="C9" s="118">
        <v>880</v>
      </c>
      <c r="D9" s="118">
        <v>0</v>
      </c>
      <c r="E9" s="118" t="s">
        <v>372</v>
      </c>
      <c r="F9" s="118" t="s">
        <v>372</v>
      </c>
    </row>
    <row r="10" spans="2:6" ht="30" customHeight="1" x14ac:dyDescent="0.15">
      <c r="B10" s="124" t="s">
        <v>373</v>
      </c>
      <c r="C10" s="118">
        <v>14375</v>
      </c>
      <c r="D10" s="118">
        <v>16236</v>
      </c>
      <c r="E10" s="118">
        <v>16360</v>
      </c>
      <c r="F10" s="118">
        <v>16502</v>
      </c>
    </row>
    <row r="11" spans="2:6" ht="30" customHeight="1" x14ac:dyDescent="0.15">
      <c r="B11" s="125" t="s">
        <v>374</v>
      </c>
      <c r="C11" s="122">
        <v>30857</v>
      </c>
      <c r="D11" s="122">
        <v>30085</v>
      </c>
      <c r="E11" s="122">
        <v>31452</v>
      </c>
      <c r="F11" s="122">
        <v>32320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"/>
  <sheetViews>
    <sheetView workbookViewId="0"/>
  </sheetViews>
  <sheetFormatPr defaultRowHeight="30" customHeight="1" x14ac:dyDescent="0.15"/>
  <cols>
    <col min="1" max="1" width="2.625" style="6" customWidth="1"/>
    <col min="2" max="2" width="20.625" style="6" customWidth="1"/>
    <col min="3" max="15" width="15.625" style="6" customWidth="1"/>
    <col min="16" max="256" width="9" style="6"/>
    <col min="257" max="257" width="2.625" style="6" customWidth="1"/>
    <col min="258" max="258" width="20.625" style="6" customWidth="1"/>
    <col min="259" max="271" width="15.625" style="6" customWidth="1"/>
    <col min="272" max="512" width="9" style="6"/>
    <col min="513" max="513" width="2.625" style="6" customWidth="1"/>
    <col min="514" max="514" width="20.625" style="6" customWidth="1"/>
    <col min="515" max="527" width="15.625" style="6" customWidth="1"/>
    <col min="528" max="768" width="9" style="6"/>
    <col min="769" max="769" width="2.625" style="6" customWidth="1"/>
    <col min="770" max="770" width="20.625" style="6" customWidth="1"/>
    <col min="771" max="783" width="15.625" style="6" customWidth="1"/>
    <col min="784" max="1024" width="9" style="6"/>
    <col min="1025" max="1025" width="2.625" style="6" customWidth="1"/>
    <col min="1026" max="1026" width="20.625" style="6" customWidth="1"/>
    <col min="1027" max="1039" width="15.625" style="6" customWidth="1"/>
    <col min="1040" max="1280" width="9" style="6"/>
    <col min="1281" max="1281" width="2.625" style="6" customWidth="1"/>
    <col min="1282" max="1282" width="20.625" style="6" customWidth="1"/>
    <col min="1283" max="1295" width="15.625" style="6" customWidth="1"/>
    <col min="1296" max="1536" width="9" style="6"/>
    <col min="1537" max="1537" width="2.625" style="6" customWidth="1"/>
    <col min="1538" max="1538" width="20.625" style="6" customWidth="1"/>
    <col min="1539" max="1551" width="15.625" style="6" customWidth="1"/>
    <col min="1552" max="1792" width="9" style="6"/>
    <col min="1793" max="1793" width="2.625" style="6" customWidth="1"/>
    <col min="1794" max="1794" width="20.625" style="6" customWidth="1"/>
    <col min="1795" max="1807" width="15.625" style="6" customWidth="1"/>
    <col min="1808" max="2048" width="9" style="6"/>
    <col min="2049" max="2049" width="2.625" style="6" customWidth="1"/>
    <col min="2050" max="2050" width="20.625" style="6" customWidth="1"/>
    <col min="2051" max="2063" width="15.625" style="6" customWidth="1"/>
    <col min="2064" max="2304" width="9" style="6"/>
    <col min="2305" max="2305" width="2.625" style="6" customWidth="1"/>
    <col min="2306" max="2306" width="20.625" style="6" customWidth="1"/>
    <col min="2307" max="2319" width="15.625" style="6" customWidth="1"/>
    <col min="2320" max="2560" width="9" style="6"/>
    <col min="2561" max="2561" width="2.625" style="6" customWidth="1"/>
    <col min="2562" max="2562" width="20.625" style="6" customWidth="1"/>
    <col min="2563" max="2575" width="15.625" style="6" customWidth="1"/>
    <col min="2576" max="2816" width="9" style="6"/>
    <col min="2817" max="2817" width="2.625" style="6" customWidth="1"/>
    <col min="2818" max="2818" width="20.625" style="6" customWidth="1"/>
    <col min="2819" max="2831" width="15.625" style="6" customWidth="1"/>
    <col min="2832" max="3072" width="9" style="6"/>
    <col min="3073" max="3073" width="2.625" style="6" customWidth="1"/>
    <col min="3074" max="3074" width="20.625" style="6" customWidth="1"/>
    <col min="3075" max="3087" width="15.625" style="6" customWidth="1"/>
    <col min="3088" max="3328" width="9" style="6"/>
    <col min="3329" max="3329" width="2.625" style="6" customWidth="1"/>
    <col min="3330" max="3330" width="20.625" style="6" customWidth="1"/>
    <col min="3331" max="3343" width="15.625" style="6" customWidth="1"/>
    <col min="3344" max="3584" width="9" style="6"/>
    <col min="3585" max="3585" width="2.625" style="6" customWidth="1"/>
    <col min="3586" max="3586" width="20.625" style="6" customWidth="1"/>
    <col min="3587" max="3599" width="15.625" style="6" customWidth="1"/>
    <col min="3600" max="3840" width="9" style="6"/>
    <col min="3841" max="3841" width="2.625" style="6" customWidth="1"/>
    <col min="3842" max="3842" width="20.625" style="6" customWidth="1"/>
    <col min="3843" max="3855" width="15.625" style="6" customWidth="1"/>
    <col min="3856" max="4096" width="9" style="6"/>
    <col min="4097" max="4097" width="2.625" style="6" customWidth="1"/>
    <col min="4098" max="4098" width="20.625" style="6" customWidth="1"/>
    <col min="4099" max="4111" width="15.625" style="6" customWidth="1"/>
    <col min="4112" max="4352" width="9" style="6"/>
    <col min="4353" max="4353" width="2.625" style="6" customWidth="1"/>
    <col min="4354" max="4354" width="20.625" style="6" customWidth="1"/>
    <col min="4355" max="4367" width="15.625" style="6" customWidth="1"/>
    <col min="4368" max="4608" width="9" style="6"/>
    <col min="4609" max="4609" width="2.625" style="6" customWidth="1"/>
    <col min="4610" max="4610" width="20.625" style="6" customWidth="1"/>
    <col min="4611" max="4623" width="15.625" style="6" customWidth="1"/>
    <col min="4624" max="4864" width="9" style="6"/>
    <col min="4865" max="4865" width="2.625" style="6" customWidth="1"/>
    <col min="4866" max="4866" width="20.625" style="6" customWidth="1"/>
    <col min="4867" max="4879" width="15.625" style="6" customWidth="1"/>
    <col min="4880" max="5120" width="9" style="6"/>
    <col min="5121" max="5121" width="2.625" style="6" customWidth="1"/>
    <col min="5122" max="5122" width="20.625" style="6" customWidth="1"/>
    <col min="5123" max="5135" width="15.625" style="6" customWidth="1"/>
    <col min="5136" max="5376" width="9" style="6"/>
    <col min="5377" max="5377" width="2.625" style="6" customWidth="1"/>
    <col min="5378" max="5378" width="20.625" style="6" customWidth="1"/>
    <col min="5379" max="5391" width="15.625" style="6" customWidth="1"/>
    <col min="5392" max="5632" width="9" style="6"/>
    <col min="5633" max="5633" width="2.625" style="6" customWidth="1"/>
    <col min="5634" max="5634" width="20.625" style="6" customWidth="1"/>
    <col min="5635" max="5647" width="15.625" style="6" customWidth="1"/>
    <col min="5648" max="5888" width="9" style="6"/>
    <col min="5889" max="5889" width="2.625" style="6" customWidth="1"/>
    <col min="5890" max="5890" width="20.625" style="6" customWidth="1"/>
    <col min="5891" max="5903" width="15.625" style="6" customWidth="1"/>
    <col min="5904" max="6144" width="9" style="6"/>
    <col min="6145" max="6145" width="2.625" style="6" customWidth="1"/>
    <col min="6146" max="6146" width="20.625" style="6" customWidth="1"/>
    <col min="6147" max="6159" width="15.625" style="6" customWidth="1"/>
    <col min="6160" max="6400" width="9" style="6"/>
    <col min="6401" max="6401" width="2.625" style="6" customWidth="1"/>
    <col min="6402" max="6402" width="20.625" style="6" customWidth="1"/>
    <col min="6403" max="6415" width="15.625" style="6" customWidth="1"/>
    <col min="6416" max="6656" width="9" style="6"/>
    <col min="6657" max="6657" width="2.625" style="6" customWidth="1"/>
    <col min="6658" max="6658" width="20.625" style="6" customWidth="1"/>
    <col min="6659" max="6671" width="15.625" style="6" customWidth="1"/>
    <col min="6672" max="6912" width="9" style="6"/>
    <col min="6913" max="6913" width="2.625" style="6" customWidth="1"/>
    <col min="6914" max="6914" width="20.625" style="6" customWidth="1"/>
    <col min="6915" max="6927" width="15.625" style="6" customWidth="1"/>
    <col min="6928" max="7168" width="9" style="6"/>
    <col min="7169" max="7169" width="2.625" style="6" customWidth="1"/>
    <col min="7170" max="7170" width="20.625" style="6" customWidth="1"/>
    <col min="7171" max="7183" width="15.625" style="6" customWidth="1"/>
    <col min="7184" max="7424" width="9" style="6"/>
    <col min="7425" max="7425" width="2.625" style="6" customWidth="1"/>
    <col min="7426" max="7426" width="20.625" style="6" customWidth="1"/>
    <col min="7427" max="7439" width="15.625" style="6" customWidth="1"/>
    <col min="7440" max="7680" width="9" style="6"/>
    <col min="7681" max="7681" width="2.625" style="6" customWidth="1"/>
    <col min="7682" max="7682" width="20.625" style="6" customWidth="1"/>
    <col min="7683" max="7695" width="15.625" style="6" customWidth="1"/>
    <col min="7696" max="7936" width="9" style="6"/>
    <col min="7937" max="7937" width="2.625" style="6" customWidth="1"/>
    <col min="7938" max="7938" width="20.625" style="6" customWidth="1"/>
    <col min="7939" max="7951" width="15.625" style="6" customWidth="1"/>
    <col min="7952" max="8192" width="9" style="6"/>
    <col min="8193" max="8193" width="2.625" style="6" customWidth="1"/>
    <col min="8194" max="8194" width="20.625" style="6" customWidth="1"/>
    <col min="8195" max="8207" width="15.625" style="6" customWidth="1"/>
    <col min="8208" max="8448" width="9" style="6"/>
    <col min="8449" max="8449" width="2.625" style="6" customWidth="1"/>
    <col min="8450" max="8450" width="20.625" style="6" customWidth="1"/>
    <col min="8451" max="8463" width="15.625" style="6" customWidth="1"/>
    <col min="8464" max="8704" width="9" style="6"/>
    <col min="8705" max="8705" width="2.625" style="6" customWidth="1"/>
    <col min="8706" max="8706" width="20.625" style="6" customWidth="1"/>
    <col min="8707" max="8719" width="15.625" style="6" customWidth="1"/>
    <col min="8720" max="8960" width="9" style="6"/>
    <col min="8961" max="8961" width="2.625" style="6" customWidth="1"/>
    <col min="8962" max="8962" width="20.625" style="6" customWidth="1"/>
    <col min="8963" max="8975" width="15.625" style="6" customWidth="1"/>
    <col min="8976" max="9216" width="9" style="6"/>
    <col min="9217" max="9217" width="2.625" style="6" customWidth="1"/>
    <col min="9218" max="9218" width="20.625" style="6" customWidth="1"/>
    <col min="9219" max="9231" width="15.625" style="6" customWidth="1"/>
    <col min="9232" max="9472" width="9" style="6"/>
    <col min="9473" max="9473" width="2.625" style="6" customWidth="1"/>
    <col min="9474" max="9474" width="20.625" style="6" customWidth="1"/>
    <col min="9475" max="9487" width="15.625" style="6" customWidth="1"/>
    <col min="9488" max="9728" width="9" style="6"/>
    <col min="9729" max="9729" width="2.625" style="6" customWidth="1"/>
    <col min="9730" max="9730" width="20.625" style="6" customWidth="1"/>
    <col min="9731" max="9743" width="15.625" style="6" customWidth="1"/>
    <col min="9744" max="9984" width="9" style="6"/>
    <col min="9985" max="9985" width="2.625" style="6" customWidth="1"/>
    <col min="9986" max="9986" width="20.625" style="6" customWidth="1"/>
    <col min="9987" max="9999" width="15.625" style="6" customWidth="1"/>
    <col min="10000" max="10240" width="9" style="6"/>
    <col min="10241" max="10241" width="2.625" style="6" customWidth="1"/>
    <col min="10242" max="10242" width="20.625" style="6" customWidth="1"/>
    <col min="10243" max="10255" width="15.625" style="6" customWidth="1"/>
    <col min="10256" max="10496" width="9" style="6"/>
    <col min="10497" max="10497" width="2.625" style="6" customWidth="1"/>
    <col min="10498" max="10498" width="20.625" style="6" customWidth="1"/>
    <col min="10499" max="10511" width="15.625" style="6" customWidth="1"/>
    <col min="10512" max="10752" width="9" style="6"/>
    <col min="10753" max="10753" width="2.625" style="6" customWidth="1"/>
    <col min="10754" max="10754" width="20.625" style="6" customWidth="1"/>
    <col min="10755" max="10767" width="15.625" style="6" customWidth="1"/>
    <col min="10768" max="11008" width="9" style="6"/>
    <col min="11009" max="11009" width="2.625" style="6" customWidth="1"/>
    <col min="11010" max="11010" width="20.625" style="6" customWidth="1"/>
    <col min="11011" max="11023" width="15.625" style="6" customWidth="1"/>
    <col min="11024" max="11264" width="9" style="6"/>
    <col min="11265" max="11265" width="2.625" style="6" customWidth="1"/>
    <col min="11266" max="11266" width="20.625" style="6" customWidth="1"/>
    <col min="11267" max="11279" width="15.625" style="6" customWidth="1"/>
    <col min="11280" max="11520" width="9" style="6"/>
    <col min="11521" max="11521" width="2.625" style="6" customWidth="1"/>
    <col min="11522" max="11522" width="20.625" style="6" customWidth="1"/>
    <col min="11523" max="11535" width="15.625" style="6" customWidth="1"/>
    <col min="11536" max="11776" width="9" style="6"/>
    <col min="11777" max="11777" width="2.625" style="6" customWidth="1"/>
    <col min="11778" max="11778" width="20.625" style="6" customWidth="1"/>
    <col min="11779" max="11791" width="15.625" style="6" customWidth="1"/>
    <col min="11792" max="12032" width="9" style="6"/>
    <col min="12033" max="12033" width="2.625" style="6" customWidth="1"/>
    <col min="12034" max="12034" width="20.625" style="6" customWidth="1"/>
    <col min="12035" max="12047" width="15.625" style="6" customWidth="1"/>
    <col min="12048" max="12288" width="9" style="6"/>
    <col min="12289" max="12289" width="2.625" style="6" customWidth="1"/>
    <col min="12290" max="12290" width="20.625" style="6" customWidth="1"/>
    <col min="12291" max="12303" width="15.625" style="6" customWidth="1"/>
    <col min="12304" max="12544" width="9" style="6"/>
    <col min="12545" max="12545" width="2.625" style="6" customWidth="1"/>
    <col min="12546" max="12546" width="20.625" style="6" customWidth="1"/>
    <col min="12547" max="12559" width="15.625" style="6" customWidth="1"/>
    <col min="12560" max="12800" width="9" style="6"/>
    <col min="12801" max="12801" width="2.625" style="6" customWidth="1"/>
    <col min="12802" max="12802" width="20.625" style="6" customWidth="1"/>
    <col min="12803" max="12815" width="15.625" style="6" customWidth="1"/>
    <col min="12816" max="13056" width="9" style="6"/>
    <col min="13057" max="13057" width="2.625" style="6" customWidth="1"/>
    <col min="13058" max="13058" width="20.625" style="6" customWidth="1"/>
    <col min="13059" max="13071" width="15.625" style="6" customWidth="1"/>
    <col min="13072" max="13312" width="9" style="6"/>
    <col min="13313" max="13313" width="2.625" style="6" customWidth="1"/>
    <col min="13314" max="13314" width="20.625" style="6" customWidth="1"/>
    <col min="13315" max="13327" width="15.625" style="6" customWidth="1"/>
    <col min="13328" max="13568" width="9" style="6"/>
    <col min="13569" max="13569" width="2.625" style="6" customWidth="1"/>
    <col min="13570" max="13570" width="20.625" style="6" customWidth="1"/>
    <col min="13571" max="13583" width="15.625" style="6" customWidth="1"/>
    <col min="13584" max="13824" width="9" style="6"/>
    <col min="13825" max="13825" width="2.625" style="6" customWidth="1"/>
    <col min="13826" max="13826" width="20.625" style="6" customWidth="1"/>
    <col min="13827" max="13839" width="15.625" style="6" customWidth="1"/>
    <col min="13840" max="14080" width="9" style="6"/>
    <col min="14081" max="14081" width="2.625" style="6" customWidth="1"/>
    <col min="14082" max="14082" width="20.625" style="6" customWidth="1"/>
    <col min="14083" max="14095" width="15.625" style="6" customWidth="1"/>
    <col min="14096" max="14336" width="9" style="6"/>
    <col min="14337" max="14337" width="2.625" style="6" customWidth="1"/>
    <col min="14338" max="14338" width="20.625" style="6" customWidth="1"/>
    <col min="14339" max="14351" width="15.625" style="6" customWidth="1"/>
    <col min="14352" max="14592" width="9" style="6"/>
    <col min="14593" max="14593" width="2.625" style="6" customWidth="1"/>
    <col min="14594" max="14594" width="20.625" style="6" customWidth="1"/>
    <col min="14595" max="14607" width="15.625" style="6" customWidth="1"/>
    <col min="14608" max="14848" width="9" style="6"/>
    <col min="14849" max="14849" width="2.625" style="6" customWidth="1"/>
    <col min="14850" max="14850" width="20.625" style="6" customWidth="1"/>
    <col min="14851" max="14863" width="15.625" style="6" customWidth="1"/>
    <col min="14864" max="15104" width="9" style="6"/>
    <col min="15105" max="15105" width="2.625" style="6" customWidth="1"/>
    <col min="15106" max="15106" width="20.625" style="6" customWidth="1"/>
    <col min="15107" max="15119" width="15.625" style="6" customWidth="1"/>
    <col min="15120" max="15360" width="9" style="6"/>
    <col min="15361" max="15361" width="2.625" style="6" customWidth="1"/>
    <col min="15362" max="15362" width="20.625" style="6" customWidth="1"/>
    <col min="15363" max="15375" width="15.625" style="6" customWidth="1"/>
    <col min="15376" max="15616" width="9" style="6"/>
    <col min="15617" max="15617" width="2.625" style="6" customWidth="1"/>
    <col min="15618" max="15618" width="20.625" style="6" customWidth="1"/>
    <col min="15619" max="15631" width="15.625" style="6" customWidth="1"/>
    <col min="15632" max="15872" width="9" style="6"/>
    <col min="15873" max="15873" width="2.625" style="6" customWidth="1"/>
    <col min="15874" max="15874" width="20.625" style="6" customWidth="1"/>
    <col min="15875" max="15887" width="15.625" style="6" customWidth="1"/>
    <col min="15888" max="16128" width="9" style="6"/>
    <col min="16129" max="16129" width="2.625" style="6" customWidth="1"/>
    <col min="16130" max="16130" width="20.625" style="6" customWidth="1"/>
    <col min="16131" max="16143" width="15.625" style="6" customWidth="1"/>
    <col min="16144" max="16384" width="9" style="6"/>
  </cols>
  <sheetData>
    <row r="1" spans="1:15" ht="30" customHeight="1" x14ac:dyDescent="0.15">
      <c r="A1" s="92"/>
    </row>
    <row r="2" spans="1:15" ht="30" customHeight="1" x14ac:dyDescent="0.15">
      <c r="B2" s="93" t="s">
        <v>375</v>
      </c>
    </row>
    <row r="3" spans="1:15" ht="30" customHeight="1" x14ac:dyDescent="0.15">
      <c r="O3" s="130" t="s">
        <v>397</v>
      </c>
    </row>
    <row r="4" spans="1:15" ht="30" customHeight="1" x14ac:dyDescent="0.15">
      <c r="B4" s="523" t="s">
        <v>376</v>
      </c>
      <c r="C4" s="523" t="s">
        <v>355</v>
      </c>
      <c r="D4" s="523" t="s">
        <v>377</v>
      </c>
      <c r="E4" s="523"/>
      <c r="F4" s="523"/>
      <c r="G4" s="523"/>
      <c r="H4" s="523"/>
      <c r="I4" s="523"/>
      <c r="J4" s="523"/>
      <c r="K4" s="523" t="s">
        <v>378</v>
      </c>
      <c r="L4" s="523" t="s">
        <v>379</v>
      </c>
      <c r="M4" s="523"/>
      <c r="N4" s="523"/>
      <c r="O4" s="523"/>
    </row>
    <row r="5" spans="1:15" ht="30" customHeight="1" x14ac:dyDescent="0.15">
      <c r="B5" s="523"/>
      <c r="C5" s="523"/>
      <c r="D5" s="126" t="s">
        <v>380</v>
      </c>
      <c r="E5" s="126" t="s">
        <v>381</v>
      </c>
      <c r="F5" s="126" t="s">
        <v>382</v>
      </c>
      <c r="G5" s="126" t="s">
        <v>383</v>
      </c>
      <c r="H5" s="126" t="s">
        <v>384</v>
      </c>
      <c r="I5" s="126" t="s">
        <v>385</v>
      </c>
      <c r="J5" s="126" t="s">
        <v>386</v>
      </c>
      <c r="K5" s="523"/>
      <c r="L5" s="126" t="s">
        <v>387</v>
      </c>
      <c r="M5" s="126" t="s">
        <v>388</v>
      </c>
      <c r="N5" s="126" t="s">
        <v>389</v>
      </c>
      <c r="O5" s="126" t="s">
        <v>390</v>
      </c>
    </row>
    <row r="6" spans="1:15" ht="30" customHeight="1" x14ac:dyDescent="0.15">
      <c r="B6" s="127" t="s">
        <v>285</v>
      </c>
      <c r="C6" s="127">
        <v>4</v>
      </c>
      <c r="D6" s="127" t="s">
        <v>31</v>
      </c>
      <c r="E6" s="127" t="s">
        <v>31</v>
      </c>
      <c r="F6" s="127">
        <v>1</v>
      </c>
      <c r="G6" s="127" t="s">
        <v>31</v>
      </c>
      <c r="H6" s="127">
        <v>1</v>
      </c>
      <c r="I6" s="127" t="s">
        <v>31</v>
      </c>
      <c r="J6" s="127" t="s">
        <v>31</v>
      </c>
      <c r="K6" s="127" t="s">
        <v>31</v>
      </c>
      <c r="L6" s="127" t="s">
        <v>31</v>
      </c>
      <c r="M6" s="127" t="s">
        <v>31</v>
      </c>
      <c r="N6" s="127">
        <v>1</v>
      </c>
      <c r="O6" s="127">
        <v>1</v>
      </c>
    </row>
    <row r="7" spans="1:15" ht="30" customHeight="1" x14ac:dyDescent="0.15">
      <c r="B7" s="128" t="s">
        <v>286</v>
      </c>
      <c r="C7" s="128">
        <v>16</v>
      </c>
      <c r="D7" s="128">
        <v>16</v>
      </c>
      <c r="E7" s="128" t="s">
        <v>31</v>
      </c>
      <c r="F7" s="128" t="s">
        <v>31</v>
      </c>
      <c r="G7" s="128" t="s">
        <v>31</v>
      </c>
      <c r="H7" s="128" t="s">
        <v>31</v>
      </c>
      <c r="I7" s="128" t="s">
        <v>31</v>
      </c>
      <c r="J7" s="128" t="s">
        <v>31</v>
      </c>
      <c r="K7" s="128" t="s">
        <v>31</v>
      </c>
      <c r="L7" s="128" t="s">
        <v>31</v>
      </c>
      <c r="M7" s="128" t="s">
        <v>31</v>
      </c>
      <c r="N7" s="128" t="s">
        <v>31</v>
      </c>
      <c r="O7" s="128" t="s">
        <v>31</v>
      </c>
    </row>
    <row r="8" spans="1:15" ht="30" customHeight="1" x14ac:dyDescent="0.15">
      <c r="B8" s="128" t="s">
        <v>287</v>
      </c>
      <c r="C8" s="128">
        <v>14</v>
      </c>
      <c r="D8" s="128">
        <v>3</v>
      </c>
      <c r="E8" s="128" t="s">
        <v>31</v>
      </c>
      <c r="F8" s="128">
        <v>3</v>
      </c>
      <c r="G8" s="128">
        <v>1</v>
      </c>
      <c r="H8" s="128">
        <v>2</v>
      </c>
      <c r="I8" s="128">
        <v>1</v>
      </c>
      <c r="J8" s="128" t="s">
        <v>31</v>
      </c>
      <c r="K8" s="128">
        <v>1</v>
      </c>
      <c r="L8" s="128" t="s">
        <v>31</v>
      </c>
      <c r="M8" s="128">
        <v>2</v>
      </c>
      <c r="N8" s="128">
        <v>1</v>
      </c>
      <c r="O8" s="128" t="s">
        <v>31</v>
      </c>
    </row>
    <row r="9" spans="1:15" ht="30" customHeight="1" x14ac:dyDescent="0.15">
      <c r="B9" s="129" t="s">
        <v>288</v>
      </c>
      <c r="C9" s="129">
        <v>14</v>
      </c>
      <c r="D9" s="129">
        <v>1</v>
      </c>
      <c r="E9" s="129">
        <v>2</v>
      </c>
      <c r="F9" s="129">
        <v>4</v>
      </c>
      <c r="G9" s="129">
        <v>1</v>
      </c>
      <c r="H9" s="129" t="s">
        <v>31</v>
      </c>
      <c r="I9" s="129">
        <v>1</v>
      </c>
      <c r="J9" s="129">
        <v>1</v>
      </c>
      <c r="K9" s="129" t="s">
        <v>31</v>
      </c>
      <c r="L9" s="129">
        <v>3</v>
      </c>
      <c r="M9" s="129">
        <v>1</v>
      </c>
      <c r="N9" s="129" t="s">
        <v>31</v>
      </c>
      <c r="O9" s="129" t="s">
        <v>31</v>
      </c>
    </row>
  </sheetData>
  <mergeCells count="5">
    <mergeCell ref="B4:B5"/>
    <mergeCell ref="C4:C5"/>
    <mergeCell ref="D4:J4"/>
    <mergeCell ref="K4:K5"/>
    <mergeCell ref="L4:O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42"/>
  <sheetViews>
    <sheetView zoomScale="80" zoomScaleNormal="80" workbookViewId="0">
      <selection sqref="A1:AH1"/>
    </sheetView>
  </sheetViews>
  <sheetFormatPr defaultColWidth="3.625" defaultRowHeight="30" customHeight="1" x14ac:dyDescent="0.15"/>
  <cols>
    <col min="1" max="1" width="2.625" style="20" customWidth="1"/>
    <col min="2" max="2" width="2.375" style="20" customWidth="1"/>
    <col min="3" max="4" width="2" style="20" customWidth="1"/>
    <col min="5" max="5" width="2.875" style="20" customWidth="1"/>
    <col min="6" max="7" width="4.75" style="20" customWidth="1"/>
    <col min="8" max="8" width="5.625" style="20" customWidth="1"/>
    <col min="9" max="9" width="5" style="20" customWidth="1"/>
    <col min="10" max="10" width="4.875" style="20" customWidth="1"/>
    <col min="11" max="13" width="3.875" style="20" customWidth="1"/>
    <col min="14" max="14" width="4.125" style="20" customWidth="1"/>
    <col min="15" max="18" width="3.5" style="20" customWidth="1"/>
    <col min="19" max="19" width="3.875" style="20" customWidth="1"/>
    <col min="20" max="20" width="3.5" style="20" customWidth="1"/>
    <col min="21" max="21" width="4" style="20" customWidth="1"/>
    <col min="22" max="30" width="3.5" style="20" customWidth="1"/>
    <col min="31" max="31" width="3.25" style="20" customWidth="1"/>
    <col min="32" max="32" width="3.5" style="20" customWidth="1"/>
    <col min="33" max="33" width="3.25" style="20" customWidth="1"/>
    <col min="34" max="256" width="3.625" style="20"/>
    <col min="257" max="257" width="2.625" style="20" customWidth="1"/>
    <col min="258" max="258" width="2.375" style="20" customWidth="1"/>
    <col min="259" max="260" width="2" style="20" customWidth="1"/>
    <col min="261" max="261" width="2.875" style="20" customWidth="1"/>
    <col min="262" max="263" width="4.75" style="20" customWidth="1"/>
    <col min="264" max="264" width="5.625" style="20" customWidth="1"/>
    <col min="265" max="265" width="5" style="20" customWidth="1"/>
    <col min="266" max="266" width="4.875" style="20" customWidth="1"/>
    <col min="267" max="269" width="3.875" style="20" customWidth="1"/>
    <col min="270" max="270" width="4.125" style="20" customWidth="1"/>
    <col min="271" max="286" width="3.5" style="20" customWidth="1"/>
    <col min="287" max="287" width="3.25" style="20" customWidth="1"/>
    <col min="288" max="288" width="3.5" style="20" customWidth="1"/>
    <col min="289" max="289" width="3.25" style="20" customWidth="1"/>
    <col min="290" max="512" width="3.625" style="20"/>
    <col min="513" max="513" width="2.625" style="20" customWidth="1"/>
    <col min="514" max="514" width="2.375" style="20" customWidth="1"/>
    <col min="515" max="516" width="2" style="20" customWidth="1"/>
    <col min="517" max="517" width="2.875" style="20" customWidth="1"/>
    <col min="518" max="519" width="4.75" style="20" customWidth="1"/>
    <col min="520" max="520" width="5.625" style="20" customWidth="1"/>
    <col min="521" max="521" width="5" style="20" customWidth="1"/>
    <col min="522" max="522" width="4.875" style="20" customWidth="1"/>
    <col min="523" max="525" width="3.875" style="20" customWidth="1"/>
    <col min="526" max="526" width="4.125" style="20" customWidth="1"/>
    <col min="527" max="542" width="3.5" style="20" customWidth="1"/>
    <col min="543" max="543" width="3.25" style="20" customWidth="1"/>
    <col min="544" max="544" width="3.5" style="20" customWidth="1"/>
    <col min="545" max="545" width="3.25" style="20" customWidth="1"/>
    <col min="546" max="768" width="3.625" style="20"/>
    <col min="769" max="769" width="2.625" style="20" customWidth="1"/>
    <col min="770" max="770" width="2.375" style="20" customWidth="1"/>
    <col min="771" max="772" width="2" style="20" customWidth="1"/>
    <col min="773" max="773" width="2.875" style="20" customWidth="1"/>
    <col min="774" max="775" width="4.75" style="20" customWidth="1"/>
    <col min="776" max="776" width="5.625" style="20" customWidth="1"/>
    <col min="777" max="777" width="5" style="20" customWidth="1"/>
    <col min="778" max="778" width="4.875" style="20" customWidth="1"/>
    <col min="779" max="781" width="3.875" style="20" customWidth="1"/>
    <col min="782" max="782" width="4.125" style="20" customWidth="1"/>
    <col min="783" max="798" width="3.5" style="20" customWidth="1"/>
    <col min="799" max="799" width="3.25" style="20" customWidth="1"/>
    <col min="800" max="800" width="3.5" style="20" customWidth="1"/>
    <col min="801" max="801" width="3.25" style="20" customWidth="1"/>
    <col min="802" max="1024" width="3.625" style="20"/>
    <col min="1025" max="1025" width="2.625" style="20" customWidth="1"/>
    <col min="1026" max="1026" width="2.375" style="20" customWidth="1"/>
    <col min="1027" max="1028" width="2" style="20" customWidth="1"/>
    <col min="1029" max="1029" width="2.875" style="20" customWidth="1"/>
    <col min="1030" max="1031" width="4.75" style="20" customWidth="1"/>
    <col min="1032" max="1032" width="5.625" style="20" customWidth="1"/>
    <col min="1033" max="1033" width="5" style="20" customWidth="1"/>
    <col min="1034" max="1034" width="4.875" style="20" customWidth="1"/>
    <col min="1035" max="1037" width="3.875" style="20" customWidth="1"/>
    <col min="1038" max="1038" width="4.125" style="20" customWidth="1"/>
    <col min="1039" max="1054" width="3.5" style="20" customWidth="1"/>
    <col min="1055" max="1055" width="3.25" style="20" customWidth="1"/>
    <col min="1056" max="1056" width="3.5" style="20" customWidth="1"/>
    <col min="1057" max="1057" width="3.25" style="20" customWidth="1"/>
    <col min="1058" max="1280" width="3.625" style="20"/>
    <col min="1281" max="1281" width="2.625" style="20" customWidth="1"/>
    <col min="1282" max="1282" width="2.375" style="20" customWidth="1"/>
    <col min="1283" max="1284" width="2" style="20" customWidth="1"/>
    <col min="1285" max="1285" width="2.875" style="20" customWidth="1"/>
    <col min="1286" max="1287" width="4.75" style="20" customWidth="1"/>
    <col min="1288" max="1288" width="5.625" style="20" customWidth="1"/>
    <col min="1289" max="1289" width="5" style="20" customWidth="1"/>
    <col min="1290" max="1290" width="4.875" style="20" customWidth="1"/>
    <col min="1291" max="1293" width="3.875" style="20" customWidth="1"/>
    <col min="1294" max="1294" width="4.125" style="20" customWidth="1"/>
    <col min="1295" max="1310" width="3.5" style="20" customWidth="1"/>
    <col min="1311" max="1311" width="3.25" style="20" customWidth="1"/>
    <col min="1312" max="1312" width="3.5" style="20" customWidth="1"/>
    <col min="1313" max="1313" width="3.25" style="20" customWidth="1"/>
    <col min="1314" max="1536" width="3.625" style="20"/>
    <col min="1537" max="1537" width="2.625" style="20" customWidth="1"/>
    <col min="1538" max="1538" width="2.375" style="20" customWidth="1"/>
    <col min="1539" max="1540" width="2" style="20" customWidth="1"/>
    <col min="1541" max="1541" width="2.875" style="20" customWidth="1"/>
    <col min="1542" max="1543" width="4.75" style="20" customWidth="1"/>
    <col min="1544" max="1544" width="5.625" style="20" customWidth="1"/>
    <col min="1545" max="1545" width="5" style="20" customWidth="1"/>
    <col min="1546" max="1546" width="4.875" style="20" customWidth="1"/>
    <col min="1547" max="1549" width="3.875" style="20" customWidth="1"/>
    <col min="1550" max="1550" width="4.125" style="20" customWidth="1"/>
    <col min="1551" max="1566" width="3.5" style="20" customWidth="1"/>
    <col min="1567" max="1567" width="3.25" style="20" customWidth="1"/>
    <col min="1568" max="1568" width="3.5" style="20" customWidth="1"/>
    <col min="1569" max="1569" width="3.25" style="20" customWidth="1"/>
    <col min="1570" max="1792" width="3.625" style="20"/>
    <col min="1793" max="1793" width="2.625" style="20" customWidth="1"/>
    <col min="1794" max="1794" width="2.375" style="20" customWidth="1"/>
    <col min="1795" max="1796" width="2" style="20" customWidth="1"/>
    <col min="1797" max="1797" width="2.875" style="20" customWidth="1"/>
    <col min="1798" max="1799" width="4.75" style="20" customWidth="1"/>
    <col min="1800" max="1800" width="5.625" style="20" customWidth="1"/>
    <col min="1801" max="1801" width="5" style="20" customWidth="1"/>
    <col min="1802" max="1802" width="4.875" style="20" customWidth="1"/>
    <col min="1803" max="1805" width="3.875" style="20" customWidth="1"/>
    <col min="1806" max="1806" width="4.125" style="20" customWidth="1"/>
    <col min="1807" max="1822" width="3.5" style="20" customWidth="1"/>
    <col min="1823" max="1823" width="3.25" style="20" customWidth="1"/>
    <col min="1824" max="1824" width="3.5" style="20" customWidth="1"/>
    <col min="1825" max="1825" width="3.25" style="20" customWidth="1"/>
    <col min="1826" max="2048" width="3.625" style="20"/>
    <col min="2049" max="2049" width="2.625" style="20" customWidth="1"/>
    <col min="2050" max="2050" width="2.375" style="20" customWidth="1"/>
    <col min="2051" max="2052" width="2" style="20" customWidth="1"/>
    <col min="2053" max="2053" width="2.875" style="20" customWidth="1"/>
    <col min="2054" max="2055" width="4.75" style="20" customWidth="1"/>
    <col min="2056" max="2056" width="5.625" style="20" customWidth="1"/>
    <col min="2057" max="2057" width="5" style="20" customWidth="1"/>
    <col min="2058" max="2058" width="4.875" style="20" customWidth="1"/>
    <col min="2059" max="2061" width="3.875" style="20" customWidth="1"/>
    <col min="2062" max="2062" width="4.125" style="20" customWidth="1"/>
    <col min="2063" max="2078" width="3.5" style="20" customWidth="1"/>
    <col min="2079" max="2079" width="3.25" style="20" customWidth="1"/>
    <col min="2080" max="2080" width="3.5" style="20" customWidth="1"/>
    <col min="2081" max="2081" width="3.25" style="20" customWidth="1"/>
    <col min="2082" max="2304" width="3.625" style="20"/>
    <col min="2305" max="2305" width="2.625" style="20" customWidth="1"/>
    <col min="2306" max="2306" width="2.375" style="20" customWidth="1"/>
    <col min="2307" max="2308" width="2" style="20" customWidth="1"/>
    <col min="2309" max="2309" width="2.875" style="20" customWidth="1"/>
    <col min="2310" max="2311" width="4.75" style="20" customWidth="1"/>
    <col min="2312" max="2312" width="5.625" style="20" customWidth="1"/>
    <col min="2313" max="2313" width="5" style="20" customWidth="1"/>
    <col min="2314" max="2314" width="4.875" style="20" customWidth="1"/>
    <col min="2315" max="2317" width="3.875" style="20" customWidth="1"/>
    <col min="2318" max="2318" width="4.125" style="20" customWidth="1"/>
    <col min="2319" max="2334" width="3.5" style="20" customWidth="1"/>
    <col min="2335" max="2335" width="3.25" style="20" customWidth="1"/>
    <col min="2336" max="2336" width="3.5" style="20" customWidth="1"/>
    <col min="2337" max="2337" width="3.25" style="20" customWidth="1"/>
    <col min="2338" max="2560" width="3.625" style="20"/>
    <col min="2561" max="2561" width="2.625" style="20" customWidth="1"/>
    <col min="2562" max="2562" width="2.375" style="20" customWidth="1"/>
    <col min="2563" max="2564" width="2" style="20" customWidth="1"/>
    <col min="2565" max="2565" width="2.875" style="20" customWidth="1"/>
    <col min="2566" max="2567" width="4.75" style="20" customWidth="1"/>
    <col min="2568" max="2568" width="5.625" style="20" customWidth="1"/>
    <col min="2569" max="2569" width="5" style="20" customWidth="1"/>
    <col min="2570" max="2570" width="4.875" style="20" customWidth="1"/>
    <col min="2571" max="2573" width="3.875" style="20" customWidth="1"/>
    <col min="2574" max="2574" width="4.125" style="20" customWidth="1"/>
    <col min="2575" max="2590" width="3.5" style="20" customWidth="1"/>
    <col min="2591" max="2591" width="3.25" style="20" customWidth="1"/>
    <col min="2592" max="2592" width="3.5" style="20" customWidth="1"/>
    <col min="2593" max="2593" width="3.25" style="20" customWidth="1"/>
    <col min="2594" max="2816" width="3.625" style="20"/>
    <col min="2817" max="2817" width="2.625" style="20" customWidth="1"/>
    <col min="2818" max="2818" width="2.375" style="20" customWidth="1"/>
    <col min="2819" max="2820" width="2" style="20" customWidth="1"/>
    <col min="2821" max="2821" width="2.875" style="20" customWidth="1"/>
    <col min="2822" max="2823" width="4.75" style="20" customWidth="1"/>
    <col min="2824" max="2824" width="5.625" style="20" customWidth="1"/>
    <col min="2825" max="2825" width="5" style="20" customWidth="1"/>
    <col min="2826" max="2826" width="4.875" style="20" customWidth="1"/>
    <col min="2827" max="2829" width="3.875" style="20" customWidth="1"/>
    <col min="2830" max="2830" width="4.125" style="20" customWidth="1"/>
    <col min="2831" max="2846" width="3.5" style="20" customWidth="1"/>
    <col min="2847" max="2847" width="3.25" style="20" customWidth="1"/>
    <col min="2848" max="2848" width="3.5" style="20" customWidth="1"/>
    <col min="2849" max="2849" width="3.25" style="20" customWidth="1"/>
    <col min="2850" max="3072" width="3.625" style="20"/>
    <col min="3073" max="3073" width="2.625" style="20" customWidth="1"/>
    <col min="3074" max="3074" width="2.375" style="20" customWidth="1"/>
    <col min="3075" max="3076" width="2" style="20" customWidth="1"/>
    <col min="3077" max="3077" width="2.875" style="20" customWidth="1"/>
    <col min="3078" max="3079" width="4.75" style="20" customWidth="1"/>
    <col min="3080" max="3080" width="5.625" style="20" customWidth="1"/>
    <col min="3081" max="3081" width="5" style="20" customWidth="1"/>
    <col min="3082" max="3082" width="4.875" style="20" customWidth="1"/>
    <col min="3083" max="3085" width="3.875" style="20" customWidth="1"/>
    <col min="3086" max="3086" width="4.125" style="20" customWidth="1"/>
    <col min="3087" max="3102" width="3.5" style="20" customWidth="1"/>
    <col min="3103" max="3103" width="3.25" style="20" customWidth="1"/>
    <col min="3104" max="3104" width="3.5" style="20" customWidth="1"/>
    <col min="3105" max="3105" width="3.25" style="20" customWidth="1"/>
    <col min="3106" max="3328" width="3.625" style="20"/>
    <col min="3329" max="3329" width="2.625" style="20" customWidth="1"/>
    <col min="3330" max="3330" width="2.375" style="20" customWidth="1"/>
    <col min="3331" max="3332" width="2" style="20" customWidth="1"/>
    <col min="3333" max="3333" width="2.875" style="20" customWidth="1"/>
    <col min="3334" max="3335" width="4.75" style="20" customWidth="1"/>
    <col min="3336" max="3336" width="5.625" style="20" customWidth="1"/>
    <col min="3337" max="3337" width="5" style="20" customWidth="1"/>
    <col min="3338" max="3338" width="4.875" style="20" customWidth="1"/>
    <col min="3339" max="3341" width="3.875" style="20" customWidth="1"/>
    <col min="3342" max="3342" width="4.125" style="20" customWidth="1"/>
    <col min="3343" max="3358" width="3.5" style="20" customWidth="1"/>
    <col min="3359" max="3359" width="3.25" style="20" customWidth="1"/>
    <col min="3360" max="3360" width="3.5" style="20" customWidth="1"/>
    <col min="3361" max="3361" width="3.25" style="20" customWidth="1"/>
    <col min="3362" max="3584" width="3.625" style="20"/>
    <col min="3585" max="3585" width="2.625" style="20" customWidth="1"/>
    <col min="3586" max="3586" width="2.375" style="20" customWidth="1"/>
    <col min="3587" max="3588" width="2" style="20" customWidth="1"/>
    <col min="3589" max="3589" width="2.875" style="20" customWidth="1"/>
    <col min="3590" max="3591" width="4.75" style="20" customWidth="1"/>
    <col min="3592" max="3592" width="5.625" style="20" customWidth="1"/>
    <col min="3593" max="3593" width="5" style="20" customWidth="1"/>
    <col min="3594" max="3594" width="4.875" style="20" customWidth="1"/>
    <col min="3595" max="3597" width="3.875" style="20" customWidth="1"/>
    <col min="3598" max="3598" width="4.125" style="20" customWidth="1"/>
    <col min="3599" max="3614" width="3.5" style="20" customWidth="1"/>
    <col min="3615" max="3615" width="3.25" style="20" customWidth="1"/>
    <col min="3616" max="3616" width="3.5" style="20" customWidth="1"/>
    <col min="3617" max="3617" width="3.25" style="20" customWidth="1"/>
    <col min="3618" max="3840" width="3.625" style="20"/>
    <col min="3841" max="3841" width="2.625" style="20" customWidth="1"/>
    <col min="3842" max="3842" width="2.375" style="20" customWidth="1"/>
    <col min="3843" max="3844" width="2" style="20" customWidth="1"/>
    <col min="3845" max="3845" width="2.875" style="20" customWidth="1"/>
    <col min="3846" max="3847" width="4.75" style="20" customWidth="1"/>
    <col min="3848" max="3848" width="5.625" style="20" customWidth="1"/>
    <col min="3849" max="3849" width="5" style="20" customWidth="1"/>
    <col min="3850" max="3850" width="4.875" style="20" customWidth="1"/>
    <col min="3851" max="3853" width="3.875" style="20" customWidth="1"/>
    <col min="3854" max="3854" width="4.125" style="20" customWidth="1"/>
    <col min="3855" max="3870" width="3.5" style="20" customWidth="1"/>
    <col min="3871" max="3871" width="3.25" style="20" customWidth="1"/>
    <col min="3872" max="3872" width="3.5" style="20" customWidth="1"/>
    <col min="3873" max="3873" width="3.25" style="20" customWidth="1"/>
    <col min="3874" max="4096" width="3.625" style="20"/>
    <col min="4097" max="4097" width="2.625" style="20" customWidth="1"/>
    <col min="4098" max="4098" width="2.375" style="20" customWidth="1"/>
    <col min="4099" max="4100" width="2" style="20" customWidth="1"/>
    <col min="4101" max="4101" width="2.875" style="20" customWidth="1"/>
    <col min="4102" max="4103" width="4.75" style="20" customWidth="1"/>
    <col min="4104" max="4104" width="5.625" style="20" customWidth="1"/>
    <col min="4105" max="4105" width="5" style="20" customWidth="1"/>
    <col min="4106" max="4106" width="4.875" style="20" customWidth="1"/>
    <col min="4107" max="4109" width="3.875" style="20" customWidth="1"/>
    <col min="4110" max="4110" width="4.125" style="20" customWidth="1"/>
    <col min="4111" max="4126" width="3.5" style="20" customWidth="1"/>
    <col min="4127" max="4127" width="3.25" style="20" customWidth="1"/>
    <col min="4128" max="4128" width="3.5" style="20" customWidth="1"/>
    <col min="4129" max="4129" width="3.25" style="20" customWidth="1"/>
    <col min="4130" max="4352" width="3.625" style="20"/>
    <col min="4353" max="4353" width="2.625" style="20" customWidth="1"/>
    <col min="4354" max="4354" width="2.375" style="20" customWidth="1"/>
    <col min="4355" max="4356" width="2" style="20" customWidth="1"/>
    <col min="4357" max="4357" width="2.875" style="20" customWidth="1"/>
    <col min="4358" max="4359" width="4.75" style="20" customWidth="1"/>
    <col min="4360" max="4360" width="5.625" style="20" customWidth="1"/>
    <col min="4361" max="4361" width="5" style="20" customWidth="1"/>
    <col min="4362" max="4362" width="4.875" style="20" customWidth="1"/>
    <col min="4363" max="4365" width="3.875" style="20" customWidth="1"/>
    <col min="4366" max="4366" width="4.125" style="20" customWidth="1"/>
    <col min="4367" max="4382" width="3.5" style="20" customWidth="1"/>
    <col min="4383" max="4383" width="3.25" style="20" customWidth="1"/>
    <col min="4384" max="4384" width="3.5" style="20" customWidth="1"/>
    <col min="4385" max="4385" width="3.25" style="20" customWidth="1"/>
    <col min="4386" max="4608" width="3.625" style="20"/>
    <col min="4609" max="4609" width="2.625" style="20" customWidth="1"/>
    <col min="4610" max="4610" width="2.375" style="20" customWidth="1"/>
    <col min="4611" max="4612" width="2" style="20" customWidth="1"/>
    <col min="4613" max="4613" width="2.875" style="20" customWidth="1"/>
    <col min="4614" max="4615" width="4.75" style="20" customWidth="1"/>
    <col min="4616" max="4616" width="5.625" style="20" customWidth="1"/>
    <col min="4617" max="4617" width="5" style="20" customWidth="1"/>
    <col min="4618" max="4618" width="4.875" style="20" customWidth="1"/>
    <col min="4619" max="4621" width="3.875" style="20" customWidth="1"/>
    <col min="4622" max="4622" width="4.125" style="20" customWidth="1"/>
    <col min="4623" max="4638" width="3.5" style="20" customWidth="1"/>
    <col min="4639" max="4639" width="3.25" style="20" customWidth="1"/>
    <col min="4640" max="4640" width="3.5" style="20" customWidth="1"/>
    <col min="4641" max="4641" width="3.25" style="20" customWidth="1"/>
    <col min="4642" max="4864" width="3.625" style="20"/>
    <col min="4865" max="4865" width="2.625" style="20" customWidth="1"/>
    <col min="4866" max="4866" width="2.375" style="20" customWidth="1"/>
    <col min="4867" max="4868" width="2" style="20" customWidth="1"/>
    <col min="4869" max="4869" width="2.875" style="20" customWidth="1"/>
    <col min="4870" max="4871" width="4.75" style="20" customWidth="1"/>
    <col min="4872" max="4872" width="5.625" style="20" customWidth="1"/>
    <col min="4873" max="4873" width="5" style="20" customWidth="1"/>
    <col min="4874" max="4874" width="4.875" style="20" customWidth="1"/>
    <col min="4875" max="4877" width="3.875" style="20" customWidth="1"/>
    <col min="4878" max="4878" width="4.125" style="20" customWidth="1"/>
    <col min="4879" max="4894" width="3.5" style="20" customWidth="1"/>
    <col min="4895" max="4895" width="3.25" style="20" customWidth="1"/>
    <col min="4896" max="4896" width="3.5" style="20" customWidth="1"/>
    <col min="4897" max="4897" width="3.25" style="20" customWidth="1"/>
    <col min="4898" max="5120" width="3.625" style="20"/>
    <col min="5121" max="5121" width="2.625" style="20" customWidth="1"/>
    <col min="5122" max="5122" width="2.375" style="20" customWidth="1"/>
    <col min="5123" max="5124" width="2" style="20" customWidth="1"/>
    <col min="5125" max="5125" width="2.875" style="20" customWidth="1"/>
    <col min="5126" max="5127" width="4.75" style="20" customWidth="1"/>
    <col min="5128" max="5128" width="5.625" style="20" customWidth="1"/>
    <col min="5129" max="5129" width="5" style="20" customWidth="1"/>
    <col min="5130" max="5130" width="4.875" style="20" customWidth="1"/>
    <col min="5131" max="5133" width="3.875" style="20" customWidth="1"/>
    <col min="5134" max="5134" width="4.125" style="20" customWidth="1"/>
    <col min="5135" max="5150" width="3.5" style="20" customWidth="1"/>
    <col min="5151" max="5151" width="3.25" style="20" customWidth="1"/>
    <col min="5152" max="5152" width="3.5" style="20" customWidth="1"/>
    <col min="5153" max="5153" width="3.25" style="20" customWidth="1"/>
    <col min="5154" max="5376" width="3.625" style="20"/>
    <col min="5377" max="5377" width="2.625" style="20" customWidth="1"/>
    <col min="5378" max="5378" width="2.375" style="20" customWidth="1"/>
    <col min="5379" max="5380" width="2" style="20" customWidth="1"/>
    <col min="5381" max="5381" width="2.875" style="20" customWidth="1"/>
    <col min="5382" max="5383" width="4.75" style="20" customWidth="1"/>
    <col min="5384" max="5384" width="5.625" style="20" customWidth="1"/>
    <col min="5385" max="5385" width="5" style="20" customWidth="1"/>
    <col min="5386" max="5386" width="4.875" style="20" customWidth="1"/>
    <col min="5387" max="5389" width="3.875" style="20" customWidth="1"/>
    <col min="5390" max="5390" width="4.125" style="20" customWidth="1"/>
    <col min="5391" max="5406" width="3.5" style="20" customWidth="1"/>
    <col min="5407" max="5407" width="3.25" style="20" customWidth="1"/>
    <col min="5408" max="5408" width="3.5" style="20" customWidth="1"/>
    <col min="5409" max="5409" width="3.25" style="20" customWidth="1"/>
    <col min="5410" max="5632" width="3.625" style="20"/>
    <col min="5633" max="5633" width="2.625" style="20" customWidth="1"/>
    <col min="5634" max="5634" width="2.375" style="20" customWidth="1"/>
    <col min="5635" max="5636" width="2" style="20" customWidth="1"/>
    <col min="5637" max="5637" width="2.875" style="20" customWidth="1"/>
    <col min="5638" max="5639" width="4.75" style="20" customWidth="1"/>
    <col min="5640" max="5640" width="5.625" style="20" customWidth="1"/>
    <col min="5641" max="5641" width="5" style="20" customWidth="1"/>
    <col min="5642" max="5642" width="4.875" style="20" customWidth="1"/>
    <col min="5643" max="5645" width="3.875" style="20" customWidth="1"/>
    <col min="5646" max="5646" width="4.125" style="20" customWidth="1"/>
    <col min="5647" max="5662" width="3.5" style="20" customWidth="1"/>
    <col min="5663" max="5663" width="3.25" style="20" customWidth="1"/>
    <col min="5664" max="5664" width="3.5" style="20" customWidth="1"/>
    <col min="5665" max="5665" width="3.25" style="20" customWidth="1"/>
    <col min="5666" max="5888" width="3.625" style="20"/>
    <col min="5889" max="5889" width="2.625" style="20" customWidth="1"/>
    <col min="5890" max="5890" width="2.375" style="20" customWidth="1"/>
    <col min="5891" max="5892" width="2" style="20" customWidth="1"/>
    <col min="5893" max="5893" width="2.875" style="20" customWidth="1"/>
    <col min="5894" max="5895" width="4.75" style="20" customWidth="1"/>
    <col min="5896" max="5896" width="5.625" style="20" customWidth="1"/>
    <col min="5897" max="5897" width="5" style="20" customWidth="1"/>
    <col min="5898" max="5898" width="4.875" style="20" customWidth="1"/>
    <col min="5899" max="5901" width="3.875" style="20" customWidth="1"/>
    <col min="5902" max="5902" width="4.125" style="20" customWidth="1"/>
    <col min="5903" max="5918" width="3.5" style="20" customWidth="1"/>
    <col min="5919" max="5919" width="3.25" style="20" customWidth="1"/>
    <col min="5920" max="5920" width="3.5" style="20" customWidth="1"/>
    <col min="5921" max="5921" width="3.25" style="20" customWidth="1"/>
    <col min="5922" max="6144" width="3.625" style="20"/>
    <col min="6145" max="6145" width="2.625" style="20" customWidth="1"/>
    <col min="6146" max="6146" width="2.375" style="20" customWidth="1"/>
    <col min="6147" max="6148" width="2" style="20" customWidth="1"/>
    <col min="6149" max="6149" width="2.875" style="20" customWidth="1"/>
    <col min="6150" max="6151" width="4.75" style="20" customWidth="1"/>
    <col min="6152" max="6152" width="5.625" style="20" customWidth="1"/>
    <col min="6153" max="6153" width="5" style="20" customWidth="1"/>
    <col min="6154" max="6154" width="4.875" style="20" customWidth="1"/>
    <col min="6155" max="6157" width="3.875" style="20" customWidth="1"/>
    <col min="6158" max="6158" width="4.125" style="20" customWidth="1"/>
    <col min="6159" max="6174" width="3.5" style="20" customWidth="1"/>
    <col min="6175" max="6175" width="3.25" style="20" customWidth="1"/>
    <col min="6176" max="6176" width="3.5" style="20" customWidth="1"/>
    <col min="6177" max="6177" width="3.25" style="20" customWidth="1"/>
    <col min="6178" max="6400" width="3.625" style="20"/>
    <col min="6401" max="6401" width="2.625" style="20" customWidth="1"/>
    <col min="6402" max="6402" width="2.375" style="20" customWidth="1"/>
    <col min="6403" max="6404" width="2" style="20" customWidth="1"/>
    <col min="6405" max="6405" width="2.875" style="20" customWidth="1"/>
    <col min="6406" max="6407" width="4.75" style="20" customWidth="1"/>
    <col min="6408" max="6408" width="5.625" style="20" customWidth="1"/>
    <col min="6409" max="6409" width="5" style="20" customWidth="1"/>
    <col min="6410" max="6410" width="4.875" style="20" customWidth="1"/>
    <col min="6411" max="6413" width="3.875" style="20" customWidth="1"/>
    <col min="6414" max="6414" width="4.125" style="20" customWidth="1"/>
    <col min="6415" max="6430" width="3.5" style="20" customWidth="1"/>
    <col min="6431" max="6431" width="3.25" style="20" customWidth="1"/>
    <col min="6432" max="6432" width="3.5" style="20" customWidth="1"/>
    <col min="6433" max="6433" width="3.25" style="20" customWidth="1"/>
    <col min="6434" max="6656" width="3.625" style="20"/>
    <col min="6657" max="6657" width="2.625" style="20" customWidth="1"/>
    <col min="6658" max="6658" width="2.375" style="20" customWidth="1"/>
    <col min="6659" max="6660" width="2" style="20" customWidth="1"/>
    <col min="6661" max="6661" width="2.875" style="20" customWidth="1"/>
    <col min="6662" max="6663" width="4.75" style="20" customWidth="1"/>
    <col min="6664" max="6664" width="5.625" style="20" customWidth="1"/>
    <col min="6665" max="6665" width="5" style="20" customWidth="1"/>
    <col min="6666" max="6666" width="4.875" style="20" customWidth="1"/>
    <col min="6667" max="6669" width="3.875" style="20" customWidth="1"/>
    <col min="6670" max="6670" width="4.125" style="20" customWidth="1"/>
    <col min="6671" max="6686" width="3.5" style="20" customWidth="1"/>
    <col min="6687" max="6687" width="3.25" style="20" customWidth="1"/>
    <col min="6688" max="6688" width="3.5" style="20" customWidth="1"/>
    <col min="6689" max="6689" width="3.25" style="20" customWidth="1"/>
    <col min="6690" max="6912" width="3.625" style="20"/>
    <col min="6913" max="6913" width="2.625" style="20" customWidth="1"/>
    <col min="6914" max="6914" width="2.375" style="20" customWidth="1"/>
    <col min="6915" max="6916" width="2" style="20" customWidth="1"/>
    <col min="6917" max="6917" width="2.875" style="20" customWidth="1"/>
    <col min="6918" max="6919" width="4.75" style="20" customWidth="1"/>
    <col min="6920" max="6920" width="5.625" style="20" customWidth="1"/>
    <col min="6921" max="6921" width="5" style="20" customWidth="1"/>
    <col min="6922" max="6922" width="4.875" style="20" customWidth="1"/>
    <col min="6923" max="6925" width="3.875" style="20" customWidth="1"/>
    <col min="6926" max="6926" width="4.125" style="20" customWidth="1"/>
    <col min="6927" max="6942" width="3.5" style="20" customWidth="1"/>
    <col min="6943" max="6943" width="3.25" style="20" customWidth="1"/>
    <col min="6944" max="6944" width="3.5" style="20" customWidth="1"/>
    <col min="6945" max="6945" width="3.25" style="20" customWidth="1"/>
    <col min="6946" max="7168" width="3.625" style="20"/>
    <col min="7169" max="7169" width="2.625" style="20" customWidth="1"/>
    <col min="7170" max="7170" width="2.375" style="20" customWidth="1"/>
    <col min="7171" max="7172" width="2" style="20" customWidth="1"/>
    <col min="7173" max="7173" width="2.875" style="20" customWidth="1"/>
    <col min="7174" max="7175" width="4.75" style="20" customWidth="1"/>
    <col min="7176" max="7176" width="5.625" style="20" customWidth="1"/>
    <col min="7177" max="7177" width="5" style="20" customWidth="1"/>
    <col min="7178" max="7178" width="4.875" style="20" customWidth="1"/>
    <col min="7179" max="7181" width="3.875" style="20" customWidth="1"/>
    <col min="7182" max="7182" width="4.125" style="20" customWidth="1"/>
    <col min="7183" max="7198" width="3.5" style="20" customWidth="1"/>
    <col min="7199" max="7199" width="3.25" style="20" customWidth="1"/>
    <col min="7200" max="7200" width="3.5" style="20" customWidth="1"/>
    <col min="7201" max="7201" width="3.25" style="20" customWidth="1"/>
    <col min="7202" max="7424" width="3.625" style="20"/>
    <col min="7425" max="7425" width="2.625" style="20" customWidth="1"/>
    <col min="7426" max="7426" width="2.375" style="20" customWidth="1"/>
    <col min="7427" max="7428" width="2" style="20" customWidth="1"/>
    <col min="7429" max="7429" width="2.875" style="20" customWidth="1"/>
    <col min="7430" max="7431" width="4.75" style="20" customWidth="1"/>
    <col min="7432" max="7432" width="5.625" style="20" customWidth="1"/>
    <col min="7433" max="7433" width="5" style="20" customWidth="1"/>
    <col min="7434" max="7434" width="4.875" style="20" customWidth="1"/>
    <col min="7435" max="7437" width="3.875" style="20" customWidth="1"/>
    <col min="7438" max="7438" width="4.125" style="20" customWidth="1"/>
    <col min="7439" max="7454" width="3.5" style="20" customWidth="1"/>
    <col min="7455" max="7455" width="3.25" style="20" customWidth="1"/>
    <col min="7456" max="7456" width="3.5" style="20" customWidth="1"/>
    <col min="7457" max="7457" width="3.25" style="20" customWidth="1"/>
    <col min="7458" max="7680" width="3.625" style="20"/>
    <col min="7681" max="7681" width="2.625" style="20" customWidth="1"/>
    <col min="7682" max="7682" width="2.375" style="20" customWidth="1"/>
    <col min="7683" max="7684" width="2" style="20" customWidth="1"/>
    <col min="7685" max="7685" width="2.875" style="20" customWidth="1"/>
    <col min="7686" max="7687" width="4.75" style="20" customWidth="1"/>
    <col min="7688" max="7688" width="5.625" style="20" customWidth="1"/>
    <col min="7689" max="7689" width="5" style="20" customWidth="1"/>
    <col min="7690" max="7690" width="4.875" style="20" customWidth="1"/>
    <col min="7691" max="7693" width="3.875" style="20" customWidth="1"/>
    <col min="7694" max="7694" width="4.125" style="20" customWidth="1"/>
    <col min="7695" max="7710" width="3.5" style="20" customWidth="1"/>
    <col min="7711" max="7711" width="3.25" style="20" customWidth="1"/>
    <col min="7712" max="7712" width="3.5" style="20" customWidth="1"/>
    <col min="7713" max="7713" width="3.25" style="20" customWidth="1"/>
    <col min="7714" max="7936" width="3.625" style="20"/>
    <col min="7937" max="7937" width="2.625" style="20" customWidth="1"/>
    <col min="7938" max="7938" width="2.375" style="20" customWidth="1"/>
    <col min="7939" max="7940" width="2" style="20" customWidth="1"/>
    <col min="7941" max="7941" width="2.875" style="20" customWidth="1"/>
    <col min="7942" max="7943" width="4.75" style="20" customWidth="1"/>
    <col min="7944" max="7944" width="5.625" style="20" customWidth="1"/>
    <col min="7945" max="7945" width="5" style="20" customWidth="1"/>
    <col min="7946" max="7946" width="4.875" style="20" customWidth="1"/>
    <col min="7947" max="7949" width="3.875" style="20" customWidth="1"/>
    <col min="7950" max="7950" width="4.125" style="20" customWidth="1"/>
    <col min="7951" max="7966" width="3.5" style="20" customWidth="1"/>
    <col min="7967" max="7967" width="3.25" style="20" customWidth="1"/>
    <col min="7968" max="7968" width="3.5" style="20" customWidth="1"/>
    <col min="7969" max="7969" width="3.25" style="20" customWidth="1"/>
    <col min="7970" max="8192" width="3.625" style="20"/>
    <col min="8193" max="8193" width="2.625" style="20" customWidth="1"/>
    <col min="8194" max="8194" width="2.375" style="20" customWidth="1"/>
    <col min="8195" max="8196" width="2" style="20" customWidth="1"/>
    <col min="8197" max="8197" width="2.875" style="20" customWidth="1"/>
    <col min="8198" max="8199" width="4.75" style="20" customWidth="1"/>
    <col min="8200" max="8200" width="5.625" style="20" customWidth="1"/>
    <col min="8201" max="8201" width="5" style="20" customWidth="1"/>
    <col min="8202" max="8202" width="4.875" style="20" customWidth="1"/>
    <col min="8203" max="8205" width="3.875" style="20" customWidth="1"/>
    <col min="8206" max="8206" width="4.125" style="20" customWidth="1"/>
    <col min="8207" max="8222" width="3.5" style="20" customWidth="1"/>
    <col min="8223" max="8223" width="3.25" style="20" customWidth="1"/>
    <col min="8224" max="8224" width="3.5" style="20" customWidth="1"/>
    <col min="8225" max="8225" width="3.25" style="20" customWidth="1"/>
    <col min="8226" max="8448" width="3.625" style="20"/>
    <col min="8449" max="8449" width="2.625" style="20" customWidth="1"/>
    <col min="8450" max="8450" width="2.375" style="20" customWidth="1"/>
    <col min="8451" max="8452" width="2" style="20" customWidth="1"/>
    <col min="8453" max="8453" width="2.875" style="20" customWidth="1"/>
    <col min="8454" max="8455" width="4.75" style="20" customWidth="1"/>
    <col min="8456" max="8456" width="5.625" style="20" customWidth="1"/>
    <col min="8457" max="8457" width="5" style="20" customWidth="1"/>
    <col min="8458" max="8458" width="4.875" style="20" customWidth="1"/>
    <col min="8459" max="8461" width="3.875" style="20" customWidth="1"/>
    <col min="8462" max="8462" width="4.125" style="20" customWidth="1"/>
    <col min="8463" max="8478" width="3.5" style="20" customWidth="1"/>
    <col min="8479" max="8479" width="3.25" style="20" customWidth="1"/>
    <col min="8480" max="8480" width="3.5" style="20" customWidth="1"/>
    <col min="8481" max="8481" width="3.25" style="20" customWidth="1"/>
    <col min="8482" max="8704" width="3.625" style="20"/>
    <col min="8705" max="8705" width="2.625" style="20" customWidth="1"/>
    <col min="8706" max="8706" width="2.375" style="20" customWidth="1"/>
    <col min="8707" max="8708" width="2" style="20" customWidth="1"/>
    <col min="8709" max="8709" width="2.875" style="20" customWidth="1"/>
    <col min="8710" max="8711" width="4.75" style="20" customWidth="1"/>
    <col min="8712" max="8712" width="5.625" style="20" customWidth="1"/>
    <col min="8713" max="8713" width="5" style="20" customWidth="1"/>
    <col min="8714" max="8714" width="4.875" style="20" customWidth="1"/>
    <col min="8715" max="8717" width="3.875" style="20" customWidth="1"/>
    <col min="8718" max="8718" width="4.125" style="20" customWidth="1"/>
    <col min="8719" max="8734" width="3.5" style="20" customWidth="1"/>
    <col min="8735" max="8735" width="3.25" style="20" customWidth="1"/>
    <col min="8736" max="8736" width="3.5" style="20" customWidth="1"/>
    <col min="8737" max="8737" width="3.25" style="20" customWidth="1"/>
    <col min="8738" max="8960" width="3.625" style="20"/>
    <col min="8961" max="8961" width="2.625" style="20" customWidth="1"/>
    <col min="8962" max="8962" width="2.375" style="20" customWidth="1"/>
    <col min="8963" max="8964" width="2" style="20" customWidth="1"/>
    <col min="8965" max="8965" width="2.875" style="20" customWidth="1"/>
    <col min="8966" max="8967" width="4.75" style="20" customWidth="1"/>
    <col min="8968" max="8968" width="5.625" style="20" customWidth="1"/>
    <col min="8969" max="8969" width="5" style="20" customWidth="1"/>
    <col min="8970" max="8970" width="4.875" style="20" customWidth="1"/>
    <col min="8971" max="8973" width="3.875" style="20" customWidth="1"/>
    <col min="8974" max="8974" width="4.125" style="20" customWidth="1"/>
    <col min="8975" max="8990" width="3.5" style="20" customWidth="1"/>
    <col min="8991" max="8991" width="3.25" style="20" customWidth="1"/>
    <col min="8992" max="8992" width="3.5" style="20" customWidth="1"/>
    <col min="8993" max="8993" width="3.25" style="20" customWidth="1"/>
    <col min="8994" max="9216" width="3.625" style="20"/>
    <col min="9217" max="9217" width="2.625" style="20" customWidth="1"/>
    <col min="9218" max="9218" width="2.375" style="20" customWidth="1"/>
    <col min="9219" max="9220" width="2" style="20" customWidth="1"/>
    <col min="9221" max="9221" width="2.875" style="20" customWidth="1"/>
    <col min="9222" max="9223" width="4.75" style="20" customWidth="1"/>
    <col min="9224" max="9224" width="5.625" style="20" customWidth="1"/>
    <col min="9225" max="9225" width="5" style="20" customWidth="1"/>
    <col min="9226" max="9226" width="4.875" style="20" customWidth="1"/>
    <col min="9227" max="9229" width="3.875" style="20" customWidth="1"/>
    <col min="9230" max="9230" width="4.125" style="20" customWidth="1"/>
    <col min="9231" max="9246" width="3.5" style="20" customWidth="1"/>
    <col min="9247" max="9247" width="3.25" style="20" customWidth="1"/>
    <col min="9248" max="9248" width="3.5" style="20" customWidth="1"/>
    <col min="9249" max="9249" width="3.25" style="20" customWidth="1"/>
    <col min="9250" max="9472" width="3.625" style="20"/>
    <col min="9473" max="9473" width="2.625" style="20" customWidth="1"/>
    <col min="9474" max="9474" width="2.375" style="20" customWidth="1"/>
    <col min="9475" max="9476" width="2" style="20" customWidth="1"/>
    <col min="9477" max="9477" width="2.875" style="20" customWidth="1"/>
    <col min="9478" max="9479" width="4.75" style="20" customWidth="1"/>
    <col min="9480" max="9480" width="5.625" style="20" customWidth="1"/>
    <col min="9481" max="9481" width="5" style="20" customWidth="1"/>
    <col min="9482" max="9482" width="4.875" style="20" customWidth="1"/>
    <col min="9483" max="9485" width="3.875" style="20" customWidth="1"/>
    <col min="9486" max="9486" width="4.125" style="20" customWidth="1"/>
    <col min="9487" max="9502" width="3.5" style="20" customWidth="1"/>
    <col min="9503" max="9503" width="3.25" style="20" customWidth="1"/>
    <col min="9504" max="9504" width="3.5" style="20" customWidth="1"/>
    <col min="9505" max="9505" width="3.25" style="20" customWidth="1"/>
    <col min="9506" max="9728" width="3.625" style="20"/>
    <col min="9729" max="9729" width="2.625" style="20" customWidth="1"/>
    <col min="9730" max="9730" width="2.375" style="20" customWidth="1"/>
    <col min="9731" max="9732" width="2" style="20" customWidth="1"/>
    <col min="9733" max="9733" width="2.875" style="20" customWidth="1"/>
    <col min="9734" max="9735" width="4.75" style="20" customWidth="1"/>
    <col min="9736" max="9736" width="5.625" style="20" customWidth="1"/>
    <col min="9737" max="9737" width="5" style="20" customWidth="1"/>
    <col min="9738" max="9738" width="4.875" style="20" customWidth="1"/>
    <col min="9739" max="9741" width="3.875" style="20" customWidth="1"/>
    <col min="9742" max="9742" width="4.125" style="20" customWidth="1"/>
    <col min="9743" max="9758" width="3.5" style="20" customWidth="1"/>
    <col min="9759" max="9759" width="3.25" style="20" customWidth="1"/>
    <col min="9760" max="9760" width="3.5" style="20" customWidth="1"/>
    <col min="9761" max="9761" width="3.25" style="20" customWidth="1"/>
    <col min="9762" max="9984" width="3.625" style="20"/>
    <col min="9985" max="9985" width="2.625" style="20" customWidth="1"/>
    <col min="9986" max="9986" width="2.375" style="20" customWidth="1"/>
    <col min="9987" max="9988" width="2" style="20" customWidth="1"/>
    <col min="9989" max="9989" width="2.875" style="20" customWidth="1"/>
    <col min="9990" max="9991" width="4.75" style="20" customWidth="1"/>
    <col min="9992" max="9992" width="5.625" style="20" customWidth="1"/>
    <col min="9993" max="9993" width="5" style="20" customWidth="1"/>
    <col min="9994" max="9994" width="4.875" style="20" customWidth="1"/>
    <col min="9995" max="9997" width="3.875" style="20" customWidth="1"/>
    <col min="9998" max="9998" width="4.125" style="20" customWidth="1"/>
    <col min="9999" max="10014" width="3.5" style="20" customWidth="1"/>
    <col min="10015" max="10015" width="3.25" style="20" customWidth="1"/>
    <col min="10016" max="10016" width="3.5" style="20" customWidth="1"/>
    <col min="10017" max="10017" width="3.25" style="20" customWidth="1"/>
    <col min="10018" max="10240" width="3.625" style="20"/>
    <col min="10241" max="10241" width="2.625" style="20" customWidth="1"/>
    <col min="10242" max="10242" width="2.375" style="20" customWidth="1"/>
    <col min="10243" max="10244" width="2" style="20" customWidth="1"/>
    <col min="10245" max="10245" width="2.875" style="20" customWidth="1"/>
    <col min="10246" max="10247" width="4.75" style="20" customWidth="1"/>
    <col min="10248" max="10248" width="5.625" style="20" customWidth="1"/>
    <col min="10249" max="10249" width="5" style="20" customWidth="1"/>
    <col min="10250" max="10250" width="4.875" style="20" customWidth="1"/>
    <col min="10251" max="10253" width="3.875" style="20" customWidth="1"/>
    <col min="10254" max="10254" width="4.125" style="20" customWidth="1"/>
    <col min="10255" max="10270" width="3.5" style="20" customWidth="1"/>
    <col min="10271" max="10271" width="3.25" style="20" customWidth="1"/>
    <col min="10272" max="10272" width="3.5" style="20" customWidth="1"/>
    <col min="10273" max="10273" width="3.25" style="20" customWidth="1"/>
    <col min="10274" max="10496" width="3.625" style="20"/>
    <col min="10497" max="10497" width="2.625" style="20" customWidth="1"/>
    <col min="10498" max="10498" width="2.375" style="20" customWidth="1"/>
    <col min="10499" max="10500" width="2" style="20" customWidth="1"/>
    <col min="10501" max="10501" width="2.875" style="20" customWidth="1"/>
    <col min="10502" max="10503" width="4.75" style="20" customWidth="1"/>
    <col min="10504" max="10504" width="5.625" style="20" customWidth="1"/>
    <col min="10505" max="10505" width="5" style="20" customWidth="1"/>
    <col min="10506" max="10506" width="4.875" style="20" customWidth="1"/>
    <col min="10507" max="10509" width="3.875" style="20" customWidth="1"/>
    <col min="10510" max="10510" width="4.125" style="20" customWidth="1"/>
    <col min="10511" max="10526" width="3.5" style="20" customWidth="1"/>
    <col min="10527" max="10527" width="3.25" style="20" customWidth="1"/>
    <col min="10528" max="10528" width="3.5" style="20" customWidth="1"/>
    <col min="10529" max="10529" width="3.25" style="20" customWidth="1"/>
    <col min="10530" max="10752" width="3.625" style="20"/>
    <col min="10753" max="10753" width="2.625" style="20" customWidth="1"/>
    <col min="10754" max="10754" width="2.375" style="20" customWidth="1"/>
    <col min="10755" max="10756" width="2" style="20" customWidth="1"/>
    <col min="10757" max="10757" width="2.875" style="20" customWidth="1"/>
    <col min="10758" max="10759" width="4.75" style="20" customWidth="1"/>
    <col min="10760" max="10760" width="5.625" style="20" customWidth="1"/>
    <col min="10761" max="10761" width="5" style="20" customWidth="1"/>
    <col min="10762" max="10762" width="4.875" style="20" customWidth="1"/>
    <col min="10763" max="10765" width="3.875" style="20" customWidth="1"/>
    <col min="10766" max="10766" width="4.125" style="20" customWidth="1"/>
    <col min="10767" max="10782" width="3.5" style="20" customWidth="1"/>
    <col min="10783" max="10783" width="3.25" style="20" customWidth="1"/>
    <col min="10784" max="10784" width="3.5" style="20" customWidth="1"/>
    <col min="10785" max="10785" width="3.25" style="20" customWidth="1"/>
    <col min="10786" max="11008" width="3.625" style="20"/>
    <col min="11009" max="11009" width="2.625" style="20" customWidth="1"/>
    <col min="11010" max="11010" width="2.375" style="20" customWidth="1"/>
    <col min="11011" max="11012" width="2" style="20" customWidth="1"/>
    <col min="11013" max="11013" width="2.875" style="20" customWidth="1"/>
    <col min="11014" max="11015" width="4.75" style="20" customWidth="1"/>
    <col min="11016" max="11016" width="5.625" style="20" customWidth="1"/>
    <col min="11017" max="11017" width="5" style="20" customWidth="1"/>
    <col min="11018" max="11018" width="4.875" style="20" customWidth="1"/>
    <col min="11019" max="11021" width="3.875" style="20" customWidth="1"/>
    <col min="11022" max="11022" width="4.125" style="20" customWidth="1"/>
    <col min="11023" max="11038" width="3.5" style="20" customWidth="1"/>
    <col min="11039" max="11039" width="3.25" style="20" customWidth="1"/>
    <col min="11040" max="11040" width="3.5" style="20" customWidth="1"/>
    <col min="11041" max="11041" width="3.25" style="20" customWidth="1"/>
    <col min="11042" max="11264" width="3.625" style="20"/>
    <col min="11265" max="11265" width="2.625" style="20" customWidth="1"/>
    <col min="11266" max="11266" width="2.375" style="20" customWidth="1"/>
    <col min="11267" max="11268" width="2" style="20" customWidth="1"/>
    <col min="11269" max="11269" width="2.875" style="20" customWidth="1"/>
    <col min="11270" max="11271" width="4.75" style="20" customWidth="1"/>
    <col min="11272" max="11272" width="5.625" style="20" customWidth="1"/>
    <col min="11273" max="11273" width="5" style="20" customWidth="1"/>
    <col min="11274" max="11274" width="4.875" style="20" customWidth="1"/>
    <col min="11275" max="11277" width="3.875" style="20" customWidth="1"/>
    <col min="11278" max="11278" width="4.125" style="20" customWidth="1"/>
    <col min="11279" max="11294" width="3.5" style="20" customWidth="1"/>
    <col min="11295" max="11295" width="3.25" style="20" customWidth="1"/>
    <col min="11296" max="11296" width="3.5" style="20" customWidth="1"/>
    <col min="11297" max="11297" width="3.25" style="20" customWidth="1"/>
    <col min="11298" max="11520" width="3.625" style="20"/>
    <col min="11521" max="11521" width="2.625" style="20" customWidth="1"/>
    <col min="11522" max="11522" width="2.375" style="20" customWidth="1"/>
    <col min="11523" max="11524" width="2" style="20" customWidth="1"/>
    <col min="11525" max="11525" width="2.875" style="20" customWidth="1"/>
    <col min="11526" max="11527" width="4.75" style="20" customWidth="1"/>
    <col min="11528" max="11528" width="5.625" style="20" customWidth="1"/>
    <col min="11529" max="11529" width="5" style="20" customWidth="1"/>
    <col min="11530" max="11530" width="4.875" style="20" customWidth="1"/>
    <col min="11531" max="11533" width="3.875" style="20" customWidth="1"/>
    <col min="11534" max="11534" width="4.125" style="20" customWidth="1"/>
    <col min="11535" max="11550" width="3.5" style="20" customWidth="1"/>
    <col min="11551" max="11551" width="3.25" style="20" customWidth="1"/>
    <col min="11552" max="11552" width="3.5" style="20" customWidth="1"/>
    <col min="11553" max="11553" width="3.25" style="20" customWidth="1"/>
    <col min="11554" max="11776" width="3.625" style="20"/>
    <col min="11777" max="11777" width="2.625" style="20" customWidth="1"/>
    <col min="11778" max="11778" width="2.375" style="20" customWidth="1"/>
    <col min="11779" max="11780" width="2" style="20" customWidth="1"/>
    <col min="11781" max="11781" width="2.875" style="20" customWidth="1"/>
    <col min="11782" max="11783" width="4.75" style="20" customWidth="1"/>
    <col min="11784" max="11784" width="5.625" style="20" customWidth="1"/>
    <col min="11785" max="11785" width="5" style="20" customWidth="1"/>
    <col min="11786" max="11786" width="4.875" style="20" customWidth="1"/>
    <col min="11787" max="11789" width="3.875" style="20" customWidth="1"/>
    <col min="11790" max="11790" width="4.125" style="20" customWidth="1"/>
    <col min="11791" max="11806" width="3.5" style="20" customWidth="1"/>
    <col min="11807" max="11807" width="3.25" style="20" customWidth="1"/>
    <col min="11808" max="11808" width="3.5" style="20" customWidth="1"/>
    <col min="11809" max="11809" width="3.25" style="20" customWidth="1"/>
    <col min="11810" max="12032" width="3.625" style="20"/>
    <col min="12033" max="12033" width="2.625" style="20" customWidth="1"/>
    <col min="12034" max="12034" width="2.375" style="20" customWidth="1"/>
    <col min="12035" max="12036" width="2" style="20" customWidth="1"/>
    <col min="12037" max="12037" width="2.875" style="20" customWidth="1"/>
    <col min="12038" max="12039" width="4.75" style="20" customWidth="1"/>
    <col min="12040" max="12040" width="5.625" style="20" customWidth="1"/>
    <col min="12041" max="12041" width="5" style="20" customWidth="1"/>
    <col min="12042" max="12042" width="4.875" style="20" customWidth="1"/>
    <col min="12043" max="12045" width="3.875" style="20" customWidth="1"/>
    <col min="12046" max="12046" width="4.125" style="20" customWidth="1"/>
    <col min="12047" max="12062" width="3.5" style="20" customWidth="1"/>
    <col min="12063" max="12063" width="3.25" style="20" customWidth="1"/>
    <col min="12064" max="12064" width="3.5" style="20" customWidth="1"/>
    <col min="12065" max="12065" width="3.25" style="20" customWidth="1"/>
    <col min="12066" max="12288" width="3.625" style="20"/>
    <col min="12289" max="12289" width="2.625" style="20" customWidth="1"/>
    <col min="12290" max="12290" width="2.375" style="20" customWidth="1"/>
    <col min="12291" max="12292" width="2" style="20" customWidth="1"/>
    <col min="12293" max="12293" width="2.875" style="20" customWidth="1"/>
    <col min="12294" max="12295" width="4.75" style="20" customWidth="1"/>
    <col min="12296" max="12296" width="5.625" style="20" customWidth="1"/>
    <col min="12297" max="12297" width="5" style="20" customWidth="1"/>
    <col min="12298" max="12298" width="4.875" style="20" customWidth="1"/>
    <col min="12299" max="12301" width="3.875" style="20" customWidth="1"/>
    <col min="12302" max="12302" width="4.125" style="20" customWidth="1"/>
    <col min="12303" max="12318" width="3.5" style="20" customWidth="1"/>
    <col min="12319" max="12319" width="3.25" style="20" customWidth="1"/>
    <col min="12320" max="12320" width="3.5" style="20" customWidth="1"/>
    <col min="12321" max="12321" width="3.25" style="20" customWidth="1"/>
    <col min="12322" max="12544" width="3.625" style="20"/>
    <col min="12545" max="12545" width="2.625" style="20" customWidth="1"/>
    <col min="12546" max="12546" width="2.375" style="20" customWidth="1"/>
    <col min="12547" max="12548" width="2" style="20" customWidth="1"/>
    <col min="12549" max="12549" width="2.875" style="20" customWidth="1"/>
    <col min="12550" max="12551" width="4.75" style="20" customWidth="1"/>
    <col min="12552" max="12552" width="5.625" style="20" customWidth="1"/>
    <col min="12553" max="12553" width="5" style="20" customWidth="1"/>
    <col min="12554" max="12554" width="4.875" style="20" customWidth="1"/>
    <col min="12555" max="12557" width="3.875" style="20" customWidth="1"/>
    <col min="12558" max="12558" width="4.125" style="20" customWidth="1"/>
    <col min="12559" max="12574" width="3.5" style="20" customWidth="1"/>
    <col min="12575" max="12575" width="3.25" style="20" customWidth="1"/>
    <col min="12576" max="12576" width="3.5" style="20" customWidth="1"/>
    <col min="12577" max="12577" width="3.25" style="20" customWidth="1"/>
    <col min="12578" max="12800" width="3.625" style="20"/>
    <col min="12801" max="12801" width="2.625" style="20" customWidth="1"/>
    <col min="12802" max="12802" width="2.375" style="20" customWidth="1"/>
    <col min="12803" max="12804" width="2" style="20" customWidth="1"/>
    <col min="12805" max="12805" width="2.875" style="20" customWidth="1"/>
    <col min="12806" max="12807" width="4.75" style="20" customWidth="1"/>
    <col min="12808" max="12808" width="5.625" style="20" customWidth="1"/>
    <col min="12809" max="12809" width="5" style="20" customWidth="1"/>
    <col min="12810" max="12810" width="4.875" style="20" customWidth="1"/>
    <col min="12811" max="12813" width="3.875" style="20" customWidth="1"/>
    <col min="12814" max="12814" width="4.125" style="20" customWidth="1"/>
    <col min="12815" max="12830" width="3.5" style="20" customWidth="1"/>
    <col min="12831" max="12831" width="3.25" style="20" customWidth="1"/>
    <col min="12832" max="12832" width="3.5" style="20" customWidth="1"/>
    <col min="12833" max="12833" width="3.25" style="20" customWidth="1"/>
    <col min="12834" max="13056" width="3.625" style="20"/>
    <col min="13057" max="13057" width="2.625" style="20" customWidth="1"/>
    <col min="13058" max="13058" width="2.375" style="20" customWidth="1"/>
    <col min="13059" max="13060" width="2" style="20" customWidth="1"/>
    <col min="13061" max="13061" width="2.875" style="20" customWidth="1"/>
    <col min="13062" max="13063" width="4.75" style="20" customWidth="1"/>
    <col min="13064" max="13064" width="5.625" style="20" customWidth="1"/>
    <col min="13065" max="13065" width="5" style="20" customWidth="1"/>
    <col min="13066" max="13066" width="4.875" style="20" customWidth="1"/>
    <col min="13067" max="13069" width="3.875" style="20" customWidth="1"/>
    <col min="13070" max="13070" width="4.125" style="20" customWidth="1"/>
    <col min="13071" max="13086" width="3.5" style="20" customWidth="1"/>
    <col min="13087" max="13087" width="3.25" style="20" customWidth="1"/>
    <col min="13088" max="13088" width="3.5" style="20" customWidth="1"/>
    <col min="13089" max="13089" width="3.25" style="20" customWidth="1"/>
    <col min="13090" max="13312" width="3.625" style="20"/>
    <col min="13313" max="13313" width="2.625" style="20" customWidth="1"/>
    <col min="13314" max="13314" width="2.375" style="20" customWidth="1"/>
    <col min="13315" max="13316" width="2" style="20" customWidth="1"/>
    <col min="13317" max="13317" width="2.875" style="20" customWidth="1"/>
    <col min="13318" max="13319" width="4.75" style="20" customWidth="1"/>
    <col min="13320" max="13320" width="5.625" style="20" customWidth="1"/>
    <col min="13321" max="13321" width="5" style="20" customWidth="1"/>
    <col min="13322" max="13322" width="4.875" style="20" customWidth="1"/>
    <col min="13323" max="13325" width="3.875" style="20" customWidth="1"/>
    <col min="13326" max="13326" width="4.125" style="20" customWidth="1"/>
    <col min="13327" max="13342" width="3.5" style="20" customWidth="1"/>
    <col min="13343" max="13343" width="3.25" style="20" customWidth="1"/>
    <col min="13344" max="13344" width="3.5" style="20" customWidth="1"/>
    <col min="13345" max="13345" width="3.25" style="20" customWidth="1"/>
    <col min="13346" max="13568" width="3.625" style="20"/>
    <col min="13569" max="13569" width="2.625" style="20" customWidth="1"/>
    <col min="13570" max="13570" width="2.375" style="20" customWidth="1"/>
    <col min="13571" max="13572" width="2" style="20" customWidth="1"/>
    <col min="13573" max="13573" width="2.875" style="20" customWidth="1"/>
    <col min="13574" max="13575" width="4.75" style="20" customWidth="1"/>
    <col min="13576" max="13576" width="5.625" style="20" customWidth="1"/>
    <col min="13577" max="13577" width="5" style="20" customWidth="1"/>
    <col min="13578" max="13578" width="4.875" style="20" customWidth="1"/>
    <col min="13579" max="13581" width="3.875" style="20" customWidth="1"/>
    <col min="13582" max="13582" width="4.125" style="20" customWidth="1"/>
    <col min="13583" max="13598" width="3.5" style="20" customWidth="1"/>
    <col min="13599" max="13599" width="3.25" style="20" customWidth="1"/>
    <col min="13600" max="13600" width="3.5" style="20" customWidth="1"/>
    <col min="13601" max="13601" width="3.25" style="20" customWidth="1"/>
    <col min="13602" max="13824" width="3.625" style="20"/>
    <col min="13825" max="13825" width="2.625" style="20" customWidth="1"/>
    <col min="13826" max="13826" width="2.375" style="20" customWidth="1"/>
    <col min="13827" max="13828" width="2" style="20" customWidth="1"/>
    <col min="13829" max="13829" width="2.875" style="20" customWidth="1"/>
    <col min="13830" max="13831" width="4.75" style="20" customWidth="1"/>
    <col min="13832" max="13832" width="5.625" style="20" customWidth="1"/>
    <col min="13833" max="13833" width="5" style="20" customWidth="1"/>
    <col min="13834" max="13834" width="4.875" style="20" customWidth="1"/>
    <col min="13835" max="13837" width="3.875" style="20" customWidth="1"/>
    <col min="13838" max="13838" width="4.125" style="20" customWidth="1"/>
    <col min="13839" max="13854" width="3.5" style="20" customWidth="1"/>
    <col min="13855" max="13855" width="3.25" style="20" customWidth="1"/>
    <col min="13856" max="13856" width="3.5" style="20" customWidth="1"/>
    <col min="13857" max="13857" width="3.25" style="20" customWidth="1"/>
    <col min="13858" max="14080" width="3.625" style="20"/>
    <col min="14081" max="14081" width="2.625" style="20" customWidth="1"/>
    <col min="14082" max="14082" width="2.375" style="20" customWidth="1"/>
    <col min="14083" max="14084" width="2" style="20" customWidth="1"/>
    <col min="14085" max="14085" width="2.875" style="20" customWidth="1"/>
    <col min="14086" max="14087" width="4.75" style="20" customWidth="1"/>
    <col min="14088" max="14088" width="5.625" style="20" customWidth="1"/>
    <col min="14089" max="14089" width="5" style="20" customWidth="1"/>
    <col min="14090" max="14090" width="4.875" style="20" customWidth="1"/>
    <col min="14091" max="14093" width="3.875" style="20" customWidth="1"/>
    <col min="14094" max="14094" width="4.125" style="20" customWidth="1"/>
    <col min="14095" max="14110" width="3.5" style="20" customWidth="1"/>
    <col min="14111" max="14111" width="3.25" style="20" customWidth="1"/>
    <col min="14112" max="14112" width="3.5" style="20" customWidth="1"/>
    <col min="14113" max="14113" width="3.25" style="20" customWidth="1"/>
    <col min="14114" max="14336" width="3.625" style="20"/>
    <col min="14337" max="14337" width="2.625" style="20" customWidth="1"/>
    <col min="14338" max="14338" width="2.375" style="20" customWidth="1"/>
    <col min="14339" max="14340" width="2" style="20" customWidth="1"/>
    <col min="14341" max="14341" width="2.875" style="20" customWidth="1"/>
    <col min="14342" max="14343" width="4.75" style="20" customWidth="1"/>
    <col min="14344" max="14344" width="5.625" style="20" customWidth="1"/>
    <col min="14345" max="14345" width="5" style="20" customWidth="1"/>
    <col min="14346" max="14346" width="4.875" style="20" customWidth="1"/>
    <col min="14347" max="14349" width="3.875" style="20" customWidth="1"/>
    <col min="14350" max="14350" width="4.125" style="20" customWidth="1"/>
    <col min="14351" max="14366" width="3.5" style="20" customWidth="1"/>
    <col min="14367" max="14367" width="3.25" style="20" customWidth="1"/>
    <col min="14368" max="14368" width="3.5" style="20" customWidth="1"/>
    <col min="14369" max="14369" width="3.25" style="20" customWidth="1"/>
    <col min="14370" max="14592" width="3.625" style="20"/>
    <col min="14593" max="14593" width="2.625" style="20" customWidth="1"/>
    <col min="14594" max="14594" width="2.375" style="20" customWidth="1"/>
    <col min="14595" max="14596" width="2" style="20" customWidth="1"/>
    <col min="14597" max="14597" width="2.875" style="20" customWidth="1"/>
    <col min="14598" max="14599" width="4.75" style="20" customWidth="1"/>
    <col min="14600" max="14600" width="5.625" style="20" customWidth="1"/>
    <col min="14601" max="14601" width="5" style="20" customWidth="1"/>
    <col min="14602" max="14602" width="4.875" style="20" customWidth="1"/>
    <col min="14603" max="14605" width="3.875" style="20" customWidth="1"/>
    <col min="14606" max="14606" width="4.125" style="20" customWidth="1"/>
    <col min="14607" max="14622" width="3.5" style="20" customWidth="1"/>
    <col min="14623" max="14623" width="3.25" style="20" customWidth="1"/>
    <col min="14624" max="14624" width="3.5" style="20" customWidth="1"/>
    <col min="14625" max="14625" width="3.25" style="20" customWidth="1"/>
    <col min="14626" max="14848" width="3.625" style="20"/>
    <col min="14849" max="14849" width="2.625" style="20" customWidth="1"/>
    <col min="14850" max="14850" width="2.375" style="20" customWidth="1"/>
    <col min="14851" max="14852" width="2" style="20" customWidth="1"/>
    <col min="14853" max="14853" width="2.875" style="20" customWidth="1"/>
    <col min="14854" max="14855" width="4.75" style="20" customWidth="1"/>
    <col min="14856" max="14856" width="5.625" style="20" customWidth="1"/>
    <col min="14857" max="14857" width="5" style="20" customWidth="1"/>
    <col min="14858" max="14858" width="4.875" style="20" customWidth="1"/>
    <col min="14859" max="14861" width="3.875" style="20" customWidth="1"/>
    <col min="14862" max="14862" width="4.125" style="20" customWidth="1"/>
    <col min="14863" max="14878" width="3.5" style="20" customWidth="1"/>
    <col min="14879" max="14879" width="3.25" style="20" customWidth="1"/>
    <col min="14880" max="14880" width="3.5" style="20" customWidth="1"/>
    <col min="14881" max="14881" width="3.25" style="20" customWidth="1"/>
    <col min="14882" max="15104" width="3.625" style="20"/>
    <col min="15105" max="15105" width="2.625" style="20" customWidth="1"/>
    <col min="15106" max="15106" width="2.375" style="20" customWidth="1"/>
    <col min="15107" max="15108" width="2" style="20" customWidth="1"/>
    <col min="15109" max="15109" width="2.875" style="20" customWidth="1"/>
    <col min="15110" max="15111" width="4.75" style="20" customWidth="1"/>
    <col min="15112" max="15112" width="5.625" style="20" customWidth="1"/>
    <col min="15113" max="15113" width="5" style="20" customWidth="1"/>
    <col min="15114" max="15114" width="4.875" style="20" customWidth="1"/>
    <col min="15115" max="15117" width="3.875" style="20" customWidth="1"/>
    <col min="15118" max="15118" width="4.125" style="20" customWidth="1"/>
    <col min="15119" max="15134" width="3.5" style="20" customWidth="1"/>
    <col min="15135" max="15135" width="3.25" style="20" customWidth="1"/>
    <col min="15136" max="15136" width="3.5" style="20" customWidth="1"/>
    <col min="15137" max="15137" width="3.25" style="20" customWidth="1"/>
    <col min="15138" max="15360" width="3.625" style="20"/>
    <col min="15361" max="15361" width="2.625" style="20" customWidth="1"/>
    <col min="15362" max="15362" width="2.375" style="20" customWidth="1"/>
    <col min="15363" max="15364" width="2" style="20" customWidth="1"/>
    <col min="15365" max="15365" width="2.875" style="20" customWidth="1"/>
    <col min="15366" max="15367" width="4.75" style="20" customWidth="1"/>
    <col min="15368" max="15368" width="5.625" style="20" customWidth="1"/>
    <col min="15369" max="15369" width="5" style="20" customWidth="1"/>
    <col min="15370" max="15370" width="4.875" style="20" customWidth="1"/>
    <col min="15371" max="15373" width="3.875" style="20" customWidth="1"/>
    <col min="15374" max="15374" width="4.125" style="20" customWidth="1"/>
    <col min="15375" max="15390" width="3.5" style="20" customWidth="1"/>
    <col min="15391" max="15391" width="3.25" style="20" customWidth="1"/>
    <col min="15392" max="15392" width="3.5" style="20" customWidth="1"/>
    <col min="15393" max="15393" width="3.25" style="20" customWidth="1"/>
    <col min="15394" max="15616" width="3.625" style="20"/>
    <col min="15617" max="15617" width="2.625" style="20" customWidth="1"/>
    <col min="15618" max="15618" width="2.375" style="20" customWidth="1"/>
    <col min="15619" max="15620" width="2" style="20" customWidth="1"/>
    <col min="15621" max="15621" width="2.875" style="20" customWidth="1"/>
    <col min="15622" max="15623" width="4.75" style="20" customWidth="1"/>
    <col min="15624" max="15624" width="5.625" style="20" customWidth="1"/>
    <col min="15625" max="15625" width="5" style="20" customWidth="1"/>
    <col min="15626" max="15626" width="4.875" style="20" customWidth="1"/>
    <col min="15627" max="15629" width="3.875" style="20" customWidth="1"/>
    <col min="15630" max="15630" width="4.125" style="20" customWidth="1"/>
    <col min="15631" max="15646" width="3.5" style="20" customWidth="1"/>
    <col min="15647" max="15647" width="3.25" style="20" customWidth="1"/>
    <col min="15648" max="15648" width="3.5" style="20" customWidth="1"/>
    <col min="15649" max="15649" width="3.25" style="20" customWidth="1"/>
    <col min="15650" max="15872" width="3.625" style="20"/>
    <col min="15873" max="15873" width="2.625" style="20" customWidth="1"/>
    <col min="15874" max="15874" width="2.375" style="20" customWidth="1"/>
    <col min="15875" max="15876" width="2" style="20" customWidth="1"/>
    <col min="15877" max="15877" width="2.875" style="20" customWidth="1"/>
    <col min="15878" max="15879" width="4.75" style="20" customWidth="1"/>
    <col min="15880" max="15880" width="5.625" style="20" customWidth="1"/>
    <col min="15881" max="15881" width="5" style="20" customWidth="1"/>
    <col min="15882" max="15882" width="4.875" style="20" customWidth="1"/>
    <col min="15883" max="15885" width="3.875" style="20" customWidth="1"/>
    <col min="15886" max="15886" width="4.125" style="20" customWidth="1"/>
    <col min="15887" max="15902" width="3.5" style="20" customWidth="1"/>
    <col min="15903" max="15903" width="3.25" style="20" customWidth="1"/>
    <col min="15904" max="15904" width="3.5" style="20" customWidth="1"/>
    <col min="15905" max="15905" width="3.25" style="20" customWidth="1"/>
    <col min="15906" max="16128" width="3.625" style="20"/>
    <col min="16129" max="16129" width="2.625" style="20" customWidth="1"/>
    <col min="16130" max="16130" width="2.375" style="20" customWidth="1"/>
    <col min="16131" max="16132" width="2" style="20" customWidth="1"/>
    <col min="16133" max="16133" width="2.875" style="20" customWidth="1"/>
    <col min="16134" max="16135" width="4.75" style="20" customWidth="1"/>
    <col min="16136" max="16136" width="5.625" style="20" customWidth="1"/>
    <col min="16137" max="16137" width="5" style="20" customWidth="1"/>
    <col min="16138" max="16138" width="4.875" style="20" customWidth="1"/>
    <col min="16139" max="16141" width="3.875" style="20" customWidth="1"/>
    <col min="16142" max="16142" width="4.125" style="20" customWidth="1"/>
    <col min="16143" max="16158" width="3.5" style="20" customWidth="1"/>
    <col min="16159" max="16159" width="3.25" style="20" customWidth="1"/>
    <col min="16160" max="16160" width="3.5" style="20" customWidth="1"/>
    <col min="16161" max="16161" width="3.25" style="20" customWidth="1"/>
    <col min="16162" max="16384" width="3.625" style="20"/>
  </cols>
  <sheetData>
    <row r="1" spans="1:34" ht="30" customHeight="1" x14ac:dyDescent="0.15">
      <c r="A1" s="253" t="s">
        <v>34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</row>
    <row r="2" spans="1:34" ht="15" thickBot="1" x14ac:dyDescent="0.2">
      <c r="U2" s="255" t="s">
        <v>14</v>
      </c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</row>
    <row r="3" spans="1:34" ht="30" customHeight="1" x14ac:dyDescent="0.15">
      <c r="A3" s="256" t="s">
        <v>0</v>
      </c>
      <c r="B3" s="257"/>
      <c r="C3" s="257"/>
      <c r="D3" s="257"/>
      <c r="E3" s="257"/>
      <c r="F3" s="260" t="s">
        <v>35</v>
      </c>
      <c r="G3" s="260" t="s">
        <v>1</v>
      </c>
      <c r="H3" s="257" t="s">
        <v>36</v>
      </c>
      <c r="I3" s="257"/>
      <c r="J3" s="257"/>
      <c r="K3" s="257"/>
      <c r="L3" s="257"/>
      <c r="M3" s="257"/>
      <c r="N3" s="260" t="s">
        <v>3</v>
      </c>
      <c r="O3" s="262" t="s">
        <v>37</v>
      </c>
      <c r="P3" s="263"/>
      <c r="Q3" s="263"/>
      <c r="R3" s="263"/>
      <c r="S3" s="263"/>
      <c r="T3" s="263"/>
      <c r="U3" s="256"/>
      <c r="V3" s="262" t="s">
        <v>21</v>
      </c>
      <c r="W3" s="263"/>
      <c r="X3" s="263"/>
      <c r="Y3" s="256"/>
      <c r="Z3" s="262" t="s">
        <v>22</v>
      </c>
      <c r="AA3" s="263"/>
      <c r="AB3" s="263"/>
      <c r="AC3" s="256"/>
      <c r="AD3" s="262" t="s">
        <v>23</v>
      </c>
      <c r="AE3" s="263"/>
      <c r="AF3" s="263"/>
      <c r="AG3" s="263"/>
    </row>
    <row r="4" spans="1:34" ht="30" customHeight="1" x14ac:dyDescent="0.15">
      <c r="A4" s="258"/>
      <c r="B4" s="259"/>
      <c r="C4" s="259"/>
      <c r="D4" s="259"/>
      <c r="E4" s="259"/>
      <c r="F4" s="261"/>
      <c r="G4" s="261"/>
      <c r="H4" s="259" t="s">
        <v>7</v>
      </c>
      <c r="I4" s="259"/>
      <c r="J4" s="259" t="s">
        <v>4</v>
      </c>
      <c r="K4" s="259"/>
      <c r="L4" s="259" t="s">
        <v>5</v>
      </c>
      <c r="M4" s="259"/>
      <c r="N4" s="261"/>
      <c r="O4" s="259" t="s">
        <v>7</v>
      </c>
      <c r="P4" s="259"/>
      <c r="Q4" s="259"/>
      <c r="R4" s="259" t="s">
        <v>4</v>
      </c>
      <c r="S4" s="259"/>
      <c r="T4" s="259" t="s">
        <v>5</v>
      </c>
      <c r="U4" s="259"/>
      <c r="V4" s="259" t="s">
        <v>4</v>
      </c>
      <c r="W4" s="259"/>
      <c r="X4" s="259" t="s">
        <v>5</v>
      </c>
      <c r="Y4" s="259"/>
      <c r="Z4" s="259" t="s">
        <v>4</v>
      </c>
      <c r="AA4" s="259"/>
      <c r="AB4" s="259" t="s">
        <v>5</v>
      </c>
      <c r="AC4" s="259"/>
      <c r="AD4" s="259" t="s">
        <v>4</v>
      </c>
      <c r="AE4" s="259"/>
      <c r="AF4" s="259" t="s">
        <v>5</v>
      </c>
      <c r="AG4" s="264"/>
      <c r="AH4" s="21"/>
    </row>
    <row r="5" spans="1:34" ht="30" customHeight="1" x14ac:dyDescent="0.15">
      <c r="A5" s="265" t="s">
        <v>12</v>
      </c>
      <c r="B5" s="265"/>
      <c r="C5" s="266">
        <v>26</v>
      </c>
      <c r="D5" s="266"/>
      <c r="E5" s="20" t="s">
        <v>0</v>
      </c>
      <c r="F5" s="22">
        <v>7</v>
      </c>
      <c r="G5" s="23">
        <v>67</v>
      </c>
      <c r="H5" s="267">
        <f>SUM(J5,L5)</f>
        <v>141</v>
      </c>
      <c r="I5" s="267"/>
      <c r="J5" s="268">
        <v>79</v>
      </c>
      <c r="K5" s="268"/>
      <c r="L5" s="268">
        <v>62</v>
      </c>
      <c r="M5" s="268"/>
      <c r="N5" s="24">
        <v>15</v>
      </c>
      <c r="O5" s="268">
        <f>SUM(R5:U5)</f>
        <v>1569</v>
      </c>
      <c r="P5" s="268"/>
      <c r="Q5" s="268"/>
      <c r="R5" s="267">
        <v>792</v>
      </c>
      <c r="S5" s="267"/>
      <c r="T5" s="267">
        <v>777</v>
      </c>
      <c r="U5" s="267"/>
      <c r="V5" s="267">
        <v>243</v>
      </c>
      <c r="W5" s="267"/>
      <c r="X5" s="267">
        <v>259</v>
      </c>
      <c r="Y5" s="267"/>
      <c r="Z5" s="267">
        <v>273</v>
      </c>
      <c r="AA5" s="267"/>
      <c r="AB5" s="267">
        <v>272</v>
      </c>
      <c r="AC5" s="267"/>
      <c r="AD5" s="267">
        <v>276</v>
      </c>
      <c r="AE5" s="267"/>
      <c r="AF5" s="267">
        <v>246</v>
      </c>
      <c r="AG5" s="267"/>
    </row>
    <row r="6" spans="1:34" ht="30" customHeight="1" x14ac:dyDescent="0.15">
      <c r="A6" s="265"/>
      <c r="B6" s="265"/>
      <c r="C6" s="265">
        <v>27</v>
      </c>
      <c r="D6" s="265"/>
      <c r="F6" s="22">
        <v>7</v>
      </c>
      <c r="G6" s="23">
        <v>64</v>
      </c>
      <c r="H6" s="267">
        <f>SUM(J6,L6)</f>
        <v>136</v>
      </c>
      <c r="I6" s="267"/>
      <c r="J6" s="268">
        <v>76</v>
      </c>
      <c r="K6" s="268"/>
      <c r="L6" s="268">
        <v>60</v>
      </c>
      <c r="M6" s="268"/>
      <c r="N6" s="24">
        <v>16</v>
      </c>
      <c r="O6" s="268">
        <f>SUM(R6:U6)</f>
        <v>1539</v>
      </c>
      <c r="P6" s="268"/>
      <c r="Q6" s="268"/>
      <c r="R6" s="267">
        <v>774</v>
      </c>
      <c r="S6" s="267"/>
      <c r="T6" s="267">
        <v>765</v>
      </c>
      <c r="U6" s="267"/>
      <c r="V6" s="267">
        <v>256</v>
      </c>
      <c r="W6" s="267"/>
      <c r="X6" s="267">
        <v>237</v>
      </c>
      <c r="Y6" s="267"/>
      <c r="Z6" s="267">
        <v>245</v>
      </c>
      <c r="AA6" s="267"/>
      <c r="AB6" s="267">
        <v>257</v>
      </c>
      <c r="AC6" s="267"/>
      <c r="AD6" s="267">
        <v>273</v>
      </c>
      <c r="AE6" s="267"/>
      <c r="AF6" s="267">
        <v>271</v>
      </c>
      <c r="AG6" s="267"/>
    </row>
    <row r="7" spans="1:34" ht="30" customHeight="1" x14ac:dyDescent="0.15">
      <c r="A7" s="265"/>
      <c r="B7" s="265"/>
      <c r="C7" s="265">
        <v>28</v>
      </c>
      <c r="D7" s="265"/>
      <c r="F7" s="22">
        <v>7</v>
      </c>
      <c r="G7" s="23">
        <v>61</v>
      </c>
      <c r="H7" s="267">
        <f>SUM(J7:M7)</f>
        <v>134</v>
      </c>
      <c r="I7" s="267"/>
      <c r="J7" s="268">
        <v>72</v>
      </c>
      <c r="K7" s="268"/>
      <c r="L7" s="268">
        <v>62</v>
      </c>
      <c r="M7" s="268"/>
      <c r="N7" s="24">
        <v>15</v>
      </c>
      <c r="O7" s="268">
        <f>SUM(R7:U7)</f>
        <v>1446</v>
      </c>
      <c r="P7" s="268"/>
      <c r="Q7" s="268"/>
      <c r="R7" s="267">
        <v>730</v>
      </c>
      <c r="S7" s="267"/>
      <c r="T7" s="267">
        <v>716</v>
      </c>
      <c r="U7" s="267"/>
      <c r="V7" s="267">
        <v>227</v>
      </c>
      <c r="W7" s="267"/>
      <c r="X7" s="267">
        <v>223</v>
      </c>
      <c r="Y7" s="267"/>
      <c r="Z7" s="267">
        <v>256</v>
      </c>
      <c r="AA7" s="267"/>
      <c r="AB7" s="267">
        <v>238</v>
      </c>
      <c r="AC7" s="267"/>
      <c r="AD7" s="267">
        <v>247</v>
      </c>
      <c r="AE7" s="267"/>
      <c r="AF7" s="267">
        <v>255</v>
      </c>
      <c r="AG7" s="267"/>
    </row>
    <row r="8" spans="1:34" ht="30" customHeight="1" x14ac:dyDescent="0.15">
      <c r="A8" s="277"/>
      <c r="B8" s="277"/>
      <c r="C8" s="277">
        <v>29</v>
      </c>
      <c r="D8" s="277"/>
      <c r="E8" s="21"/>
      <c r="F8" s="22">
        <v>7</v>
      </c>
      <c r="G8" s="23">
        <v>61</v>
      </c>
      <c r="H8" s="267">
        <f>SUM(J8:M8)</f>
        <v>135</v>
      </c>
      <c r="I8" s="267"/>
      <c r="J8" s="268">
        <v>74</v>
      </c>
      <c r="K8" s="268"/>
      <c r="L8" s="268">
        <v>61</v>
      </c>
      <c r="M8" s="268"/>
      <c r="N8" s="24">
        <v>15</v>
      </c>
      <c r="O8" s="268">
        <f>SUM(R8:U8)</f>
        <v>1397</v>
      </c>
      <c r="P8" s="268"/>
      <c r="Q8" s="268"/>
      <c r="R8" s="269">
        <v>720</v>
      </c>
      <c r="S8" s="269"/>
      <c r="T8" s="269">
        <v>677</v>
      </c>
      <c r="U8" s="269"/>
      <c r="V8" s="276">
        <v>233</v>
      </c>
      <c r="W8" s="276"/>
      <c r="X8" s="267">
        <v>214</v>
      </c>
      <c r="Y8" s="267"/>
      <c r="Z8" s="267">
        <v>228</v>
      </c>
      <c r="AA8" s="267"/>
      <c r="AB8" s="267">
        <v>224</v>
      </c>
      <c r="AC8" s="267"/>
      <c r="AD8" s="267">
        <v>259</v>
      </c>
      <c r="AE8" s="267"/>
      <c r="AF8" s="267">
        <v>239</v>
      </c>
      <c r="AG8" s="267"/>
    </row>
    <row r="9" spans="1:34" ht="30" customHeight="1" x14ac:dyDescent="0.15">
      <c r="A9" s="25"/>
      <c r="B9" s="25"/>
      <c r="C9" s="272">
        <v>30</v>
      </c>
      <c r="D9" s="272"/>
      <c r="E9" s="26"/>
      <c r="F9" s="27">
        <v>7</v>
      </c>
      <c r="G9" s="28">
        <v>58</v>
      </c>
      <c r="H9" s="270">
        <f>SUM(J9:M9)</f>
        <v>135</v>
      </c>
      <c r="I9" s="270"/>
      <c r="J9" s="273">
        <v>73</v>
      </c>
      <c r="K9" s="273"/>
      <c r="L9" s="273">
        <v>62</v>
      </c>
      <c r="M9" s="273"/>
      <c r="N9" s="29">
        <v>17</v>
      </c>
      <c r="O9" s="273">
        <f>SUM(R9:U9)</f>
        <v>1271</v>
      </c>
      <c r="P9" s="273"/>
      <c r="Q9" s="273"/>
      <c r="R9" s="274">
        <v>648</v>
      </c>
      <c r="S9" s="274"/>
      <c r="T9" s="274">
        <v>623</v>
      </c>
      <c r="U9" s="274"/>
      <c r="V9" s="275">
        <v>187</v>
      </c>
      <c r="W9" s="275"/>
      <c r="X9" s="270">
        <v>187</v>
      </c>
      <c r="Y9" s="270"/>
      <c r="Z9" s="270">
        <v>233</v>
      </c>
      <c r="AA9" s="270"/>
      <c r="AB9" s="270">
        <v>213</v>
      </c>
      <c r="AC9" s="270"/>
      <c r="AD9" s="270">
        <v>228</v>
      </c>
      <c r="AE9" s="270"/>
      <c r="AF9" s="270">
        <v>223</v>
      </c>
      <c r="AG9" s="270"/>
    </row>
    <row r="10" spans="1:34" ht="30" customHeight="1" x14ac:dyDescent="0.15">
      <c r="R10" s="30"/>
      <c r="U10" s="271" t="s">
        <v>32</v>
      </c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</row>
    <row r="11" spans="1:34" ht="23.1" customHeight="1" x14ac:dyDescent="0.15"/>
    <row r="12" spans="1:34" ht="30" customHeight="1" x14ac:dyDescent="0.15">
      <c r="A12" s="254" t="s">
        <v>38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</row>
    <row r="13" spans="1:34" ht="15" thickBot="1" x14ac:dyDescent="0.2">
      <c r="A13" s="283" t="s">
        <v>39</v>
      </c>
      <c r="B13" s="283"/>
      <c r="C13" s="283"/>
      <c r="D13" s="283"/>
      <c r="E13" s="283"/>
      <c r="F13" s="283"/>
      <c r="G13" s="283"/>
      <c r="H13" s="283"/>
      <c r="U13" s="255" t="s">
        <v>14</v>
      </c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</row>
    <row r="14" spans="1:34" ht="30" customHeight="1" x14ac:dyDescent="0.15">
      <c r="A14" s="256" t="s">
        <v>0</v>
      </c>
      <c r="B14" s="257"/>
      <c r="C14" s="257"/>
      <c r="D14" s="257"/>
      <c r="E14" s="257"/>
      <c r="F14" s="260" t="s">
        <v>35</v>
      </c>
      <c r="G14" s="260" t="s">
        <v>1</v>
      </c>
      <c r="H14" s="278" t="s">
        <v>36</v>
      </c>
      <c r="I14" s="279"/>
      <c r="J14" s="279"/>
      <c r="K14" s="279"/>
      <c r="L14" s="279"/>
      <c r="M14" s="280"/>
      <c r="N14" s="281" t="s">
        <v>40</v>
      </c>
      <c r="O14" s="262" t="s">
        <v>37</v>
      </c>
      <c r="P14" s="263"/>
      <c r="Q14" s="263"/>
      <c r="R14" s="263"/>
      <c r="S14" s="263"/>
      <c r="T14" s="263"/>
      <c r="U14" s="256"/>
      <c r="V14" s="257" t="s">
        <v>41</v>
      </c>
      <c r="W14" s="257"/>
      <c r="X14" s="257"/>
      <c r="Y14" s="257"/>
      <c r="Z14" s="257" t="s">
        <v>42</v>
      </c>
      <c r="AA14" s="257"/>
      <c r="AB14" s="257"/>
      <c r="AC14" s="257"/>
      <c r="AD14" s="257" t="s">
        <v>43</v>
      </c>
      <c r="AE14" s="257"/>
      <c r="AF14" s="257"/>
      <c r="AG14" s="262"/>
      <c r="AH14" s="21"/>
    </row>
    <row r="15" spans="1:34" ht="30" customHeight="1" x14ac:dyDescent="0.15">
      <c r="A15" s="258"/>
      <c r="B15" s="259"/>
      <c r="C15" s="259"/>
      <c r="D15" s="259"/>
      <c r="E15" s="259"/>
      <c r="F15" s="261"/>
      <c r="G15" s="261"/>
      <c r="H15" s="264" t="s">
        <v>7</v>
      </c>
      <c r="I15" s="258"/>
      <c r="J15" s="259" t="s">
        <v>4</v>
      </c>
      <c r="K15" s="259"/>
      <c r="L15" s="259" t="s">
        <v>5</v>
      </c>
      <c r="M15" s="259"/>
      <c r="N15" s="282"/>
      <c r="O15" s="259" t="s">
        <v>7</v>
      </c>
      <c r="P15" s="259"/>
      <c r="Q15" s="259"/>
      <c r="R15" s="261" t="s">
        <v>44</v>
      </c>
      <c r="S15" s="261"/>
      <c r="T15" s="259" t="s">
        <v>45</v>
      </c>
      <c r="U15" s="259"/>
      <c r="V15" s="259" t="s">
        <v>44</v>
      </c>
      <c r="W15" s="259"/>
      <c r="X15" s="259" t="s">
        <v>45</v>
      </c>
      <c r="Y15" s="259"/>
      <c r="Z15" s="259" t="s">
        <v>44</v>
      </c>
      <c r="AA15" s="259"/>
      <c r="AB15" s="259" t="s">
        <v>45</v>
      </c>
      <c r="AC15" s="259"/>
      <c r="AD15" s="259" t="s">
        <v>44</v>
      </c>
      <c r="AE15" s="259"/>
      <c r="AF15" s="259" t="s">
        <v>45</v>
      </c>
      <c r="AG15" s="264"/>
      <c r="AH15" s="21"/>
    </row>
    <row r="16" spans="1:34" ht="30" customHeight="1" x14ac:dyDescent="0.15">
      <c r="A16" s="265" t="s">
        <v>12</v>
      </c>
      <c r="B16" s="265"/>
      <c r="C16" s="265">
        <v>26</v>
      </c>
      <c r="D16" s="265"/>
      <c r="E16" s="20" t="s">
        <v>0</v>
      </c>
      <c r="F16" s="22">
        <v>3</v>
      </c>
      <c r="G16" s="23">
        <v>59</v>
      </c>
      <c r="H16" s="284">
        <f>J16+L16</f>
        <v>180</v>
      </c>
      <c r="I16" s="284"/>
      <c r="J16" s="284">
        <v>137</v>
      </c>
      <c r="K16" s="284"/>
      <c r="L16" s="284">
        <v>43</v>
      </c>
      <c r="M16" s="284"/>
      <c r="N16" s="31">
        <v>30</v>
      </c>
      <c r="O16" s="284">
        <f>SUM(R16:U16)</f>
        <v>2319</v>
      </c>
      <c r="P16" s="284"/>
      <c r="Q16" s="284"/>
      <c r="R16" s="267">
        <v>1028</v>
      </c>
      <c r="S16" s="267"/>
      <c r="T16" s="285">
        <v>1291</v>
      </c>
      <c r="U16" s="285"/>
      <c r="V16" s="267">
        <v>337</v>
      </c>
      <c r="W16" s="267"/>
      <c r="X16" s="267">
        <v>431</v>
      </c>
      <c r="Y16" s="267"/>
      <c r="Z16" s="267">
        <v>361</v>
      </c>
      <c r="AA16" s="267"/>
      <c r="AB16" s="267">
        <v>414</v>
      </c>
      <c r="AC16" s="267"/>
      <c r="AD16" s="267">
        <v>330</v>
      </c>
      <c r="AE16" s="267"/>
      <c r="AF16" s="267">
        <v>446</v>
      </c>
      <c r="AG16" s="267"/>
    </row>
    <row r="17" spans="1:34" ht="30" customHeight="1" x14ac:dyDescent="0.15">
      <c r="A17" s="265"/>
      <c r="B17" s="265"/>
      <c r="C17" s="265">
        <v>27</v>
      </c>
      <c r="D17" s="265"/>
      <c r="F17" s="22">
        <v>3</v>
      </c>
      <c r="G17" s="23">
        <v>58</v>
      </c>
      <c r="H17" s="268">
        <f>J17+L17</f>
        <v>176</v>
      </c>
      <c r="I17" s="268"/>
      <c r="J17" s="268">
        <v>132</v>
      </c>
      <c r="K17" s="268"/>
      <c r="L17" s="268">
        <v>44</v>
      </c>
      <c r="M17" s="268"/>
      <c r="N17" s="31">
        <v>31</v>
      </c>
      <c r="O17" s="268">
        <f t="shared" ref="O17:O19" si="0">SUM(R17:U17)</f>
        <v>2251</v>
      </c>
      <c r="P17" s="268"/>
      <c r="Q17" s="268"/>
      <c r="R17" s="267">
        <v>1003</v>
      </c>
      <c r="S17" s="267"/>
      <c r="T17" s="285">
        <v>1248</v>
      </c>
      <c r="U17" s="285"/>
      <c r="V17" s="267">
        <v>323</v>
      </c>
      <c r="W17" s="267"/>
      <c r="X17" s="267">
        <v>414</v>
      </c>
      <c r="Y17" s="267"/>
      <c r="Z17" s="267">
        <v>325</v>
      </c>
      <c r="AA17" s="267"/>
      <c r="AB17" s="267">
        <v>426</v>
      </c>
      <c r="AC17" s="267"/>
      <c r="AD17" s="267">
        <v>355</v>
      </c>
      <c r="AE17" s="267"/>
      <c r="AF17" s="267">
        <v>408</v>
      </c>
      <c r="AG17" s="267"/>
    </row>
    <row r="18" spans="1:34" ht="30" customHeight="1" x14ac:dyDescent="0.15">
      <c r="A18" s="265"/>
      <c r="B18" s="265"/>
      <c r="C18" s="265">
        <v>28</v>
      </c>
      <c r="D18" s="265"/>
      <c r="F18" s="22">
        <v>3</v>
      </c>
      <c r="G18" s="23">
        <v>57</v>
      </c>
      <c r="H18" s="268">
        <f>J18+L18</f>
        <v>175</v>
      </c>
      <c r="I18" s="268"/>
      <c r="J18" s="268">
        <v>129</v>
      </c>
      <c r="K18" s="268"/>
      <c r="L18" s="268">
        <v>46</v>
      </c>
      <c r="M18" s="268"/>
      <c r="N18" s="31">
        <v>29</v>
      </c>
      <c r="O18" s="268">
        <f t="shared" si="0"/>
        <v>2238</v>
      </c>
      <c r="P18" s="268"/>
      <c r="Q18" s="268"/>
      <c r="R18" s="267">
        <v>978</v>
      </c>
      <c r="S18" s="267"/>
      <c r="T18" s="285">
        <v>1260</v>
      </c>
      <c r="U18" s="285"/>
      <c r="V18" s="267">
        <v>339</v>
      </c>
      <c r="W18" s="267"/>
      <c r="X18" s="267">
        <v>423</v>
      </c>
      <c r="Y18" s="267"/>
      <c r="Z18" s="267">
        <v>318</v>
      </c>
      <c r="AA18" s="267"/>
      <c r="AB18" s="267">
        <v>413</v>
      </c>
      <c r="AC18" s="267"/>
      <c r="AD18" s="267">
        <v>321</v>
      </c>
      <c r="AE18" s="267"/>
      <c r="AF18" s="267">
        <v>424</v>
      </c>
      <c r="AG18" s="267"/>
    </row>
    <row r="19" spans="1:34" ht="30" customHeight="1" x14ac:dyDescent="0.15">
      <c r="A19" s="277"/>
      <c r="B19" s="277"/>
      <c r="C19" s="277">
        <v>29</v>
      </c>
      <c r="D19" s="277"/>
      <c r="E19" s="21"/>
      <c r="F19" s="22">
        <v>3</v>
      </c>
      <c r="G19" s="23">
        <v>57</v>
      </c>
      <c r="H19" s="268">
        <f>J19+L19</f>
        <v>176</v>
      </c>
      <c r="I19" s="268"/>
      <c r="J19" s="268">
        <v>126</v>
      </c>
      <c r="K19" s="268"/>
      <c r="L19" s="268">
        <v>50</v>
      </c>
      <c r="M19" s="268"/>
      <c r="N19" s="31">
        <v>29</v>
      </c>
      <c r="O19" s="268">
        <f t="shared" si="0"/>
        <v>2257</v>
      </c>
      <c r="P19" s="268"/>
      <c r="Q19" s="268"/>
      <c r="R19" s="267">
        <v>992</v>
      </c>
      <c r="S19" s="267"/>
      <c r="T19" s="285">
        <v>1265</v>
      </c>
      <c r="U19" s="285"/>
      <c r="V19" s="267">
        <v>340</v>
      </c>
      <c r="W19" s="267"/>
      <c r="X19" s="267">
        <v>431</v>
      </c>
      <c r="Y19" s="267"/>
      <c r="Z19" s="267">
        <v>336</v>
      </c>
      <c r="AA19" s="267"/>
      <c r="AB19" s="267">
        <v>422</v>
      </c>
      <c r="AC19" s="267"/>
      <c r="AD19" s="267">
        <v>316</v>
      </c>
      <c r="AE19" s="267"/>
      <c r="AF19" s="267">
        <v>412</v>
      </c>
      <c r="AG19" s="267"/>
    </row>
    <row r="20" spans="1:34" ht="30" customHeight="1" x14ac:dyDescent="0.15">
      <c r="A20" s="25"/>
      <c r="B20" s="25"/>
      <c r="C20" s="272">
        <v>30</v>
      </c>
      <c r="D20" s="272"/>
      <c r="E20" s="26"/>
      <c r="F20" s="27">
        <v>3</v>
      </c>
      <c r="G20" s="28">
        <v>57</v>
      </c>
      <c r="H20" s="273">
        <f>J20+L20</f>
        <v>179</v>
      </c>
      <c r="I20" s="273"/>
      <c r="J20" s="273">
        <v>130</v>
      </c>
      <c r="K20" s="273"/>
      <c r="L20" s="273">
        <v>49</v>
      </c>
      <c r="M20" s="273"/>
      <c r="N20" s="32">
        <v>29</v>
      </c>
      <c r="O20" s="273">
        <v>2259</v>
      </c>
      <c r="P20" s="273"/>
      <c r="Q20" s="273"/>
      <c r="R20" s="270">
        <v>1003</v>
      </c>
      <c r="S20" s="270"/>
      <c r="T20" s="287">
        <v>1256</v>
      </c>
      <c r="U20" s="287"/>
      <c r="V20" s="270">
        <v>339</v>
      </c>
      <c r="W20" s="270"/>
      <c r="X20" s="270">
        <v>414</v>
      </c>
      <c r="Y20" s="270"/>
      <c r="Z20" s="270">
        <v>336</v>
      </c>
      <c r="AA20" s="270"/>
      <c r="AB20" s="270">
        <v>425</v>
      </c>
      <c r="AC20" s="270"/>
      <c r="AD20" s="270">
        <v>328</v>
      </c>
      <c r="AE20" s="270"/>
      <c r="AF20" s="270">
        <v>417</v>
      </c>
      <c r="AG20" s="270"/>
    </row>
    <row r="21" spans="1:34" ht="30" customHeight="1" x14ac:dyDescent="0.15">
      <c r="A21" s="33" t="s">
        <v>46</v>
      </c>
      <c r="B21" s="34"/>
      <c r="C21" s="34"/>
      <c r="D21" s="34"/>
      <c r="E21" s="21"/>
      <c r="F21" s="23"/>
      <c r="G21" s="23"/>
      <c r="H21" s="31"/>
      <c r="I21" s="31"/>
      <c r="J21" s="31"/>
      <c r="K21" s="31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34" ht="23.1" customHeight="1" x14ac:dyDescent="0.1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</row>
    <row r="23" spans="1:34" ht="30" customHeight="1" thickBot="1" x14ac:dyDescent="0.2">
      <c r="A23" s="283" t="s">
        <v>47</v>
      </c>
      <c r="B23" s="283"/>
      <c r="C23" s="283"/>
      <c r="D23" s="283"/>
      <c r="E23" s="283"/>
      <c r="F23" s="283"/>
      <c r="G23" s="283"/>
      <c r="H23" s="283"/>
      <c r="I23" s="283"/>
      <c r="K23" s="38"/>
      <c r="L23" s="38"/>
      <c r="M23" s="38"/>
      <c r="N23" s="38"/>
      <c r="O23" s="38"/>
      <c r="P23" s="38"/>
      <c r="Q23" s="38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</row>
    <row r="24" spans="1:34" ht="30" customHeight="1" x14ac:dyDescent="0.15">
      <c r="A24" s="256" t="s">
        <v>0</v>
      </c>
      <c r="B24" s="257"/>
      <c r="C24" s="257"/>
      <c r="D24" s="257"/>
      <c r="E24" s="257"/>
      <c r="F24" s="257" t="s">
        <v>48</v>
      </c>
      <c r="G24" s="257"/>
      <c r="H24" s="257"/>
      <c r="I24" s="257"/>
      <c r="J24" s="260" t="s">
        <v>1</v>
      </c>
      <c r="K24" s="288" t="s">
        <v>49</v>
      </c>
      <c r="L24" s="272"/>
      <c r="M24" s="272"/>
      <c r="N24" s="272"/>
      <c r="O24" s="272"/>
      <c r="P24" s="272"/>
      <c r="Q24" s="289"/>
      <c r="R24" s="262" t="s">
        <v>50</v>
      </c>
      <c r="S24" s="263"/>
      <c r="T24" s="263"/>
      <c r="U24" s="256"/>
      <c r="V24" s="262" t="s">
        <v>51</v>
      </c>
      <c r="W24" s="263"/>
      <c r="X24" s="263"/>
      <c r="Y24" s="256"/>
      <c r="Z24" s="263" t="s">
        <v>52</v>
      </c>
      <c r="AA24" s="263"/>
      <c r="AB24" s="263"/>
      <c r="AC24" s="256"/>
      <c r="AD24" s="262" t="s">
        <v>53</v>
      </c>
      <c r="AE24" s="263"/>
      <c r="AF24" s="263"/>
      <c r="AG24" s="263"/>
    </row>
    <row r="25" spans="1:34" ht="30" customHeight="1" x14ac:dyDescent="0.15">
      <c r="A25" s="258"/>
      <c r="B25" s="259"/>
      <c r="C25" s="259"/>
      <c r="D25" s="259"/>
      <c r="E25" s="259"/>
      <c r="F25" s="259"/>
      <c r="G25" s="259"/>
      <c r="H25" s="259"/>
      <c r="I25" s="259"/>
      <c r="J25" s="261"/>
      <c r="K25" s="259" t="s">
        <v>18</v>
      </c>
      <c r="L25" s="259"/>
      <c r="M25" s="259"/>
      <c r="N25" s="259" t="s">
        <v>4</v>
      </c>
      <c r="O25" s="259"/>
      <c r="P25" s="259" t="s">
        <v>5</v>
      </c>
      <c r="Q25" s="259"/>
      <c r="R25" s="259" t="s">
        <v>4</v>
      </c>
      <c r="S25" s="259"/>
      <c r="T25" s="259" t="s">
        <v>5</v>
      </c>
      <c r="U25" s="259"/>
      <c r="V25" s="259" t="s">
        <v>4</v>
      </c>
      <c r="W25" s="259"/>
      <c r="X25" s="259" t="s">
        <v>5</v>
      </c>
      <c r="Y25" s="259"/>
      <c r="Z25" s="259" t="s">
        <v>4</v>
      </c>
      <c r="AA25" s="259"/>
      <c r="AB25" s="259" t="s">
        <v>5</v>
      </c>
      <c r="AC25" s="259"/>
      <c r="AD25" s="259" t="s">
        <v>4</v>
      </c>
      <c r="AE25" s="259"/>
      <c r="AF25" s="259" t="s">
        <v>5</v>
      </c>
      <c r="AG25" s="264"/>
      <c r="AH25" s="21"/>
    </row>
    <row r="26" spans="1:34" ht="30" customHeight="1" x14ac:dyDescent="0.15">
      <c r="A26" s="265" t="s">
        <v>12</v>
      </c>
      <c r="B26" s="265"/>
      <c r="C26" s="265">
        <v>26</v>
      </c>
      <c r="D26" s="265"/>
      <c r="E26" s="20" t="s">
        <v>0</v>
      </c>
      <c r="F26" s="291" t="s">
        <v>54</v>
      </c>
      <c r="G26" s="284"/>
      <c r="H26" s="284"/>
      <c r="I26" s="284"/>
      <c r="J26" s="23">
        <v>4</v>
      </c>
      <c r="K26" s="267">
        <f>SUM(N26:Q26)</f>
        <v>36</v>
      </c>
      <c r="L26" s="267"/>
      <c r="N26" s="266">
        <v>18</v>
      </c>
      <c r="O26" s="266"/>
      <c r="P26" s="266">
        <v>18</v>
      </c>
      <c r="Q26" s="266"/>
      <c r="R26" s="265">
        <v>9</v>
      </c>
      <c r="S26" s="265"/>
      <c r="T26" s="265">
        <v>5</v>
      </c>
      <c r="U26" s="265"/>
      <c r="V26" s="265">
        <v>5</v>
      </c>
      <c r="W26" s="265"/>
      <c r="X26" s="265">
        <v>6</v>
      </c>
      <c r="Y26" s="265"/>
      <c r="Z26" s="265">
        <v>2</v>
      </c>
      <c r="AA26" s="265"/>
      <c r="AB26" s="265">
        <v>1</v>
      </c>
      <c r="AC26" s="265"/>
      <c r="AD26" s="265">
        <v>2</v>
      </c>
      <c r="AE26" s="265"/>
      <c r="AF26" s="265">
        <v>6</v>
      </c>
      <c r="AG26" s="265"/>
    </row>
    <row r="27" spans="1:34" ht="30" customHeight="1" x14ac:dyDescent="0.15">
      <c r="A27" s="265"/>
      <c r="B27" s="265"/>
      <c r="C27" s="265">
        <v>27</v>
      </c>
      <c r="D27" s="265"/>
      <c r="F27" s="290" t="s">
        <v>55</v>
      </c>
      <c r="G27" s="268"/>
      <c r="H27" s="268"/>
      <c r="I27" s="268"/>
      <c r="J27" s="23">
        <v>4</v>
      </c>
      <c r="K27" s="267">
        <f>SUM(N27:Q27)</f>
        <v>35</v>
      </c>
      <c r="L27" s="267"/>
      <c r="N27" s="277">
        <v>18</v>
      </c>
      <c r="O27" s="277"/>
      <c r="P27" s="277">
        <v>17</v>
      </c>
      <c r="Q27" s="277"/>
      <c r="R27" s="265">
        <v>5</v>
      </c>
      <c r="S27" s="265"/>
      <c r="T27" s="265">
        <v>7</v>
      </c>
      <c r="U27" s="265"/>
      <c r="V27" s="265">
        <v>6</v>
      </c>
      <c r="W27" s="265"/>
      <c r="X27" s="265">
        <v>4</v>
      </c>
      <c r="Y27" s="265"/>
      <c r="Z27" s="265">
        <v>5</v>
      </c>
      <c r="AA27" s="265"/>
      <c r="AB27" s="265">
        <v>5</v>
      </c>
      <c r="AC27" s="265"/>
      <c r="AD27" s="265">
        <v>2</v>
      </c>
      <c r="AE27" s="265"/>
      <c r="AF27" s="265">
        <v>1</v>
      </c>
      <c r="AG27" s="265"/>
    </row>
    <row r="28" spans="1:34" ht="30" customHeight="1" x14ac:dyDescent="0.15">
      <c r="A28" s="265"/>
      <c r="B28" s="265"/>
      <c r="C28" s="265">
        <v>28</v>
      </c>
      <c r="D28" s="265"/>
      <c r="F28" s="290" t="s">
        <v>56</v>
      </c>
      <c r="G28" s="268"/>
      <c r="H28" s="268"/>
      <c r="I28" s="268"/>
      <c r="J28" s="23">
        <v>4</v>
      </c>
      <c r="K28" s="267">
        <f>SUM(N28:Q28)</f>
        <v>30</v>
      </c>
      <c r="L28" s="267"/>
      <c r="N28" s="277">
        <v>16</v>
      </c>
      <c r="O28" s="277"/>
      <c r="P28" s="277">
        <v>14</v>
      </c>
      <c r="Q28" s="277"/>
      <c r="R28" s="265">
        <v>4</v>
      </c>
      <c r="S28" s="265"/>
      <c r="T28" s="265">
        <v>3</v>
      </c>
      <c r="U28" s="265"/>
      <c r="V28" s="265">
        <v>4</v>
      </c>
      <c r="W28" s="265"/>
      <c r="X28" s="265">
        <v>3</v>
      </c>
      <c r="Y28" s="265"/>
      <c r="Z28" s="265">
        <v>5</v>
      </c>
      <c r="AA28" s="265"/>
      <c r="AB28" s="265">
        <v>4</v>
      </c>
      <c r="AC28" s="265"/>
      <c r="AD28" s="265">
        <v>3</v>
      </c>
      <c r="AE28" s="265"/>
      <c r="AF28" s="265">
        <v>4</v>
      </c>
      <c r="AG28" s="265"/>
    </row>
    <row r="29" spans="1:34" ht="30" customHeight="1" x14ac:dyDescent="0.15">
      <c r="A29" s="277"/>
      <c r="B29" s="277"/>
      <c r="C29" s="277">
        <v>29</v>
      </c>
      <c r="D29" s="277"/>
      <c r="E29" s="21"/>
      <c r="F29" s="290" t="s">
        <v>57</v>
      </c>
      <c r="G29" s="268"/>
      <c r="H29" s="268"/>
      <c r="I29" s="268"/>
      <c r="J29" s="23">
        <v>4</v>
      </c>
      <c r="K29" s="267">
        <f>SUM(N29:Q29)</f>
        <v>28</v>
      </c>
      <c r="L29" s="267"/>
      <c r="M29" s="21"/>
      <c r="N29" s="277">
        <v>17</v>
      </c>
      <c r="O29" s="277"/>
      <c r="P29" s="277">
        <v>11</v>
      </c>
      <c r="Q29" s="277"/>
      <c r="R29" s="277">
        <v>6</v>
      </c>
      <c r="S29" s="277"/>
      <c r="T29" s="277">
        <v>5</v>
      </c>
      <c r="U29" s="277"/>
      <c r="V29" s="277">
        <v>3</v>
      </c>
      <c r="W29" s="277"/>
      <c r="X29" s="277">
        <v>3</v>
      </c>
      <c r="Y29" s="277"/>
      <c r="Z29" s="277">
        <v>4</v>
      </c>
      <c r="AA29" s="277"/>
      <c r="AB29" s="277">
        <v>2</v>
      </c>
      <c r="AC29" s="277"/>
      <c r="AD29" s="277">
        <v>4</v>
      </c>
      <c r="AE29" s="277"/>
      <c r="AF29" s="277">
        <v>1</v>
      </c>
      <c r="AG29" s="277"/>
    </row>
    <row r="30" spans="1:34" ht="30" customHeight="1" x14ac:dyDescent="0.15">
      <c r="A30" s="25"/>
      <c r="B30" s="25"/>
      <c r="C30" s="272">
        <v>30</v>
      </c>
      <c r="D30" s="272"/>
      <c r="E30" s="26"/>
      <c r="F30" s="292" t="s">
        <v>57</v>
      </c>
      <c r="G30" s="273"/>
      <c r="H30" s="273"/>
      <c r="I30" s="273"/>
      <c r="J30" s="28">
        <v>4</v>
      </c>
      <c r="K30" s="270">
        <f>SUM(N30:Q30)</f>
        <v>23</v>
      </c>
      <c r="L30" s="270"/>
      <c r="M30" s="26"/>
      <c r="N30" s="272">
        <v>15</v>
      </c>
      <c r="O30" s="272"/>
      <c r="P30" s="272">
        <v>8</v>
      </c>
      <c r="Q30" s="272"/>
      <c r="R30" s="272">
        <v>3</v>
      </c>
      <c r="S30" s="272"/>
      <c r="T30" s="272">
        <v>2</v>
      </c>
      <c r="U30" s="272"/>
      <c r="V30" s="272">
        <v>6</v>
      </c>
      <c r="W30" s="272"/>
      <c r="X30" s="272">
        <v>3</v>
      </c>
      <c r="Y30" s="272"/>
      <c r="Z30" s="272">
        <v>3</v>
      </c>
      <c r="AA30" s="272"/>
      <c r="AB30" s="272">
        <v>2</v>
      </c>
      <c r="AC30" s="272"/>
      <c r="AD30" s="272">
        <v>3</v>
      </c>
      <c r="AE30" s="272"/>
      <c r="AF30" s="272">
        <v>1</v>
      </c>
      <c r="AG30" s="272"/>
      <c r="AH30" s="21"/>
    </row>
    <row r="31" spans="1:34" ht="30" customHeight="1" x14ac:dyDescent="0.15">
      <c r="T31" s="271" t="s">
        <v>32</v>
      </c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1"/>
    </row>
    <row r="32" spans="1:34" ht="23.1" customHeight="1" x14ac:dyDescent="0.15"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  <row r="33" spans="1:33" ht="30" customHeight="1" x14ac:dyDescent="0.15">
      <c r="A33" s="254" t="s">
        <v>58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</row>
    <row r="34" spans="1:33" ht="15" thickBot="1" x14ac:dyDescent="0.2">
      <c r="U34" s="255" t="s">
        <v>14</v>
      </c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</row>
    <row r="35" spans="1:33" ht="30" customHeight="1" x14ac:dyDescent="0.15">
      <c r="A35" s="256" t="s">
        <v>0</v>
      </c>
      <c r="B35" s="257"/>
      <c r="C35" s="257"/>
      <c r="D35" s="257"/>
      <c r="E35" s="257"/>
      <c r="F35" s="257" t="s">
        <v>20</v>
      </c>
      <c r="G35" s="257"/>
      <c r="H35" s="257"/>
      <c r="I35" s="257"/>
      <c r="J35" s="257" t="s">
        <v>59</v>
      </c>
      <c r="K35" s="257"/>
      <c r="L35" s="257"/>
      <c r="M35" s="257"/>
      <c r="N35" s="257" t="s">
        <v>49</v>
      </c>
      <c r="O35" s="257"/>
      <c r="P35" s="257"/>
      <c r="Q35" s="257"/>
      <c r="R35" s="257"/>
      <c r="S35" s="257"/>
      <c r="T35" s="257"/>
      <c r="U35" s="257"/>
      <c r="V35" s="257"/>
      <c r="W35" s="257" t="s">
        <v>60</v>
      </c>
      <c r="X35" s="257"/>
      <c r="Y35" s="257"/>
      <c r="Z35" s="257"/>
      <c r="AA35" s="257"/>
      <c r="AB35" s="257" t="s">
        <v>61</v>
      </c>
      <c r="AC35" s="257"/>
      <c r="AD35" s="257"/>
      <c r="AE35" s="257"/>
      <c r="AF35" s="262"/>
      <c r="AG35" s="262"/>
    </row>
    <row r="36" spans="1:33" ht="30" customHeight="1" x14ac:dyDescent="0.15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 t="s">
        <v>18</v>
      </c>
      <c r="O36" s="259"/>
      <c r="P36" s="259"/>
      <c r="Q36" s="259" t="s">
        <v>4</v>
      </c>
      <c r="R36" s="259"/>
      <c r="S36" s="259"/>
      <c r="T36" s="259" t="s">
        <v>5</v>
      </c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64"/>
      <c r="AG36" s="264"/>
    </row>
    <row r="37" spans="1:33" ht="30" customHeight="1" x14ac:dyDescent="0.15">
      <c r="A37" s="265" t="s">
        <v>12</v>
      </c>
      <c r="B37" s="265"/>
      <c r="C37" s="265">
        <v>26</v>
      </c>
      <c r="D37" s="265"/>
      <c r="E37" s="20" t="s">
        <v>0</v>
      </c>
      <c r="F37" s="293">
        <v>1</v>
      </c>
      <c r="G37" s="267"/>
      <c r="H37" s="267"/>
      <c r="I37" s="267"/>
      <c r="J37" s="267">
        <v>2</v>
      </c>
      <c r="K37" s="267"/>
      <c r="L37" s="267"/>
      <c r="M37" s="267"/>
      <c r="N37" s="267">
        <f>SUM(Q37:V37)</f>
        <v>9</v>
      </c>
      <c r="O37" s="267"/>
      <c r="P37" s="267"/>
      <c r="Q37" s="276" t="s">
        <v>31</v>
      </c>
      <c r="R37" s="276"/>
      <c r="S37" s="276"/>
      <c r="T37" s="267">
        <v>9</v>
      </c>
      <c r="U37" s="267"/>
      <c r="V37" s="267"/>
      <c r="W37" s="267">
        <v>3</v>
      </c>
      <c r="X37" s="267"/>
      <c r="Y37" s="267"/>
      <c r="Z37" s="267"/>
      <c r="AA37" s="267"/>
      <c r="AB37" s="276">
        <v>0</v>
      </c>
      <c r="AC37" s="276"/>
      <c r="AD37" s="276"/>
      <c r="AE37" s="276"/>
      <c r="AF37" s="276"/>
      <c r="AG37" s="276"/>
    </row>
    <row r="38" spans="1:33" ht="30" customHeight="1" x14ac:dyDescent="0.15">
      <c r="A38" s="265"/>
      <c r="B38" s="265"/>
      <c r="C38" s="265">
        <v>27</v>
      </c>
      <c r="D38" s="265"/>
      <c r="F38" s="293">
        <v>1</v>
      </c>
      <c r="G38" s="267"/>
      <c r="H38" s="267"/>
      <c r="I38" s="267"/>
      <c r="J38" s="267">
        <v>2</v>
      </c>
      <c r="K38" s="267"/>
      <c r="L38" s="267"/>
      <c r="M38" s="267"/>
      <c r="N38" s="267">
        <f>SUM(Q38:V38)</f>
        <v>9</v>
      </c>
      <c r="O38" s="267"/>
      <c r="P38" s="267"/>
      <c r="Q38" s="276" t="s">
        <v>31</v>
      </c>
      <c r="R38" s="276"/>
      <c r="S38" s="276"/>
      <c r="T38" s="267">
        <v>9</v>
      </c>
      <c r="U38" s="267"/>
      <c r="V38" s="267"/>
      <c r="W38" s="267">
        <v>3</v>
      </c>
      <c r="X38" s="267"/>
      <c r="Y38" s="267"/>
      <c r="Z38" s="267"/>
      <c r="AA38" s="267"/>
      <c r="AB38" s="276">
        <v>0</v>
      </c>
      <c r="AC38" s="276"/>
      <c r="AD38" s="276"/>
      <c r="AE38" s="276"/>
      <c r="AF38" s="276"/>
      <c r="AG38" s="276"/>
    </row>
    <row r="39" spans="1:33" ht="30" customHeight="1" x14ac:dyDescent="0.15">
      <c r="A39" s="265"/>
      <c r="B39" s="265"/>
      <c r="C39" s="265">
        <v>28</v>
      </c>
      <c r="D39" s="265"/>
      <c r="F39" s="293">
        <v>1</v>
      </c>
      <c r="G39" s="267"/>
      <c r="H39" s="267"/>
      <c r="I39" s="267"/>
      <c r="J39" s="267">
        <v>2</v>
      </c>
      <c r="K39" s="267"/>
      <c r="L39" s="267"/>
      <c r="M39" s="267"/>
      <c r="N39" s="267">
        <f>SUM(Q39:V39)</f>
        <v>6</v>
      </c>
      <c r="O39" s="267"/>
      <c r="P39" s="267"/>
      <c r="Q39" s="276" t="s">
        <v>31</v>
      </c>
      <c r="R39" s="276"/>
      <c r="S39" s="276"/>
      <c r="T39" s="267">
        <v>6</v>
      </c>
      <c r="U39" s="267"/>
      <c r="V39" s="267"/>
      <c r="W39" s="267">
        <v>3</v>
      </c>
      <c r="X39" s="267"/>
      <c r="Y39" s="267"/>
      <c r="Z39" s="267"/>
      <c r="AA39" s="267"/>
      <c r="AB39" s="276">
        <v>0</v>
      </c>
      <c r="AC39" s="276"/>
      <c r="AD39" s="276"/>
      <c r="AE39" s="276"/>
      <c r="AF39" s="276"/>
      <c r="AG39" s="276"/>
    </row>
    <row r="40" spans="1:33" ht="30" customHeight="1" x14ac:dyDescent="0.15">
      <c r="A40" s="277"/>
      <c r="B40" s="277"/>
      <c r="C40" s="277">
        <v>29</v>
      </c>
      <c r="D40" s="277"/>
      <c r="E40" s="21"/>
      <c r="F40" s="293">
        <v>1</v>
      </c>
      <c r="G40" s="267"/>
      <c r="H40" s="267"/>
      <c r="I40" s="267"/>
      <c r="J40" s="267">
        <v>2</v>
      </c>
      <c r="K40" s="267"/>
      <c r="L40" s="267"/>
      <c r="M40" s="267"/>
      <c r="N40" s="267">
        <f>SUM(Q40:V40)</f>
        <v>7</v>
      </c>
      <c r="O40" s="267"/>
      <c r="P40" s="267"/>
      <c r="Q40" s="276" t="s">
        <v>62</v>
      </c>
      <c r="R40" s="276"/>
      <c r="S40" s="276"/>
      <c r="T40" s="267">
        <v>7</v>
      </c>
      <c r="U40" s="267"/>
      <c r="V40" s="267"/>
      <c r="W40" s="267">
        <v>3</v>
      </c>
      <c r="X40" s="267"/>
      <c r="Y40" s="267"/>
      <c r="Z40" s="267"/>
      <c r="AA40" s="267"/>
      <c r="AB40" s="276">
        <v>0</v>
      </c>
      <c r="AC40" s="276"/>
      <c r="AD40" s="276"/>
      <c r="AE40" s="276"/>
      <c r="AF40" s="276"/>
      <c r="AG40" s="276"/>
    </row>
    <row r="41" spans="1:33" ht="30" customHeight="1" x14ac:dyDescent="0.15">
      <c r="A41" s="26"/>
      <c r="B41" s="26"/>
      <c r="C41" s="272">
        <v>30</v>
      </c>
      <c r="D41" s="272"/>
      <c r="E41" s="26"/>
      <c r="F41" s="294">
        <v>1</v>
      </c>
      <c r="G41" s="270"/>
      <c r="H41" s="270"/>
      <c r="I41" s="270"/>
      <c r="J41" s="270">
        <v>2</v>
      </c>
      <c r="K41" s="270"/>
      <c r="L41" s="270"/>
      <c r="M41" s="270"/>
      <c r="N41" s="270">
        <f>SUM(Q41:V41)</f>
        <v>7</v>
      </c>
      <c r="O41" s="270"/>
      <c r="P41" s="270"/>
      <c r="Q41" s="275">
        <v>0</v>
      </c>
      <c r="R41" s="275"/>
      <c r="S41" s="275"/>
      <c r="T41" s="270">
        <v>7</v>
      </c>
      <c r="U41" s="270"/>
      <c r="V41" s="270"/>
      <c r="W41" s="270">
        <v>3</v>
      </c>
      <c r="X41" s="270"/>
      <c r="Y41" s="270"/>
      <c r="Z41" s="270"/>
      <c r="AA41" s="270"/>
      <c r="AB41" s="275">
        <v>0</v>
      </c>
      <c r="AC41" s="275"/>
      <c r="AD41" s="275"/>
      <c r="AE41" s="275"/>
      <c r="AF41" s="275"/>
      <c r="AG41" s="275"/>
    </row>
    <row r="42" spans="1:33" ht="30" customHeight="1" x14ac:dyDescent="0.15">
      <c r="T42" s="271" t="s">
        <v>32</v>
      </c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</row>
  </sheetData>
  <mergeCells count="333">
    <mergeCell ref="W41:AA41"/>
    <mergeCell ref="AB41:AG41"/>
    <mergeCell ref="T42:AG42"/>
    <mergeCell ref="C41:D41"/>
    <mergeCell ref="F41:I41"/>
    <mergeCell ref="J41:M41"/>
    <mergeCell ref="N41:P41"/>
    <mergeCell ref="Q41:S41"/>
    <mergeCell ref="T41:V41"/>
    <mergeCell ref="A40:B40"/>
    <mergeCell ref="C40:D40"/>
    <mergeCell ref="F40:I40"/>
    <mergeCell ref="J40:M40"/>
    <mergeCell ref="N40:P40"/>
    <mergeCell ref="Q40:S40"/>
    <mergeCell ref="T40:V40"/>
    <mergeCell ref="W40:AA40"/>
    <mergeCell ref="AB40:AG40"/>
    <mergeCell ref="A39:B39"/>
    <mergeCell ref="C39:D39"/>
    <mergeCell ref="F39:I39"/>
    <mergeCell ref="J39:M39"/>
    <mergeCell ref="N39:P39"/>
    <mergeCell ref="Q39:S39"/>
    <mergeCell ref="T39:V39"/>
    <mergeCell ref="W39:AA39"/>
    <mergeCell ref="AB39:AG39"/>
    <mergeCell ref="T37:V37"/>
    <mergeCell ref="W37:AA37"/>
    <mergeCell ref="AB37:AG37"/>
    <mergeCell ref="A38:B38"/>
    <mergeCell ref="C38:D38"/>
    <mergeCell ref="F38:I38"/>
    <mergeCell ref="J38:M38"/>
    <mergeCell ref="N38:P38"/>
    <mergeCell ref="Q38:S38"/>
    <mergeCell ref="T38:V38"/>
    <mergeCell ref="A37:B37"/>
    <mergeCell ref="C37:D37"/>
    <mergeCell ref="F37:I37"/>
    <mergeCell ref="J37:M37"/>
    <mergeCell ref="N37:P37"/>
    <mergeCell ref="Q37:S37"/>
    <mergeCell ref="W38:AA38"/>
    <mergeCell ref="AB38:AG38"/>
    <mergeCell ref="U34:AG34"/>
    <mergeCell ref="A35:E36"/>
    <mergeCell ref="F35:I36"/>
    <mergeCell ref="J35:M36"/>
    <mergeCell ref="N35:V35"/>
    <mergeCell ref="W35:AA36"/>
    <mergeCell ref="AB35:AG36"/>
    <mergeCell ref="N36:P36"/>
    <mergeCell ref="Q36:S36"/>
    <mergeCell ref="T36:V36"/>
    <mergeCell ref="Z30:AA30"/>
    <mergeCell ref="AB30:AC30"/>
    <mergeCell ref="AD30:AE30"/>
    <mergeCell ref="AF30:AG30"/>
    <mergeCell ref="T31:AG31"/>
    <mergeCell ref="A33:AG33"/>
    <mergeCell ref="AF29:AG29"/>
    <mergeCell ref="C30:D30"/>
    <mergeCell ref="F30:I30"/>
    <mergeCell ref="K30:L30"/>
    <mergeCell ref="N30:O30"/>
    <mergeCell ref="P30:Q30"/>
    <mergeCell ref="R30:S30"/>
    <mergeCell ref="T30:U30"/>
    <mergeCell ref="V30:W30"/>
    <mergeCell ref="X30:Y30"/>
    <mergeCell ref="T29:U29"/>
    <mergeCell ref="V29:W29"/>
    <mergeCell ref="X29:Y29"/>
    <mergeCell ref="Z29:AA29"/>
    <mergeCell ref="AB29:AC29"/>
    <mergeCell ref="AD29:AE29"/>
    <mergeCell ref="A29:B29"/>
    <mergeCell ref="C29:D29"/>
    <mergeCell ref="F29:I29"/>
    <mergeCell ref="K29:L29"/>
    <mergeCell ref="N29:O29"/>
    <mergeCell ref="P29:Q29"/>
    <mergeCell ref="R29:S29"/>
    <mergeCell ref="P28:Q28"/>
    <mergeCell ref="R28:S28"/>
    <mergeCell ref="AF27:AG27"/>
    <mergeCell ref="A26:B26"/>
    <mergeCell ref="C26:D26"/>
    <mergeCell ref="F26:I26"/>
    <mergeCell ref="A28:B28"/>
    <mergeCell ref="C28:D28"/>
    <mergeCell ref="F28:I28"/>
    <mergeCell ref="K28:L28"/>
    <mergeCell ref="N28:O28"/>
    <mergeCell ref="AB28:AC28"/>
    <mergeCell ref="AD28:AE28"/>
    <mergeCell ref="AF28:AG28"/>
    <mergeCell ref="T28:U28"/>
    <mergeCell ref="V28:W28"/>
    <mergeCell ref="X28:Y28"/>
    <mergeCell ref="Z28:AA28"/>
    <mergeCell ref="T26:U26"/>
    <mergeCell ref="V26:W26"/>
    <mergeCell ref="X26:Y26"/>
    <mergeCell ref="Z26:AA26"/>
    <mergeCell ref="AB26:AC26"/>
    <mergeCell ref="AD26:AE26"/>
    <mergeCell ref="X27:Y27"/>
    <mergeCell ref="Z27:AA27"/>
    <mergeCell ref="AB27:AC27"/>
    <mergeCell ref="AD27:AE27"/>
    <mergeCell ref="A27:B27"/>
    <mergeCell ref="C27:D27"/>
    <mergeCell ref="F27:I27"/>
    <mergeCell ref="K27:L27"/>
    <mergeCell ref="N27:O27"/>
    <mergeCell ref="P27:Q27"/>
    <mergeCell ref="R27:S27"/>
    <mergeCell ref="T27:U27"/>
    <mergeCell ref="V27:W27"/>
    <mergeCell ref="K26:L26"/>
    <mergeCell ref="N26:O26"/>
    <mergeCell ref="P26:Q26"/>
    <mergeCell ref="R26:S26"/>
    <mergeCell ref="A24:E25"/>
    <mergeCell ref="F24:I25"/>
    <mergeCell ref="J24:J25"/>
    <mergeCell ref="Z24:AC24"/>
    <mergeCell ref="AD24:AG24"/>
    <mergeCell ref="K25:M25"/>
    <mergeCell ref="N25:O25"/>
    <mergeCell ref="P25:Q25"/>
    <mergeCell ref="R25:S25"/>
    <mergeCell ref="T25:U25"/>
    <mergeCell ref="V25:W25"/>
    <mergeCell ref="X25:Y25"/>
    <mergeCell ref="Z25:AA25"/>
    <mergeCell ref="K24:Q24"/>
    <mergeCell ref="R24:U24"/>
    <mergeCell ref="V24:Y24"/>
    <mergeCell ref="AB25:AC25"/>
    <mergeCell ref="AD25:AE25"/>
    <mergeCell ref="AF25:AG25"/>
    <mergeCell ref="AF26:AG26"/>
    <mergeCell ref="Z20:AA20"/>
    <mergeCell ref="AB20:AC20"/>
    <mergeCell ref="AD20:AE20"/>
    <mergeCell ref="AF20:AG20"/>
    <mergeCell ref="A23:I23"/>
    <mergeCell ref="U23:AG23"/>
    <mergeCell ref="AF19:AG19"/>
    <mergeCell ref="C20:D20"/>
    <mergeCell ref="H20:I20"/>
    <mergeCell ref="J20:K20"/>
    <mergeCell ref="L20:M20"/>
    <mergeCell ref="O20:Q20"/>
    <mergeCell ref="R20:S20"/>
    <mergeCell ref="T20:U20"/>
    <mergeCell ref="V20:W20"/>
    <mergeCell ref="X20:Y20"/>
    <mergeCell ref="T19:U19"/>
    <mergeCell ref="V19:W19"/>
    <mergeCell ref="X19:Y19"/>
    <mergeCell ref="Z19:AA19"/>
    <mergeCell ref="AB19:AC19"/>
    <mergeCell ref="AD19:AE19"/>
    <mergeCell ref="A19:B19"/>
    <mergeCell ref="C19:D19"/>
    <mergeCell ref="H19:I19"/>
    <mergeCell ref="J19:K19"/>
    <mergeCell ref="L19:M19"/>
    <mergeCell ref="O19:Q19"/>
    <mergeCell ref="R19:S19"/>
    <mergeCell ref="O18:Q18"/>
    <mergeCell ref="R18:S18"/>
    <mergeCell ref="Z17:AA17"/>
    <mergeCell ref="AB17:AC17"/>
    <mergeCell ref="AD17:AE17"/>
    <mergeCell ref="AF17:AG17"/>
    <mergeCell ref="A18:B18"/>
    <mergeCell ref="C18:D18"/>
    <mergeCell ref="H18:I18"/>
    <mergeCell ref="J18:K18"/>
    <mergeCell ref="L18:M18"/>
    <mergeCell ref="AB18:AC18"/>
    <mergeCell ref="AD18:AE18"/>
    <mergeCell ref="AF18:AG18"/>
    <mergeCell ref="T18:U18"/>
    <mergeCell ref="V18:W18"/>
    <mergeCell ref="X18:Y18"/>
    <mergeCell ref="Z18:AA18"/>
    <mergeCell ref="A16:B16"/>
    <mergeCell ref="C16:D16"/>
    <mergeCell ref="H16:I16"/>
    <mergeCell ref="J16:K16"/>
    <mergeCell ref="L16:M16"/>
    <mergeCell ref="O16:Q16"/>
    <mergeCell ref="R16:S16"/>
    <mergeCell ref="AF16:AG16"/>
    <mergeCell ref="A17:B17"/>
    <mergeCell ref="C17:D17"/>
    <mergeCell ref="H17:I17"/>
    <mergeCell ref="J17:K17"/>
    <mergeCell ref="L17:M17"/>
    <mergeCell ref="O17:Q17"/>
    <mergeCell ref="R17:S17"/>
    <mergeCell ref="T17:U17"/>
    <mergeCell ref="V17:W17"/>
    <mergeCell ref="T16:U16"/>
    <mergeCell ref="V16:W16"/>
    <mergeCell ref="X16:Y16"/>
    <mergeCell ref="Z16:AA16"/>
    <mergeCell ref="AB16:AC16"/>
    <mergeCell ref="AD16:AE16"/>
    <mergeCell ref="X17:Y17"/>
    <mergeCell ref="U13:AG13"/>
    <mergeCell ref="A14:E15"/>
    <mergeCell ref="F14:F15"/>
    <mergeCell ref="G14:G15"/>
    <mergeCell ref="H14:M14"/>
    <mergeCell ref="N14:N15"/>
    <mergeCell ref="O14:U14"/>
    <mergeCell ref="V14:Y14"/>
    <mergeCell ref="Z14:AC14"/>
    <mergeCell ref="AD14:AG14"/>
    <mergeCell ref="H15:I15"/>
    <mergeCell ref="J15:K15"/>
    <mergeCell ref="L15:M15"/>
    <mergeCell ref="O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13:H13"/>
    <mergeCell ref="Z9:AA9"/>
    <mergeCell ref="AB9:AC9"/>
    <mergeCell ref="AD9:AE9"/>
    <mergeCell ref="AF9:AG9"/>
    <mergeCell ref="U10:AG10"/>
    <mergeCell ref="A12:AG12"/>
    <mergeCell ref="AF8:AG8"/>
    <mergeCell ref="C9:D9"/>
    <mergeCell ref="H9:I9"/>
    <mergeCell ref="J9:K9"/>
    <mergeCell ref="L9:M9"/>
    <mergeCell ref="O9:Q9"/>
    <mergeCell ref="R9:S9"/>
    <mergeCell ref="T9:U9"/>
    <mergeCell ref="V9:W9"/>
    <mergeCell ref="X9:Y9"/>
    <mergeCell ref="T8:U8"/>
    <mergeCell ref="V8:W8"/>
    <mergeCell ref="X8:Y8"/>
    <mergeCell ref="Z8:AA8"/>
    <mergeCell ref="AB8:AC8"/>
    <mergeCell ref="AD8:AE8"/>
    <mergeCell ref="A8:B8"/>
    <mergeCell ref="C8:D8"/>
    <mergeCell ref="H8:I8"/>
    <mergeCell ref="J8:K8"/>
    <mergeCell ref="L8:M8"/>
    <mergeCell ref="O8:Q8"/>
    <mergeCell ref="R8:S8"/>
    <mergeCell ref="O7:Q7"/>
    <mergeCell ref="R7:S7"/>
    <mergeCell ref="Z6:AA6"/>
    <mergeCell ref="AB6:AC6"/>
    <mergeCell ref="AD6:AE6"/>
    <mergeCell ref="AF6:AG6"/>
    <mergeCell ref="A7:B7"/>
    <mergeCell ref="C7:D7"/>
    <mergeCell ref="H7:I7"/>
    <mergeCell ref="J7:K7"/>
    <mergeCell ref="L7:M7"/>
    <mergeCell ref="AB7:AC7"/>
    <mergeCell ref="AD7:AE7"/>
    <mergeCell ref="AF7:AG7"/>
    <mergeCell ref="T7:U7"/>
    <mergeCell ref="V7:W7"/>
    <mergeCell ref="X7:Y7"/>
    <mergeCell ref="Z7:AA7"/>
    <mergeCell ref="A5:B5"/>
    <mergeCell ref="C5:D5"/>
    <mergeCell ref="H5:I5"/>
    <mergeCell ref="J5:K5"/>
    <mergeCell ref="L5:M5"/>
    <mergeCell ref="O5:Q5"/>
    <mergeCell ref="R5:S5"/>
    <mergeCell ref="AF5:AG5"/>
    <mergeCell ref="A6:B6"/>
    <mergeCell ref="C6:D6"/>
    <mergeCell ref="H6:I6"/>
    <mergeCell ref="J6:K6"/>
    <mergeCell ref="L6:M6"/>
    <mergeCell ref="O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X6:Y6"/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B4:AC4"/>
    <mergeCell ref="AD4:AE4"/>
    <mergeCell ref="AF4:AG4"/>
  </mergeCells>
  <phoneticPr fontId="1"/>
  <pageMargins left="0.65" right="0.25" top="0.52" bottom="0.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43"/>
  <sheetViews>
    <sheetView zoomScale="80" zoomScaleNormal="80" workbookViewId="0">
      <selection sqref="A1:AH1"/>
    </sheetView>
  </sheetViews>
  <sheetFormatPr defaultColWidth="3.625" defaultRowHeight="30" customHeight="1" x14ac:dyDescent="0.15"/>
  <cols>
    <col min="1" max="1" width="3.625" style="9" customWidth="1"/>
    <col min="2" max="3" width="2.75" style="9" customWidth="1"/>
    <col min="4" max="5" width="2" style="9" customWidth="1"/>
    <col min="6" max="6" width="3.625" style="9" customWidth="1"/>
    <col min="7" max="8" width="3.5" style="9" customWidth="1"/>
    <col min="9" max="11" width="3.375" style="9" customWidth="1"/>
    <col min="12" max="14" width="3.125" style="9" customWidth="1"/>
    <col min="15" max="20" width="4.5" style="9" customWidth="1"/>
    <col min="21" max="21" width="8.5" style="9" customWidth="1"/>
    <col min="22" max="25" width="3.875" style="9" customWidth="1"/>
    <col min="26" max="26" width="8" style="9" customWidth="1"/>
    <col min="27" max="27" width="4.375" style="9" customWidth="1"/>
    <col min="28" max="30" width="3.5" style="9" customWidth="1"/>
    <col min="31" max="256" width="3.625" style="9"/>
    <col min="257" max="257" width="3.625" style="9" customWidth="1"/>
    <col min="258" max="259" width="2.75" style="9" customWidth="1"/>
    <col min="260" max="261" width="2" style="9" customWidth="1"/>
    <col min="262" max="262" width="3.625" style="9" customWidth="1"/>
    <col min="263" max="264" width="3.5" style="9" customWidth="1"/>
    <col min="265" max="267" width="3.375" style="9" customWidth="1"/>
    <col min="268" max="270" width="3.125" style="9" customWidth="1"/>
    <col min="271" max="276" width="4.5" style="9" customWidth="1"/>
    <col min="277" max="277" width="8.5" style="9" customWidth="1"/>
    <col min="278" max="281" width="3.875" style="9" customWidth="1"/>
    <col min="282" max="282" width="8" style="9" customWidth="1"/>
    <col min="283" max="283" width="4.375" style="9" customWidth="1"/>
    <col min="284" max="286" width="3.5" style="9" customWidth="1"/>
    <col min="287" max="512" width="3.625" style="9"/>
    <col min="513" max="513" width="3.625" style="9" customWidth="1"/>
    <col min="514" max="515" width="2.75" style="9" customWidth="1"/>
    <col min="516" max="517" width="2" style="9" customWidth="1"/>
    <col min="518" max="518" width="3.625" style="9" customWidth="1"/>
    <col min="519" max="520" width="3.5" style="9" customWidth="1"/>
    <col min="521" max="523" width="3.375" style="9" customWidth="1"/>
    <col min="524" max="526" width="3.125" style="9" customWidth="1"/>
    <col min="527" max="532" width="4.5" style="9" customWidth="1"/>
    <col min="533" max="533" width="8.5" style="9" customWidth="1"/>
    <col min="534" max="537" width="3.875" style="9" customWidth="1"/>
    <col min="538" max="538" width="8" style="9" customWidth="1"/>
    <col min="539" max="539" width="4.375" style="9" customWidth="1"/>
    <col min="540" max="542" width="3.5" style="9" customWidth="1"/>
    <col min="543" max="768" width="3.625" style="9"/>
    <col min="769" max="769" width="3.625" style="9" customWidth="1"/>
    <col min="770" max="771" width="2.75" style="9" customWidth="1"/>
    <col min="772" max="773" width="2" style="9" customWidth="1"/>
    <col min="774" max="774" width="3.625" style="9" customWidth="1"/>
    <col min="775" max="776" width="3.5" style="9" customWidth="1"/>
    <col min="777" max="779" width="3.375" style="9" customWidth="1"/>
    <col min="780" max="782" width="3.125" style="9" customWidth="1"/>
    <col min="783" max="788" width="4.5" style="9" customWidth="1"/>
    <col min="789" max="789" width="8.5" style="9" customWidth="1"/>
    <col min="790" max="793" width="3.875" style="9" customWidth="1"/>
    <col min="794" max="794" width="8" style="9" customWidth="1"/>
    <col min="795" max="795" width="4.375" style="9" customWidth="1"/>
    <col min="796" max="798" width="3.5" style="9" customWidth="1"/>
    <col min="799" max="1024" width="3.625" style="9"/>
    <col min="1025" max="1025" width="3.625" style="9" customWidth="1"/>
    <col min="1026" max="1027" width="2.75" style="9" customWidth="1"/>
    <col min="1028" max="1029" width="2" style="9" customWidth="1"/>
    <col min="1030" max="1030" width="3.625" style="9" customWidth="1"/>
    <col min="1031" max="1032" width="3.5" style="9" customWidth="1"/>
    <col min="1033" max="1035" width="3.375" style="9" customWidth="1"/>
    <col min="1036" max="1038" width="3.125" style="9" customWidth="1"/>
    <col min="1039" max="1044" width="4.5" style="9" customWidth="1"/>
    <col min="1045" max="1045" width="8.5" style="9" customWidth="1"/>
    <col min="1046" max="1049" width="3.875" style="9" customWidth="1"/>
    <col min="1050" max="1050" width="8" style="9" customWidth="1"/>
    <col min="1051" max="1051" width="4.375" style="9" customWidth="1"/>
    <col min="1052" max="1054" width="3.5" style="9" customWidth="1"/>
    <col min="1055" max="1280" width="3.625" style="9"/>
    <col min="1281" max="1281" width="3.625" style="9" customWidth="1"/>
    <col min="1282" max="1283" width="2.75" style="9" customWidth="1"/>
    <col min="1284" max="1285" width="2" style="9" customWidth="1"/>
    <col min="1286" max="1286" width="3.625" style="9" customWidth="1"/>
    <col min="1287" max="1288" width="3.5" style="9" customWidth="1"/>
    <col min="1289" max="1291" width="3.375" style="9" customWidth="1"/>
    <col min="1292" max="1294" width="3.125" style="9" customWidth="1"/>
    <col min="1295" max="1300" width="4.5" style="9" customWidth="1"/>
    <col min="1301" max="1301" width="8.5" style="9" customWidth="1"/>
    <col min="1302" max="1305" width="3.875" style="9" customWidth="1"/>
    <col min="1306" max="1306" width="8" style="9" customWidth="1"/>
    <col min="1307" max="1307" width="4.375" style="9" customWidth="1"/>
    <col min="1308" max="1310" width="3.5" style="9" customWidth="1"/>
    <col min="1311" max="1536" width="3.625" style="9"/>
    <col min="1537" max="1537" width="3.625" style="9" customWidth="1"/>
    <col min="1538" max="1539" width="2.75" style="9" customWidth="1"/>
    <col min="1540" max="1541" width="2" style="9" customWidth="1"/>
    <col min="1542" max="1542" width="3.625" style="9" customWidth="1"/>
    <col min="1543" max="1544" width="3.5" style="9" customWidth="1"/>
    <col min="1545" max="1547" width="3.375" style="9" customWidth="1"/>
    <col min="1548" max="1550" width="3.125" style="9" customWidth="1"/>
    <col min="1551" max="1556" width="4.5" style="9" customWidth="1"/>
    <col min="1557" max="1557" width="8.5" style="9" customWidth="1"/>
    <col min="1558" max="1561" width="3.875" style="9" customWidth="1"/>
    <col min="1562" max="1562" width="8" style="9" customWidth="1"/>
    <col min="1563" max="1563" width="4.375" style="9" customWidth="1"/>
    <col min="1564" max="1566" width="3.5" style="9" customWidth="1"/>
    <col min="1567" max="1792" width="3.625" style="9"/>
    <col min="1793" max="1793" width="3.625" style="9" customWidth="1"/>
    <col min="1794" max="1795" width="2.75" style="9" customWidth="1"/>
    <col min="1796" max="1797" width="2" style="9" customWidth="1"/>
    <col min="1798" max="1798" width="3.625" style="9" customWidth="1"/>
    <col min="1799" max="1800" width="3.5" style="9" customWidth="1"/>
    <col min="1801" max="1803" width="3.375" style="9" customWidth="1"/>
    <col min="1804" max="1806" width="3.125" style="9" customWidth="1"/>
    <col min="1807" max="1812" width="4.5" style="9" customWidth="1"/>
    <col min="1813" max="1813" width="8.5" style="9" customWidth="1"/>
    <col min="1814" max="1817" width="3.875" style="9" customWidth="1"/>
    <col min="1818" max="1818" width="8" style="9" customWidth="1"/>
    <col min="1819" max="1819" width="4.375" style="9" customWidth="1"/>
    <col min="1820" max="1822" width="3.5" style="9" customWidth="1"/>
    <col min="1823" max="2048" width="3.625" style="9"/>
    <col min="2049" max="2049" width="3.625" style="9" customWidth="1"/>
    <col min="2050" max="2051" width="2.75" style="9" customWidth="1"/>
    <col min="2052" max="2053" width="2" style="9" customWidth="1"/>
    <col min="2054" max="2054" width="3.625" style="9" customWidth="1"/>
    <col min="2055" max="2056" width="3.5" style="9" customWidth="1"/>
    <col min="2057" max="2059" width="3.375" style="9" customWidth="1"/>
    <col min="2060" max="2062" width="3.125" style="9" customWidth="1"/>
    <col min="2063" max="2068" width="4.5" style="9" customWidth="1"/>
    <col min="2069" max="2069" width="8.5" style="9" customWidth="1"/>
    <col min="2070" max="2073" width="3.875" style="9" customWidth="1"/>
    <col min="2074" max="2074" width="8" style="9" customWidth="1"/>
    <col min="2075" max="2075" width="4.375" style="9" customWidth="1"/>
    <col min="2076" max="2078" width="3.5" style="9" customWidth="1"/>
    <col min="2079" max="2304" width="3.625" style="9"/>
    <col min="2305" max="2305" width="3.625" style="9" customWidth="1"/>
    <col min="2306" max="2307" width="2.75" style="9" customWidth="1"/>
    <col min="2308" max="2309" width="2" style="9" customWidth="1"/>
    <col min="2310" max="2310" width="3.625" style="9" customWidth="1"/>
    <col min="2311" max="2312" width="3.5" style="9" customWidth="1"/>
    <col min="2313" max="2315" width="3.375" style="9" customWidth="1"/>
    <col min="2316" max="2318" width="3.125" style="9" customWidth="1"/>
    <col min="2319" max="2324" width="4.5" style="9" customWidth="1"/>
    <col min="2325" max="2325" width="8.5" style="9" customWidth="1"/>
    <col min="2326" max="2329" width="3.875" style="9" customWidth="1"/>
    <col min="2330" max="2330" width="8" style="9" customWidth="1"/>
    <col min="2331" max="2331" width="4.375" style="9" customWidth="1"/>
    <col min="2332" max="2334" width="3.5" style="9" customWidth="1"/>
    <col min="2335" max="2560" width="3.625" style="9"/>
    <col min="2561" max="2561" width="3.625" style="9" customWidth="1"/>
    <col min="2562" max="2563" width="2.75" style="9" customWidth="1"/>
    <col min="2564" max="2565" width="2" style="9" customWidth="1"/>
    <col min="2566" max="2566" width="3.625" style="9" customWidth="1"/>
    <col min="2567" max="2568" width="3.5" style="9" customWidth="1"/>
    <col min="2569" max="2571" width="3.375" style="9" customWidth="1"/>
    <col min="2572" max="2574" width="3.125" style="9" customWidth="1"/>
    <col min="2575" max="2580" width="4.5" style="9" customWidth="1"/>
    <col min="2581" max="2581" width="8.5" style="9" customWidth="1"/>
    <col min="2582" max="2585" width="3.875" style="9" customWidth="1"/>
    <col min="2586" max="2586" width="8" style="9" customWidth="1"/>
    <col min="2587" max="2587" width="4.375" style="9" customWidth="1"/>
    <col min="2588" max="2590" width="3.5" style="9" customWidth="1"/>
    <col min="2591" max="2816" width="3.625" style="9"/>
    <col min="2817" max="2817" width="3.625" style="9" customWidth="1"/>
    <col min="2818" max="2819" width="2.75" style="9" customWidth="1"/>
    <col min="2820" max="2821" width="2" style="9" customWidth="1"/>
    <col min="2822" max="2822" width="3.625" style="9" customWidth="1"/>
    <col min="2823" max="2824" width="3.5" style="9" customWidth="1"/>
    <col min="2825" max="2827" width="3.375" style="9" customWidth="1"/>
    <col min="2828" max="2830" width="3.125" style="9" customWidth="1"/>
    <col min="2831" max="2836" width="4.5" style="9" customWidth="1"/>
    <col min="2837" max="2837" width="8.5" style="9" customWidth="1"/>
    <col min="2838" max="2841" width="3.875" style="9" customWidth="1"/>
    <col min="2842" max="2842" width="8" style="9" customWidth="1"/>
    <col min="2843" max="2843" width="4.375" style="9" customWidth="1"/>
    <col min="2844" max="2846" width="3.5" style="9" customWidth="1"/>
    <col min="2847" max="3072" width="3.625" style="9"/>
    <col min="3073" max="3073" width="3.625" style="9" customWidth="1"/>
    <col min="3074" max="3075" width="2.75" style="9" customWidth="1"/>
    <col min="3076" max="3077" width="2" style="9" customWidth="1"/>
    <col min="3078" max="3078" width="3.625" style="9" customWidth="1"/>
    <col min="3079" max="3080" width="3.5" style="9" customWidth="1"/>
    <col min="3081" max="3083" width="3.375" style="9" customWidth="1"/>
    <col min="3084" max="3086" width="3.125" style="9" customWidth="1"/>
    <col min="3087" max="3092" width="4.5" style="9" customWidth="1"/>
    <col min="3093" max="3093" width="8.5" style="9" customWidth="1"/>
    <col min="3094" max="3097" width="3.875" style="9" customWidth="1"/>
    <col min="3098" max="3098" width="8" style="9" customWidth="1"/>
    <col min="3099" max="3099" width="4.375" style="9" customWidth="1"/>
    <col min="3100" max="3102" width="3.5" style="9" customWidth="1"/>
    <col min="3103" max="3328" width="3.625" style="9"/>
    <col min="3329" max="3329" width="3.625" style="9" customWidth="1"/>
    <col min="3330" max="3331" width="2.75" style="9" customWidth="1"/>
    <col min="3332" max="3333" width="2" style="9" customWidth="1"/>
    <col min="3334" max="3334" width="3.625" style="9" customWidth="1"/>
    <col min="3335" max="3336" width="3.5" style="9" customWidth="1"/>
    <col min="3337" max="3339" width="3.375" style="9" customWidth="1"/>
    <col min="3340" max="3342" width="3.125" style="9" customWidth="1"/>
    <col min="3343" max="3348" width="4.5" style="9" customWidth="1"/>
    <col min="3349" max="3349" width="8.5" style="9" customWidth="1"/>
    <col min="3350" max="3353" width="3.875" style="9" customWidth="1"/>
    <col min="3354" max="3354" width="8" style="9" customWidth="1"/>
    <col min="3355" max="3355" width="4.375" style="9" customWidth="1"/>
    <col min="3356" max="3358" width="3.5" style="9" customWidth="1"/>
    <col min="3359" max="3584" width="3.625" style="9"/>
    <col min="3585" max="3585" width="3.625" style="9" customWidth="1"/>
    <col min="3586" max="3587" width="2.75" style="9" customWidth="1"/>
    <col min="3588" max="3589" width="2" style="9" customWidth="1"/>
    <col min="3590" max="3590" width="3.625" style="9" customWidth="1"/>
    <col min="3591" max="3592" width="3.5" style="9" customWidth="1"/>
    <col min="3593" max="3595" width="3.375" style="9" customWidth="1"/>
    <col min="3596" max="3598" width="3.125" style="9" customWidth="1"/>
    <col min="3599" max="3604" width="4.5" style="9" customWidth="1"/>
    <col min="3605" max="3605" width="8.5" style="9" customWidth="1"/>
    <col min="3606" max="3609" width="3.875" style="9" customWidth="1"/>
    <col min="3610" max="3610" width="8" style="9" customWidth="1"/>
    <col min="3611" max="3611" width="4.375" style="9" customWidth="1"/>
    <col min="3612" max="3614" width="3.5" style="9" customWidth="1"/>
    <col min="3615" max="3840" width="3.625" style="9"/>
    <col min="3841" max="3841" width="3.625" style="9" customWidth="1"/>
    <col min="3842" max="3843" width="2.75" style="9" customWidth="1"/>
    <col min="3844" max="3845" width="2" style="9" customWidth="1"/>
    <col min="3846" max="3846" width="3.625" style="9" customWidth="1"/>
    <col min="3847" max="3848" width="3.5" style="9" customWidth="1"/>
    <col min="3849" max="3851" width="3.375" style="9" customWidth="1"/>
    <col min="3852" max="3854" width="3.125" style="9" customWidth="1"/>
    <col min="3855" max="3860" width="4.5" style="9" customWidth="1"/>
    <col min="3861" max="3861" width="8.5" style="9" customWidth="1"/>
    <col min="3862" max="3865" width="3.875" style="9" customWidth="1"/>
    <col min="3866" max="3866" width="8" style="9" customWidth="1"/>
    <col min="3867" max="3867" width="4.375" style="9" customWidth="1"/>
    <col min="3868" max="3870" width="3.5" style="9" customWidth="1"/>
    <col min="3871" max="4096" width="3.625" style="9"/>
    <col min="4097" max="4097" width="3.625" style="9" customWidth="1"/>
    <col min="4098" max="4099" width="2.75" style="9" customWidth="1"/>
    <col min="4100" max="4101" width="2" style="9" customWidth="1"/>
    <col min="4102" max="4102" width="3.625" style="9" customWidth="1"/>
    <col min="4103" max="4104" width="3.5" style="9" customWidth="1"/>
    <col min="4105" max="4107" width="3.375" style="9" customWidth="1"/>
    <col min="4108" max="4110" width="3.125" style="9" customWidth="1"/>
    <col min="4111" max="4116" width="4.5" style="9" customWidth="1"/>
    <col min="4117" max="4117" width="8.5" style="9" customWidth="1"/>
    <col min="4118" max="4121" width="3.875" style="9" customWidth="1"/>
    <col min="4122" max="4122" width="8" style="9" customWidth="1"/>
    <col min="4123" max="4123" width="4.375" style="9" customWidth="1"/>
    <col min="4124" max="4126" width="3.5" style="9" customWidth="1"/>
    <col min="4127" max="4352" width="3.625" style="9"/>
    <col min="4353" max="4353" width="3.625" style="9" customWidth="1"/>
    <col min="4354" max="4355" width="2.75" style="9" customWidth="1"/>
    <col min="4356" max="4357" width="2" style="9" customWidth="1"/>
    <col min="4358" max="4358" width="3.625" style="9" customWidth="1"/>
    <col min="4359" max="4360" width="3.5" style="9" customWidth="1"/>
    <col min="4361" max="4363" width="3.375" style="9" customWidth="1"/>
    <col min="4364" max="4366" width="3.125" style="9" customWidth="1"/>
    <col min="4367" max="4372" width="4.5" style="9" customWidth="1"/>
    <col min="4373" max="4373" width="8.5" style="9" customWidth="1"/>
    <col min="4374" max="4377" width="3.875" style="9" customWidth="1"/>
    <col min="4378" max="4378" width="8" style="9" customWidth="1"/>
    <col min="4379" max="4379" width="4.375" style="9" customWidth="1"/>
    <col min="4380" max="4382" width="3.5" style="9" customWidth="1"/>
    <col min="4383" max="4608" width="3.625" style="9"/>
    <col min="4609" max="4609" width="3.625" style="9" customWidth="1"/>
    <col min="4610" max="4611" width="2.75" style="9" customWidth="1"/>
    <col min="4612" max="4613" width="2" style="9" customWidth="1"/>
    <col min="4614" max="4614" width="3.625" style="9" customWidth="1"/>
    <col min="4615" max="4616" width="3.5" style="9" customWidth="1"/>
    <col min="4617" max="4619" width="3.375" style="9" customWidth="1"/>
    <col min="4620" max="4622" width="3.125" style="9" customWidth="1"/>
    <col min="4623" max="4628" width="4.5" style="9" customWidth="1"/>
    <col min="4629" max="4629" width="8.5" style="9" customWidth="1"/>
    <col min="4630" max="4633" width="3.875" style="9" customWidth="1"/>
    <col min="4634" max="4634" width="8" style="9" customWidth="1"/>
    <col min="4635" max="4635" width="4.375" style="9" customWidth="1"/>
    <col min="4636" max="4638" width="3.5" style="9" customWidth="1"/>
    <col min="4639" max="4864" width="3.625" style="9"/>
    <col min="4865" max="4865" width="3.625" style="9" customWidth="1"/>
    <col min="4866" max="4867" width="2.75" style="9" customWidth="1"/>
    <col min="4868" max="4869" width="2" style="9" customWidth="1"/>
    <col min="4870" max="4870" width="3.625" style="9" customWidth="1"/>
    <col min="4871" max="4872" width="3.5" style="9" customWidth="1"/>
    <col min="4873" max="4875" width="3.375" style="9" customWidth="1"/>
    <col min="4876" max="4878" width="3.125" style="9" customWidth="1"/>
    <col min="4879" max="4884" width="4.5" style="9" customWidth="1"/>
    <col min="4885" max="4885" width="8.5" style="9" customWidth="1"/>
    <col min="4886" max="4889" width="3.875" style="9" customWidth="1"/>
    <col min="4890" max="4890" width="8" style="9" customWidth="1"/>
    <col min="4891" max="4891" width="4.375" style="9" customWidth="1"/>
    <col min="4892" max="4894" width="3.5" style="9" customWidth="1"/>
    <col min="4895" max="5120" width="3.625" style="9"/>
    <col min="5121" max="5121" width="3.625" style="9" customWidth="1"/>
    <col min="5122" max="5123" width="2.75" style="9" customWidth="1"/>
    <col min="5124" max="5125" width="2" style="9" customWidth="1"/>
    <col min="5126" max="5126" width="3.625" style="9" customWidth="1"/>
    <col min="5127" max="5128" width="3.5" style="9" customWidth="1"/>
    <col min="5129" max="5131" width="3.375" style="9" customWidth="1"/>
    <col min="5132" max="5134" width="3.125" style="9" customWidth="1"/>
    <col min="5135" max="5140" width="4.5" style="9" customWidth="1"/>
    <col min="5141" max="5141" width="8.5" style="9" customWidth="1"/>
    <col min="5142" max="5145" width="3.875" style="9" customWidth="1"/>
    <col min="5146" max="5146" width="8" style="9" customWidth="1"/>
    <col min="5147" max="5147" width="4.375" style="9" customWidth="1"/>
    <col min="5148" max="5150" width="3.5" style="9" customWidth="1"/>
    <col min="5151" max="5376" width="3.625" style="9"/>
    <col min="5377" max="5377" width="3.625" style="9" customWidth="1"/>
    <col min="5378" max="5379" width="2.75" style="9" customWidth="1"/>
    <col min="5380" max="5381" width="2" style="9" customWidth="1"/>
    <col min="5382" max="5382" width="3.625" style="9" customWidth="1"/>
    <col min="5383" max="5384" width="3.5" style="9" customWidth="1"/>
    <col min="5385" max="5387" width="3.375" style="9" customWidth="1"/>
    <col min="5388" max="5390" width="3.125" style="9" customWidth="1"/>
    <col min="5391" max="5396" width="4.5" style="9" customWidth="1"/>
    <col min="5397" max="5397" width="8.5" style="9" customWidth="1"/>
    <col min="5398" max="5401" width="3.875" style="9" customWidth="1"/>
    <col min="5402" max="5402" width="8" style="9" customWidth="1"/>
    <col min="5403" max="5403" width="4.375" style="9" customWidth="1"/>
    <col min="5404" max="5406" width="3.5" style="9" customWidth="1"/>
    <col min="5407" max="5632" width="3.625" style="9"/>
    <col min="5633" max="5633" width="3.625" style="9" customWidth="1"/>
    <col min="5634" max="5635" width="2.75" style="9" customWidth="1"/>
    <col min="5636" max="5637" width="2" style="9" customWidth="1"/>
    <col min="5638" max="5638" width="3.625" style="9" customWidth="1"/>
    <col min="5639" max="5640" width="3.5" style="9" customWidth="1"/>
    <col min="5641" max="5643" width="3.375" style="9" customWidth="1"/>
    <col min="5644" max="5646" width="3.125" style="9" customWidth="1"/>
    <col min="5647" max="5652" width="4.5" style="9" customWidth="1"/>
    <col min="5653" max="5653" width="8.5" style="9" customWidth="1"/>
    <col min="5654" max="5657" width="3.875" style="9" customWidth="1"/>
    <col min="5658" max="5658" width="8" style="9" customWidth="1"/>
    <col min="5659" max="5659" width="4.375" style="9" customWidth="1"/>
    <col min="5660" max="5662" width="3.5" style="9" customWidth="1"/>
    <col min="5663" max="5888" width="3.625" style="9"/>
    <col min="5889" max="5889" width="3.625" style="9" customWidth="1"/>
    <col min="5890" max="5891" width="2.75" style="9" customWidth="1"/>
    <col min="5892" max="5893" width="2" style="9" customWidth="1"/>
    <col min="5894" max="5894" width="3.625" style="9" customWidth="1"/>
    <col min="5895" max="5896" width="3.5" style="9" customWidth="1"/>
    <col min="5897" max="5899" width="3.375" style="9" customWidth="1"/>
    <col min="5900" max="5902" width="3.125" style="9" customWidth="1"/>
    <col min="5903" max="5908" width="4.5" style="9" customWidth="1"/>
    <col min="5909" max="5909" width="8.5" style="9" customWidth="1"/>
    <col min="5910" max="5913" width="3.875" style="9" customWidth="1"/>
    <col min="5914" max="5914" width="8" style="9" customWidth="1"/>
    <col min="5915" max="5915" width="4.375" style="9" customWidth="1"/>
    <col min="5916" max="5918" width="3.5" style="9" customWidth="1"/>
    <col min="5919" max="6144" width="3.625" style="9"/>
    <col min="6145" max="6145" width="3.625" style="9" customWidth="1"/>
    <col min="6146" max="6147" width="2.75" style="9" customWidth="1"/>
    <col min="6148" max="6149" width="2" style="9" customWidth="1"/>
    <col min="6150" max="6150" width="3.625" style="9" customWidth="1"/>
    <col min="6151" max="6152" width="3.5" style="9" customWidth="1"/>
    <col min="6153" max="6155" width="3.375" style="9" customWidth="1"/>
    <col min="6156" max="6158" width="3.125" style="9" customWidth="1"/>
    <col min="6159" max="6164" width="4.5" style="9" customWidth="1"/>
    <col min="6165" max="6165" width="8.5" style="9" customWidth="1"/>
    <col min="6166" max="6169" width="3.875" style="9" customWidth="1"/>
    <col min="6170" max="6170" width="8" style="9" customWidth="1"/>
    <col min="6171" max="6171" width="4.375" style="9" customWidth="1"/>
    <col min="6172" max="6174" width="3.5" style="9" customWidth="1"/>
    <col min="6175" max="6400" width="3.625" style="9"/>
    <col min="6401" max="6401" width="3.625" style="9" customWidth="1"/>
    <col min="6402" max="6403" width="2.75" style="9" customWidth="1"/>
    <col min="6404" max="6405" width="2" style="9" customWidth="1"/>
    <col min="6406" max="6406" width="3.625" style="9" customWidth="1"/>
    <col min="6407" max="6408" width="3.5" style="9" customWidth="1"/>
    <col min="6409" max="6411" width="3.375" style="9" customWidth="1"/>
    <col min="6412" max="6414" width="3.125" style="9" customWidth="1"/>
    <col min="6415" max="6420" width="4.5" style="9" customWidth="1"/>
    <col min="6421" max="6421" width="8.5" style="9" customWidth="1"/>
    <col min="6422" max="6425" width="3.875" style="9" customWidth="1"/>
    <col min="6426" max="6426" width="8" style="9" customWidth="1"/>
    <col min="6427" max="6427" width="4.375" style="9" customWidth="1"/>
    <col min="6428" max="6430" width="3.5" style="9" customWidth="1"/>
    <col min="6431" max="6656" width="3.625" style="9"/>
    <col min="6657" max="6657" width="3.625" style="9" customWidth="1"/>
    <col min="6658" max="6659" width="2.75" style="9" customWidth="1"/>
    <col min="6660" max="6661" width="2" style="9" customWidth="1"/>
    <col min="6662" max="6662" width="3.625" style="9" customWidth="1"/>
    <col min="6663" max="6664" width="3.5" style="9" customWidth="1"/>
    <col min="6665" max="6667" width="3.375" style="9" customWidth="1"/>
    <col min="6668" max="6670" width="3.125" style="9" customWidth="1"/>
    <col min="6671" max="6676" width="4.5" style="9" customWidth="1"/>
    <col min="6677" max="6677" width="8.5" style="9" customWidth="1"/>
    <col min="6678" max="6681" width="3.875" style="9" customWidth="1"/>
    <col min="6682" max="6682" width="8" style="9" customWidth="1"/>
    <col min="6683" max="6683" width="4.375" style="9" customWidth="1"/>
    <col min="6684" max="6686" width="3.5" style="9" customWidth="1"/>
    <col min="6687" max="6912" width="3.625" style="9"/>
    <col min="6913" max="6913" width="3.625" style="9" customWidth="1"/>
    <col min="6914" max="6915" width="2.75" style="9" customWidth="1"/>
    <col min="6916" max="6917" width="2" style="9" customWidth="1"/>
    <col min="6918" max="6918" width="3.625" style="9" customWidth="1"/>
    <col min="6919" max="6920" width="3.5" style="9" customWidth="1"/>
    <col min="6921" max="6923" width="3.375" style="9" customWidth="1"/>
    <col min="6924" max="6926" width="3.125" style="9" customWidth="1"/>
    <col min="6927" max="6932" width="4.5" style="9" customWidth="1"/>
    <col min="6933" max="6933" width="8.5" style="9" customWidth="1"/>
    <col min="6934" max="6937" width="3.875" style="9" customWidth="1"/>
    <col min="6938" max="6938" width="8" style="9" customWidth="1"/>
    <col min="6939" max="6939" width="4.375" style="9" customWidth="1"/>
    <col min="6940" max="6942" width="3.5" style="9" customWidth="1"/>
    <col min="6943" max="7168" width="3.625" style="9"/>
    <col min="7169" max="7169" width="3.625" style="9" customWidth="1"/>
    <col min="7170" max="7171" width="2.75" style="9" customWidth="1"/>
    <col min="7172" max="7173" width="2" style="9" customWidth="1"/>
    <col min="7174" max="7174" width="3.625" style="9" customWidth="1"/>
    <col min="7175" max="7176" width="3.5" style="9" customWidth="1"/>
    <col min="7177" max="7179" width="3.375" style="9" customWidth="1"/>
    <col min="7180" max="7182" width="3.125" style="9" customWidth="1"/>
    <col min="7183" max="7188" width="4.5" style="9" customWidth="1"/>
    <col min="7189" max="7189" width="8.5" style="9" customWidth="1"/>
    <col min="7190" max="7193" width="3.875" style="9" customWidth="1"/>
    <col min="7194" max="7194" width="8" style="9" customWidth="1"/>
    <col min="7195" max="7195" width="4.375" style="9" customWidth="1"/>
    <col min="7196" max="7198" width="3.5" style="9" customWidth="1"/>
    <col min="7199" max="7424" width="3.625" style="9"/>
    <col min="7425" max="7425" width="3.625" style="9" customWidth="1"/>
    <col min="7426" max="7427" width="2.75" style="9" customWidth="1"/>
    <col min="7428" max="7429" width="2" style="9" customWidth="1"/>
    <col min="7430" max="7430" width="3.625" style="9" customWidth="1"/>
    <col min="7431" max="7432" width="3.5" style="9" customWidth="1"/>
    <col min="7433" max="7435" width="3.375" style="9" customWidth="1"/>
    <col min="7436" max="7438" width="3.125" style="9" customWidth="1"/>
    <col min="7439" max="7444" width="4.5" style="9" customWidth="1"/>
    <col min="7445" max="7445" width="8.5" style="9" customWidth="1"/>
    <col min="7446" max="7449" width="3.875" style="9" customWidth="1"/>
    <col min="7450" max="7450" width="8" style="9" customWidth="1"/>
    <col min="7451" max="7451" width="4.375" style="9" customWidth="1"/>
    <col min="7452" max="7454" width="3.5" style="9" customWidth="1"/>
    <col min="7455" max="7680" width="3.625" style="9"/>
    <col min="7681" max="7681" width="3.625" style="9" customWidth="1"/>
    <col min="7682" max="7683" width="2.75" style="9" customWidth="1"/>
    <col min="7684" max="7685" width="2" style="9" customWidth="1"/>
    <col min="7686" max="7686" width="3.625" style="9" customWidth="1"/>
    <col min="7687" max="7688" width="3.5" style="9" customWidth="1"/>
    <col min="7689" max="7691" width="3.375" style="9" customWidth="1"/>
    <col min="7692" max="7694" width="3.125" style="9" customWidth="1"/>
    <col min="7695" max="7700" width="4.5" style="9" customWidth="1"/>
    <col min="7701" max="7701" width="8.5" style="9" customWidth="1"/>
    <col min="7702" max="7705" width="3.875" style="9" customWidth="1"/>
    <col min="7706" max="7706" width="8" style="9" customWidth="1"/>
    <col min="7707" max="7707" width="4.375" style="9" customWidth="1"/>
    <col min="7708" max="7710" width="3.5" style="9" customWidth="1"/>
    <col min="7711" max="7936" width="3.625" style="9"/>
    <col min="7937" max="7937" width="3.625" style="9" customWidth="1"/>
    <col min="7938" max="7939" width="2.75" style="9" customWidth="1"/>
    <col min="7940" max="7941" width="2" style="9" customWidth="1"/>
    <col min="7942" max="7942" width="3.625" style="9" customWidth="1"/>
    <col min="7943" max="7944" width="3.5" style="9" customWidth="1"/>
    <col min="7945" max="7947" width="3.375" style="9" customWidth="1"/>
    <col min="7948" max="7950" width="3.125" style="9" customWidth="1"/>
    <col min="7951" max="7956" width="4.5" style="9" customWidth="1"/>
    <col min="7957" max="7957" width="8.5" style="9" customWidth="1"/>
    <col min="7958" max="7961" width="3.875" style="9" customWidth="1"/>
    <col min="7962" max="7962" width="8" style="9" customWidth="1"/>
    <col min="7963" max="7963" width="4.375" style="9" customWidth="1"/>
    <col min="7964" max="7966" width="3.5" style="9" customWidth="1"/>
    <col min="7967" max="8192" width="3.625" style="9"/>
    <col min="8193" max="8193" width="3.625" style="9" customWidth="1"/>
    <col min="8194" max="8195" width="2.75" style="9" customWidth="1"/>
    <col min="8196" max="8197" width="2" style="9" customWidth="1"/>
    <col min="8198" max="8198" width="3.625" style="9" customWidth="1"/>
    <col min="8199" max="8200" width="3.5" style="9" customWidth="1"/>
    <col min="8201" max="8203" width="3.375" style="9" customWidth="1"/>
    <col min="8204" max="8206" width="3.125" style="9" customWidth="1"/>
    <col min="8207" max="8212" width="4.5" style="9" customWidth="1"/>
    <col min="8213" max="8213" width="8.5" style="9" customWidth="1"/>
    <col min="8214" max="8217" width="3.875" style="9" customWidth="1"/>
    <col min="8218" max="8218" width="8" style="9" customWidth="1"/>
    <col min="8219" max="8219" width="4.375" style="9" customWidth="1"/>
    <col min="8220" max="8222" width="3.5" style="9" customWidth="1"/>
    <col min="8223" max="8448" width="3.625" style="9"/>
    <col min="8449" max="8449" width="3.625" style="9" customWidth="1"/>
    <col min="8450" max="8451" width="2.75" style="9" customWidth="1"/>
    <col min="8452" max="8453" width="2" style="9" customWidth="1"/>
    <col min="8454" max="8454" width="3.625" style="9" customWidth="1"/>
    <col min="8455" max="8456" width="3.5" style="9" customWidth="1"/>
    <col min="8457" max="8459" width="3.375" style="9" customWidth="1"/>
    <col min="8460" max="8462" width="3.125" style="9" customWidth="1"/>
    <col min="8463" max="8468" width="4.5" style="9" customWidth="1"/>
    <col min="8469" max="8469" width="8.5" style="9" customWidth="1"/>
    <col min="8470" max="8473" width="3.875" style="9" customWidth="1"/>
    <col min="8474" max="8474" width="8" style="9" customWidth="1"/>
    <col min="8475" max="8475" width="4.375" style="9" customWidth="1"/>
    <col min="8476" max="8478" width="3.5" style="9" customWidth="1"/>
    <col min="8479" max="8704" width="3.625" style="9"/>
    <col min="8705" max="8705" width="3.625" style="9" customWidth="1"/>
    <col min="8706" max="8707" width="2.75" style="9" customWidth="1"/>
    <col min="8708" max="8709" width="2" style="9" customWidth="1"/>
    <col min="8710" max="8710" width="3.625" style="9" customWidth="1"/>
    <col min="8711" max="8712" width="3.5" style="9" customWidth="1"/>
    <col min="8713" max="8715" width="3.375" style="9" customWidth="1"/>
    <col min="8716" max="8718" width="3.125" style="9" customWidth="1"/>
    <col min="8719" max="8724" width="4.5" style="9" customWidth="1"/>
    <col min="8725" max="8725" width="8.5" style="9" customWidth="1"/>
    <col min="8726" max="8729" width="3.875" style="9" customWidth="1"/>
    <col min="8730" max="8730" width="8" style="9" customWidth="1"/>
    <col min="8731" max="8731" width="4.375" style="9" customWidth="1"/>
    <col min="8732" max="8734" width="3.5" style="9" customWidth="1"/>
    <col min="8735" max="8960" width="3.625" style="9"/>
    <col min="8961" max="8961" width="3.625" style="9" customWidth="1"/>
    <col min="8962" max="8963" width="2.75" style="9" customWidth="1"/>
    <col min="8964" max="8965" width="2" style="9" customWidth="1"/>
    <col min="8966" max="8966" width="3.625" style="9" customWidth="1"/>
    <col min="8967" max="8968" width="3.5" style="9" customWidth="1"/>
    <col min="8969" max="8971" width="3.375" style="9" customWidth="1"/>
    <col min="8972" max="8974" width="3.125" style="9" customWidth="1"/>
    <col min="8975" max="8980" width="4.5" style="9" customWidth="1"/>
    <col min="8981" max="8981" width="8.5" style="9" customWidth="1"/>
    <col min="8982" max="8985" width="3.875" style="9" customWidth="1"/>
    <col min="8986" max="8986" width="8" style="9" customWidth="1"/>
    <col min="8987" max="8987" width="4.375" style="9" customWidth="1"/>
    <col min="8988" max="8990" width="3.5" style="9" customWidth="1"/>
    <col min="8991" max="9216" width="3.625" style="9"/>
    <col min="9217" max="9217" width="3.625" style="9" customWidth="1"/>
    <col min="9218" max="9219" width="2.75" style="9" customWidth="1"/>
    <col min="9220" max="9221" width="2" style="9" customWidth="1"/>
    <col min="9222" max="9222" width="3.625" style="9" customWidth="1"/>
    <col min="9223" max="9224" width="3.5" style="9" customWidth="1"/>
    <col min="9225" max="9227" width="3.375" style="9" customWidth="1"/>
    <col min="9228" max="9230" width="3.125" style="9" customWidth="1"/>
    <col min="9231" max="9236" width="4.5" style="9" customWidth="1"/>
    <col min="9237" max="9237" width="8.5" style="9" customWidth="1"/>
    <col min="9238" max="9241" width="3.875" style="9" customWidth="1"/>
    <col min="9242" max="9242" width="8" style="9" customWidth="1"/>
    <col min="9243" max="9243" width="4.375" style="9" customWidth="1"/>
    <col min="9244" max="9246" width="3.5" style="9" customWidth="1"/>
    <col min="9247" max="9472" width="3.625" style="9"/>
    <col min="9473" max="9473" width="3.625" style="9" customWidth="1"/>
    <col min="9474" max="9475" width="2.75" style="9" customWidth="1"/>
    <col min="9476" max="9477" width="2" style="9" customWidth="1"/>
    <col min="9478" max="9478" width="3.625" style="9" customWidth="1"/>
    <col min="9479" max="9480" width="3.5" style="9" customWidth="1"/>
    <col min="9481" max="9483" width="3.375" style="9" customWidth="1"/>
    <col min="9484" max="9486" width="3.125" style="9" customWidth="1"/>
    <col min="9487" max="9492" width="4.5" style="9" customWidth="1"/>
    <col min="9493" max="9493" width="8.5" style="9" customWidth="1"/>
    <col min="9494" max="9497" width="3.875" style="9" customWidth="1"/>
    <col min="9498" max="9498" width="8" style="9" customWidth="1"/>
    <col min="9499" max="9499" width="4.375" style="9" customWidth="1"/>
    <col min="9500" max="9502" width="3.5" style="9" customWidth="1"/>
    <col min="9503" max="9728" width="3.625" style="9"/>
    <col min="9729" max="9729" width="3.625" style="9" customWidth="1"/>
    <col min="9730" max="9731" width="2.75" style="9" customWidth="1"/>
    <col min="9732" max="9733" width="2" style="9" customWidth="1"/>
    <col min="9734" max="9734" width="3.625" style="9" customWidth="1"/>
    <col min="9735" max="9736" width="3.5" style="9" customWidth="1"/>
    <col min="9737" max="9739" width="3.375" style="9" customWidth="1"/>
    <col min="9740" max="9742" width="3.125" style="9" customWidth="1"/>
    <col min="9743" max="9748" width="4.5" style="9" customWidth="1"/>
    <col min="9749" max="9749" width="8.5" style="9" customWidth="1"/>
    <col min="9750" max="9753" width="3.875" style="9" customWidth="1"/>
    <col min="9754" max="9754" width="8" style="9" customWidth="1"/>
    <col min="9755" max="9755" width="4.375" style="9" customWidth="1"/>
    <col min="9756" max="9758" width="3.5" style="9" customWidth="1"/>
    <col min="9759" max="9984" width="3.625" style="9"/>
    <col min="9985" max="9985" width="3.625" style="9" customWidth="1"/>
    <col min="9986" max="9987" width="2.75" style="9" customWidth="1"/>
    <col min="9988" max="9989" width="2" style="9" customWidth="1"/>
    <col min="9990" max="9990" width="3.625" style="9" customWidth="1"/>
    <col min="9991" max="9992" width="3.5" style="9" customWidth="1"/>
    <col min="9993" max="9995" width="3.375" style="9" customWidth="1"/>
    <col min="9996" max="9998" width="3.125" style="9" customWidth="1"/>
    <col min="9999" max="10004" width="4.5" style="9" customWidth="1"/>
    <col min="10005" max="10005" width="8.5" style="9" customWidth="1"/>
    <col min="10006" max="10009" width="3.875" style="9" customWidth="1"/>
    <col min="10010" max="10010" width="8" style="9" customWidth="1"/>
    <col min="10011" max="10011" width="4.375" style="9" customWidth="1"/>
    <col min="10012" max="10014" width="3.5" style="9" customWidth="1"/>
    <col min="10015" max="10240" width="3.625" style="9"/>
    <col min="10241" max="10241" width="3.625" style="9" customWidth="1"/>
    <col min="10242" max="10243" width="2.75" style="9" customWidth="1"/>
    <col min="10244" max="10245" width="2" style="9" customWidth="1"/>
    <col min="10246" max="10246" width="3.625" style="9" customWidth="1"/>
    <col min="10247" max="10248" width="3.5" style="9" customWidth="1"/>
    <col min="10249" max="10251" width="3.375" style="9" customWidth="1"/>
    <col min="10252" max="10254" width="3.125" style="9" customWidth="1"/>
    <col min="10255" max="10260" width="4.5" style="9" customWidth="1"/>
    <col min="10261" max="10261" width="8.5" style="9" customWidth="1"/>
    <col min="10262" max="10265" width="3.875" style="9" customWidth="1"/>
    <col min="10266" max="10266" width="8" style="9" customWidth="1"/>
    <col min="10267" max="10267" width="4.375" style="9" customWidth="1"/>
    <col min="10268" max="10270" width="3.5" style="9" customWidth="1"/>
    <col min="10271" max="10496" width="3.625" style="9"/>
    <col min="10497" max="10497" width="3.625" style="9" customWidth="1"/>
    <col min="10498" max="10499" width="2.75" style="9" customWidth="1"/>
    <col min="10500" max="10501" width="2" style="9" customWidth="1"/>
    <col min="10502" max="10502" width="3.625" style="9" customWidth="1"/>
    <col min="10503" max="10504" width="3.5" style="9" customWidth="1"/>
    <col min="10505" max="10507" width="3.375" style="9" customWidth="1"/>
    <col min="10508" max="10510" width="3.125" style="9" customWidth="1"/>
    <col min="10511" max="10516" width="4.5" style="9" customWidth="1"/>
    <col min="10517" max="10517" width="8.5" style="9" customWidth="1"/>
    <col min="10518" max="10521" width="3.875" style="9" customWidth="1"/>
    <col min="10522" max="10522" width="8" style="9" customWidth="1"/>
    <col min="10523" max="10523" width="4.375" style="9" customWidth="1"/>
    <col min="10524" max="10526" width="3.5" style="9" customWidth="1"/>
    <col min="10527" max="10752" width="3.625" style="9"/>
    <col min="10753" max="10753" width="3.625" style="9" customWidth="1"/>
    <col min="10754" max="10755" width="2.75" style="9" customWidth="1"/>
    <col min="10756" max="10757" width="2" style="9" customWidth="1"/>
    <col min="10758" max="10758" width="3.625" style="9" customWidth="1"/>
    <col min="10759" max="10760" width="3.5" style="9" customWidth="1"/>
    <col min="10761" max="10763" width="3.375" style="9" customWidth="1"/>
    <col min="10764" max="10766" width="3.125" style="9" customWidth="1"/>
    <col min="10767" max="10772" width="4.5" style="9" customWidth="1"/>
    <col min="10773" max="10773" width="8.5" style="9" customWidth="1"/>
    <col min="10774" max="10777" width="3.875" style="9" customWidth="1"/>
    <col min="10778" max="10778" width="8" style="9" customWidth="1"/>
    <col min="10779" max="10779" width="4.375" style="9" customWidth="1"/>
    <col min="10780" max="10782" width="3.5" style="9" customWidth="1"/>
    <col min="10783" max="11008" width="3.625" style="9"/>
    <col min="11009" max="11009" width="3.625" style="9" customWidth="1"/>
    <col min="11010" max="11011" width="2.75" style="9" customWidth="1"/>
    <col min="11012" max="11013" width="2" style="9" customWidth="1"/>
    <col min="11014" max="11014" width="3.625" style="9" customWidth="1"/>
    <col min="11015" max="11016" width="3.5" style="9" customWidth="1"/>
    <col min="11017" max="11019" width="3.375" style="9" customWidth="1"/>
    <col min="11020" max="11022" width="3.125" style="9" customWidth="1"/>
    <col min="11023" max="11028" width="4.5" style="9" customWidth="1"/>
    <col min="11029" max="11029" width="8.5" style="9" customWidth="1"/>
    <col min="11030" max="11033" width="3.875" style="9" customWidth="1"/>
    <col min="11034" max="11034" width="8" style="9" customWidth="1"/>
    <col min="11035" max="11035" width="4.375" style="9" customWidth="1"/>
    <col min="11036" max="11038" width="3.5" style="9" customWidth="1"/>
    <col min="11039" max="11264" width="3.625" style="9"/>
    <col min="11265" max="11265" width="3.625" style="9" customWidth="1"/>
    <col min="11266" max="11267" width="2.75" style="9" customWidth="1"/>
    <col min="11268" max="11269" width="2" style="9" customWidth="1"/>
    <col min="11270" max="11270" width="3.625" style="9" customWidth="1"/>
    <col min="11271" max="11272" width="3.5" style="9" customWidth="1"/>
    <col min="11273" max="11275" width="3.375" style="9" customWidth="1"/>
    <col min="11276" max="11278" width="3.125" style="9" customWidth="1"/>
    <col min="11279" max="11284" width="4.5" style="9" customWidth="1"/>
    <col min="11285" max="11285" width="8.5" style="9" customWidth="1"/>
    <col min="11286" max="11289" width="3.875" style="9" customWidth="1"/>
    <col min="11290" max="11290" width="8" style="9" customWidth="1"/>
    <col min="11291" max="11291" width="4.375" style="9" customWidth="1"/>
    <col min="11292" max="11294" width="3.5" style="9" customWidth="1"/>
    <col min="11295" max="11520" width="3.625" style="9"/>
    <col min="11521" max="11521" width="3.625" style="9" customWidth="1"/>
    <col min="11522" max="11523" width="2.75" style="9" customWidth="1"/>
    <col min="11524" max="11525" width="2" style="9" customWidth="1"/>
    <col min="11526" max="11526" width="3.625" style="9" customWidth="1"/>
    <col min="11527" max="11528" width="3.5" style="9" customWidth="1"/>
    <col min="11529" max="11531" width="3.375" style="9" customWidth="1"/>
    <col min="11532" max="11534" width="3.125" style="9" customWidth="1"/>
    <col min="11535" max="11540" width="4.5" style="9" customWidth="1"/>
    <col min="11541" max="11541" width="8.5" style="9" customWidth="1"/>
    <col min="11542" max="11545" width="3.875" style="9" customWidth="1"/>
    <col min="11546" max="11546" width="8" style="9" customWidth="1"/>
    <col min="11547" max="11547" width="4.375" style="9" customWidth="1"/>
    <col min="11548" max="11550" width="3.5" style="9" customWidth="1"/>
    <col min="11551" max="11776" width="3.625" style="9"/>
    <col min="11777" max="11777" width="3.625" style="9" customWidth="1"/>
    <col min="11778" max="11779" width="2.75" style="9" customWidth="1"/>
    <col min="11780" max="11781" width="2" style="9" customWidth="1"/>
    <col min="11782" max="11782" width="3.625" style="9" customWidth="1"/>
    <col min="11783" max="11784" width="3.5" style="9" customWidth="1"/>
    <col min="11785" max="11787" width="3.375" style="9" customWidth="1"/>
    <col min="11788" max="11790" width="3.125" style="9" customWidth="1"/>
    <col min="11791" max="11796" width="4.5" style="9" customWidth="1"/>
    <col min="11797" max="11797" width="8.5" style="9" customWidth="1"/>
    <col min="11798" max="11801" width="3.875" style="9" customWidth="1"/>
    <col min="11802" max="11802" width="8" style="9" customWidth="1"/>
    <col min="11803" max="11803" width="4.375" style="9" customWidth="1"/>
    <col min="11804" max="11806" width="3.5" style="9" customWidth="1"/>
    <col min="11807" max="12032" width="3.625" style="9"/>
    <col min="12033" max="12033" width="3.625" style="9" customWidth="1"/>
    <col min="12034" max="12035" width="2.75" style="9" customWidth="1"/>
    <col min="12036" max="12037" width="2" style="9" customWidth="1"/>
    <col min="12038" max="12038" width="3.625" style="9" customWidth="1"/>
    <col min="12039" max="12040" width="3.5" style="9" customWidth="1"/>
    <col min="12041" max="12043" width="3.375" style="9" customWidth="1"/>
    <col min="12044" max="12046" width="3.125" style="9" customWidth="1"/>
    <col min="12047" max="12052" width="4.5" style="9" customWidth="1"/>
    <col min="12053" max="12053" width="8.5" style="9" customWidth="1"/>
    <col min="12054" max="12057" width="3.875" style="9" customWidth="1"/>
    <col min="12058" max="12058" width="8" style="9" customWidth="1"/>
    <col min="12059" max="12059" width="4.375" style="9" customWidth="1"/>
    <col min="12060" max="12062" width="3.5" style="9" customWidth="1"/>
    <col min="12063" max="12288" width="3.625" style="9"/>
    <col min="12289" max="12289" width="3.625" style="9" customWidth="1"/>
    <col min="12290" max="12291" width="2.75" style="9" customWidth="1"/>
    <col min="12292" max="12293" width="2" style="9" customWidth="1"/>
    <col min="12294" max="12294" width="3.625" style="9" customWidth="1"/>
    <col min="12295" max="12296" width="3.5" style="9" customWidth="1"/>
    <col min="12297" max="12299" width="3.375" style="9" customWidth="1"/>
    <col min="12300" max="12302" width="3.125" style="9" customWidth="1"/>
    <col min="12303" max="12308" width="4.5" style="9" customWidth="1"/>
    <col min="12309" max="12309" width="8.5" style="9" customWidth="1"/>
    <col min="12310" max="12313" width="3.875" style="9" customWidth="1"/>
    <col min="12314" max="12314" width="8" style="9" customWidth="1"/>
    <col min="12315" max="12315" width="4.375" style="9" customWidth="1"/>
    <col min="12316" max="12318" width="3.5" style="9" customWidth="1"/>
    <col min="12319" max="12544" width="3.625" style="9"/>
    <col min="12545" max="12545" width="3.625" style="9" customWidth="1"/>
    <col min="12546" max="12547" width="2.75" style="9" customWidth="1"/>
    <col min="12548" max="12549" width="2" style="9" customWidth="1"/>
    <col min="12550" max="12550" width="3.625" style="9" customWidth="1"/>
    <col min="12551" max="12552" width="3.5" style="9" customWidth="1"/>
    <col min="12553" max="12555" width="3.375" style="9" customWidth="1"/>
    <col min="12556" max="12558" width="3.125" style="9" customWidth="1"/>
    <col min="12559" max="12564" width="4.5" style="9" customWidth="1"/>
    <col min="12565" max="12565" width="8.5" style="9" customWidth="1"/>
    <col min="12566" max="12569" width="3.875" style="9" customWidth="1"/>
    <col min="12570" max="12570" width="8" style="9" customWidth="1"/>
    <col min="12571" max="12571" width="4.375" style="9" customWidth="1"/>
    <col min="12572" max="12574" width="3.5" style="9" customWidth="1"/>
    <col min="12575" max="12800" width="3.625" style="9"/>
    <col min="12801" max="12801" width="3.625" style="9" customWidth="1"/>
    <col min="12802" max="12803" width="2.75" style="9" customWidth="1"/>
    <col min="12804" max="12805" width="2" style="9" customWidth="1"/>
    <col min="12806" max="12806" width="3.625" style="9" customWidth="1"/>
    <col min="12807" max="12808" width="3.5" style="9" customWidth="1"/>
    <col min="12809" max="12811" width="3.375" style="9" customWidth="1"/>
    <col min="12812" max="12814" width="3.125" style="9" customWidth="1"/>
    <col min="12815" max="12820" width="4.5" style="9" customWidth="1"/>
    <col min="12821" max="12821" width="8.5" style="9" customWidth="1"/>
    <col min="12822" max="12825" width="3.875" style="9" customWidth="1"/>
    <col min="12826" max="12826" width="8" style="9" customWidth="1"/>
    <col min="12827" max="12827" width="4.375" style="9" customWidth="1"/>
    <col min="12828" max="12830" width="3.5" style="9" customWidth="1"/>
    <col min="12831" max="13056" width="3.625" style="9"/>
    <col min="13057" max="13057" width="3.625" style="9" customWidth="1"/>
    <col min="13058" max="13059" width="2.75" style="9" customWidth="1"/>
    <col min="13060" max="13061" width="2" style="9" customWidth="1"/>
    <col min="13062" max="13062" width="3.625" style="9" customWidth="1"/>
    <col min="13063" max="13064" width="3.5" style="9" customWidth="1"/>
    <col min="13065" max="13067" width="3.375" style="9" customWidth="1"/>
    <col min="13068" max="13070" width="3.125" style="9" customWidth="1"/>
    <col min="13071" max="13076" width="4.5" style="9" customWidth="1"/>
    <col min="13077" max="13077" width="8.5" style="9" customWidth="1"/>
    <col min="13078" max="13081" width="3.875" style="9" customWidth="1"/>
    <col min="13082" max="13082" width="8" style="9" customWidth="1"/>
    <col min="13083" max="13083" width="4.375" style="9" customWidth="1"/>
    <col min="13084" max="13086" width="3.5" style="9" customWidth="1"/>
    <col min="13087" max="13312" width="3.625" style="9"/>
    <col min="13313" max="13313" width="3.625" style="9" customWidth="1"/>
    <col min="13314" max="13315" width="2.75" style="9" customWidth="1"/>
    <col min="13316" max="13317" width="2" style="9" customWidth="1"/>
    <col min="13318" max="13318" width="3.625" style="9" customWidth="1"/>
    <col min="13319" max="13320" width="3.5" style="9" customWidth="1"/>
    <col min="13321" max="13323" width="3.375" style="9" customWidth="1"/>
    <col min="13324" max="13326" width="3.125" style="9" customWidth="1"/>
    <col min="13327" max="13332" width="4.5" style="9" customWidth="1"/>
    <col min="13333" max="13333" width="8.5" style="9" customWidth="1"/>
    <col min="13334" max="13337" width="3.875" style="9" customWidth="1"/>
    <col min="13338" max="13338" width="8" style="9" customWidth="1"/>
    <col min="13339" max="13339" width="4.375" style="9" customWidth="1"/>
    <col min="13340" max="13342" width="3.5" style="9" customWidth="1"/>
    <col min="13343" max="13568" width="3.625" style="9"/>
    <col min="13569" max="13569" width="3.625" style="9" customWidth="1"/>
    <col min="13570" max="13571" width="2.75" style="9" customWidth="1"/>
    <col min="13572" max="13573" width="2" style="9" customWidth="1"/>
    <col min="13574" max="13574" width="3.625" style="9" customWidth="1"/>
    <col min="13575" max="13576" width="3.5" style="9" customWidth="1"/>
    <col min="13577" max="13579" width="3.375" style="9" customWidth="1"/>
    <col min="13580" max="13582" width="3.125" style="9" customWidth="1"/>
    <col min="13583" max="13588" width="4.5" style="9" customWidth="1"/>
    <col min="13589" max="13589" width="8.5" style="9" customWidth="1"/>
    <col min="13590" max="13593" width="3.875" style="9" customWidth="1"/>
    <col min="13594" max="13594" width="8" style="9" customWidth="1"/>
    <col min="13595" max="13595" width="4.375" style="9" customWidth="1"/>
    <col min="13596" max="13598" width="3.5" style="9" customWidth="1"/>
    <col min="13599" max="13824" width="3.625" style="9"/>
    <col min="13825" max="13825" width="3.625" style="9" customWidth="1"/>
    <col min="13826" max="13827" width="2.75" style="9" customWidth="1"/>
    <col min="13828" max="13829" width="2" style="9" customWidth="1"/>
    <col min="13830" max="13830" width="3.625" style="9" customWidth="1"/>
    <col min="13831" max="13832" width="3.5" style="9" customWidth="1"/>
    <col min="13833" max="13835" width="3.375" style="9" customWidth="1"/>
    <col min="13836" max="13838" width="3.125" style="9" customWidth="1"/>
    <col min="13839" max="13844" width="4.5" style="9" customWidth="1"/>
    <col min="13845" max="13845" width="8.5" style="9" customWidth="1"/>
    <col min="13846" max="13849" width="3.875" style="9" customWidth="1"/>
    <col min="13850" max="13850" width="8" style="9" customWidth="1"/>
    <col min="13851" max="13851" width="4.375" style="9" customWidth="1"/>
    <col min="13852" max="13854" width="3.5" style="9" customWidth="1"/>
    <col min="13855" max="14080" width="3.625" style="9"/>
    <col min="14081" max="14081" width="3.625" style="9" customWidth="1"/>
    <col min="14082" max="14083" width="2.75" style="9" customWidth="1"/>
    <col min="14084" max="14085" width="2" style="9" customWidth="1"/>
    <col min="14086" max="14086" width="3.625" style="9" customWidth="1"/>
    <col min="14087" max="14088" width="3.5" style="9" customWidth="1"/>
    <col min="14089" max="14091" width="3.375" style="9" customWidth="1"/>
    <col min="14092" max="14094" width="3.125" style="9" customWidth="1"/>
    <col min="14095" max="14100" width="4.5" style="9" customWidth="1"/>
    <col min="14101" max="14101" width="8.5" style="9" customWidth="1"/>
    <col min="14102" max="14105" width="3.875" style="9" customWidth="1"/>
    <col min="14106" max="14106" width="8" style="9" customWidth="1"/>
    <col min="14107" max="14107" width="4.375" style="9" customWidth="1"/>
    <col min="14108" max="14110" width="3.5" style="9" customWidth="1"/>
    <col min="14111" max="14336" width="3.625" style="9"/>
    <col min="14337" max="14337" width="3.625" style="9" customWidth="1"/>
    <col min="14338" max="14339" width="2.75" style="9" customWidth="1"/>
    <col min="14340" max="14341" width="2" style="9" customWidth="1"/>
    <col min="14342" max="14342" width="3.625" style="9" customWidth="1"/>
    <col min="14343" max="14344" width="3.5" style="9" customWidth="1"/>
    <col min="14345" max="14347" width="3.375" style="9" customWidth="1"/>
    <col min="14348" max="14350" width="3.125" style="9" customWidth="1"/>
    <col min="14351" max="14356" width="4.5" style="9" customWidth="1"/>
    <col min="14357" max="14357" width="8.5" style="9" customWidth="1"/>
    <col min="14358" max="14361" width="3.875" style="9" customWidth="1"/>
    <col min="14362" max="14362" width="8" style="9" customWidth="1"/>
    <col min="14363" max="14363" width="4.375" style="9" customWidth="1"/>
    <col min="14364" max="14366" width="3.5" style="9" customWidth="1"/>
    <col min="14367" max="14592" width="3.625" style="9"/>
    <col min="14593" max="14593" width="3.625" style="9" customWidth="1"/>
    <col min="14594" max="14595" width="2.75" style="9" customWidth="1"/>
    <col min="14596" max="14597" width="2" style="9" customWidth="1"/>
    <col min="14598" max="14598" width="3.625" style="9" customWidth="1"/>
    <col min="14599" max="14600" width="3.5" style="9" customWidth="1"/>
    <col min="14601" max="14603" width="3.375" style="9" customWidth="1"/>
    <col min="14604" max="14606" width="3.125" style="9" customWidth="1"/>
    <col min="14607" max="14612" width="4.5" style="9" customWidth="1"/>
    <col min="14613" max="14613" width="8.5" style="9" customWidth="1"/>
    <col min="14614" max="14617" width="3.875" style="9" customWidth="1"/>
    <col min="14618" max="14618" width="8" style="9" customWidth="1"/>
    <col min="14619" max="14619" width="4.375" style="9" customWidth="1"/>
    <col min="14620" max="14622" width="3.5" style="9" customWidth="1"/>
    <col min="14623" max="14848" width="3.625" style="9"/>
    <col min="14849" max="14849" width="3.625" style="9" customWidth="1"/>
    <col min="14850" max="14851" width="2.75" style="9" customWidth="1"/>
    <col min="14852" max="14853" width="2" style="9" customWidth="1"/>
    <col min="14854" max="14854" width="3.625" style="9" customWidth="1"/>
    <col min="14855" max="14856" width="3.5" style="9" customWidth="1"/>
    <col min="14857" max="14859" width="3.375" style="9" customWidth="1"/>
    <col min="14860" max="14862" width="3.125" style="9" customWidth="1"/>
    <col min="14863" max="14868" width="4.5" style="9" customWidth="1"/>
    <col min="14869" max="14869" width="8.5" style="9" customWidth="1"/>
    <col min="14870" max="14873" width="3.875" style="9" customWidth="1"/>
    <col min="14874" max="14874" width="8" style="9" customWidth="1"/>
    <col min="14875" max="14875" width="4.375" style="9" customWidth="1"/>
    <col min="14876" max="14878" width="3.5" style="9" customWidth="1"/>
    <col min="14879" max="15104" width="3.625" style="9"/>
    <col min="15105" max="15105" width="3.625" style="9" customWidth="1"/>
    <col min="15106" max="15107" width="2.75" style="9" customWidth="1"/>
    <col min="15108" max="15109" width="2" style="9" customWidth="1"/>
    <col min="15110" max="15110" width="3.625" style="9" customWidth="1"/>
    <col min="15111" max="15112" width="3.5" style="9" customWidth="1"/>
    <col min="15113" max="15115" width="3.375" style="9" customWidth="1"/>
    <col min="15116" max="15118" width="3.125" style="9" customWidth="1"/>
    <col min="15119" max="15124" width="4.5" style="9" customWidth="1"/>
    <col min="15125" max="15125" width="8.5" style="9" customWidth="1"/>
    <col min="15126" max="15129" width="3.875" style="9" customWidth="1"/>
    <col min="15130" max="15130" width="8" style="9" customWidth="1"/>
    <col min="15131" max="15131" width="4.375" style="9" customWidth="1"/>
    <col min="15132" max="15134" width="3.5" style="9" customWidth="1"/>
    <col min="15135" max="15360" width="3.625" style="9"/>
    <col min="15361" max="15361" width="3.625" style="9" customWidth="1"/>
    <col min="15362" max="15363" width="2.75" style="9" customWidth="1"/>
    <col min="15364" max="15365" width="2" style="9" customWidth="1"/>
    <col min="15366" max="15366" width="3.625" style="9" customWidth="1"/>
    <col min="15367" max="15368" width="3.5" style="9" customWidth="1"/>
    <col min="15369" max="15371" width="3.375" style="9" customWidth="1"/>
    <col min="15372" max="15374" width="3.125" style="9" customWidth="1"/>
    <col min="15375" max="15380" width="4.5" style="9" customWidth="1"/>
    <col min="15381" max="15381" width="8.5" style="9" customWidth="1"/>
    <col min="15382" max="15385" width="3.875" style="9" customWidth="1"/>
    <col min="15386" max="15386" width="8" style="9" customWidth="1"/>
    <col min="15387" max="15387" width="4.375" style="9" customWidth="1"/>
    <col min="15388" max="15390" width="3.5" style="9" customWidth="1"/>
    <col min="15391" max="15616" width="3.625" style="9"/>
    <col min="15617" max="15617" width="3.625" style="9" customWidth="1"/>
    <col min="15618" max="15619" width="2.75" style="9" customWidth="1"/>
    <col min="15620" max="15621" width="2" style="9" customWidth="1"/>
    <col min="15622" max="15622" width="3.625" style="9" customWidth="1"/>
    <col min="15623" max="15624" width="3.5" style="9" customWidth="1"/>
    <col min="15625" max="15627" width="3.375" style="9" customWidth="1"/>
    <col min="15628" max="15630" width="3.125" style="9" customWidth="1"/>
    <col min="15631" max="15636" width="4.5" style="9" customWidth="1"/>
    <col min="15637" max="15637" width="8.5" style="9" customWidth="1"/>
    <col min="15638" max="15641" width="3.875" style="9" customWidth="1"/>
    <col min="15642" max="15642" width="8" style="9" customWidth="1"/>
    <col min="15643" max="15643" width="4.375" style="9" customWidth="1"/>
    <col min="15644" max="15646" width="3.5" style="9" customWidth="1"/>
    <col min="15647" max="15872" width="3.625" style="9"/>
    <col min="15873" max="15873" width="3.625" style="9" customWidth="1"/>
    <col min="15874" max="15875" width="2.75" style="9" customWidth="1"/>
    <col min="15876" max="15877" width="2" style="9" customWidth="1"/>
    <col min="15878" max="15878" width="3.625" style="9" customWidth="1"/>
    <col min="15879" max="15880" width="3.5" style="9" customWidth="1"/>
    <col min="15881" max="15883" width="3.375" style="9" customWidth="1"/>
    <col min="15884" max="15886" width="3.125" style="9" customWidth="1"/>
    <col min="15887" max="15892" width="4.5" style="9" customWidth="1"/>
    <col min="15893" max="15893" width="8.5" style="9" customWidth="1"/>
    <col min="15894" max="15897" width="3.875" style="9" customWidth="1"/>
    <col min="15898" max="15898" width="8" style="9" customWidth="1"/>
    <col min="15899" max="15899" width="4.375" style="9" customWidth="1"/>
    <col min="15900" max="15902" width="3.5" style="9" customWidth="1"/>
    <col min="15903" max="16128" width="3.625" style="9"/>
    <col min="16129" max="16129" width="3.625" style="9" customWidth="1"/>
    <col min="16130" max="16131" width="2.75" style="9" customWidth="1"/>
    <col min="16132" max="16133" width="2" style="9" customWidth="1"/>
    <col min="16134" max="16134" width="3.625" style="9" customWidth="1"/>
    <col min="16135" max="16136" width="3.5" style="9" customWidth="1"/>
    <col min="16137" max="16139" width="3.375" style="9" customWidth="1"/>
    <col min="16140" max="16142" width="3.125" style="9" customWidth="1"/>
    <col min="16143" max="16148" width="4.5" style="9" customWidth="1"/>
    <col min="16149" max="16149" width="8.5" style="9" customWidth="1"/>
    <col min="16150" max="16153" width="3.875" style="9" customWidth="1"/>
    <col min="16154" max="16154" width="8" style="9" customWidth="1"/>
    <col min="16155" max="16155" width="4.375" style="9" customWidth="1"/>
    <col min="16156" max="16158" width="3.5" style="9" customWidth="1"/>
    <col min="16159" max="16384" width="3.625" style="9"/>
  </cols>
  <sheetData>
    <row r="1" spans="1:30" ht="30" customHeight="1" x14ac:dyDescent="0.15">
      <c r="A1" s="298" t="s">
        <v>63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</row>
    <row r="2" spans="1:30" ht="15" thickBot="1" x14ac:dyDescent="0.2">
      <c r="B2" s="299" t="s">
        <v>64</v>
      </c>
      <c r="C2" s="299"/>
      <c r="D2" s="299"/>
      <c r="E2" s="299"/>
      <c r="F2" s="299"/>
      <c r="G2" s="299"/>
      <c r="H2" s="299"/>
      <c r="I2" s="299"/>
      <c r="U2" s="300" t="s">
        <v>14</v>
      </c>
      <c r="V2" s="300"/>
      <c r="W2" s="300"/>
      <c r="X2" s="300"/>
      <c r="Y2" s="300"/>
      <c r="Z2" s="300"/>
      <c r="AA2" s="300"/>
      <c r="AB2" s="300"/>
      <c r="AC2" s="300"/>
      <c r="AD2" s="300"/>
    </row>
    <row r="3" spans="1:30" ht="30" customHeight="1" x14ac:dyDescent="0.15">
      <c r="B3" s="301" t="s">
        <v>0</v>
      </c>
      <c r="C3" s="302"/>
      <c r="D3" s="302"/>
      <c r="E3" s="302"/>
      <c r="F3" s="302"/>
      <c r="G3" s="302" t="s">
        <v>6</v>
      </c>
      <c r="H3" s="302"/>
      <c r="I3" s="302" t="s">
        <v>65</v>
      </c>
      <c r="J3" s="302"/>
      <c r="K3" s="302"/>
      <c r="L3" s="305" t="s">
        <v>66</v>
      </c>
      <c r="M3" s="302"/>
      <c r="N3" s="302"/>
      <c r="O3" s="306" t="s">
        <v>67</v>
      </c>
      <c r="P3" s="307"/>
      <c r="Q3" s="307"/>
      <c r="R3" s="307"/>
      <c r="S3" s="307"/>
      <c r="T3" s="307"/>
      <c r="U3" s="307"/>
      <c r="V3" s="307"/>
      <c r="W3" s="301"/>
      <c r="X3" s="307" t="s">
        <v>68</v>
      </c>
      <c r="Y3" s="307"/>
      <c r="Z3" s="307"/>
      <c r="AA3" s="307"/>
      <c r="AB3" s="307"/>
      <c r="AC3" s="307"/>
      <c r="AD3" s="307"/>
    </row>
    <row r="4" spans="1:30" ht="30" customHeight="1" x14ac:dyDescent="0.15">
      <c r="B4" s="303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8" t="s">
        <v>69</v>
      </c>
      <c r="P4" s="309"/>
      <c r="Q4" s="303"/>
      <c r="R4" s="308" t="s">
        <v>70</v>
      </c>
      <c r="S4" s="309"/>
      <c r="T4" s="303"/>
      <c r="U4" s="308" t="s">
        <v>71</v>
      </c>
      <c r="V4" s="309"/>
      <c r="W4" s="303"/>
      <c r="X4" s="308" t="s">
        <v>72</v>
      </c>
      <c r="Y4" s="309"/>
      <c r="Z4" s="308" t="s">
        <v>73</v>
      </c>
      <c r="AA4" s="303"/>
      <c r="AB4" s="308" t="s">
        <v>71</v>
      </c>
      <c r="AC4" s="309"/>
      <c r="AD4" s="309"/>
    </row>
    <row r="5" spans="1:30" ht="30" customHeight="1" x14ac:dyDescent="0.15">
      <c r="B5" s="295" t="str">
        <f>IF(LEN('Data_15-6～9'!B6)&gt;0,'Data_15-6～9'!B6,"")</f>
        <v>平成</v>
      </c>
      <c r="C5" s="295"/>
      <c r="D5" s="295">
        <f>IF(LEN('Data_15-6～9'!C6)&gt;0,'Data_15-6～9'!C6,"")</f>
        <v>26</v>
      </c>
      <c r="E5" s="295"/>
      <c r="F5" s="9" t="str">
        <f>IF(LEN('Data_15-6～9'!D6)&gt;0,'Data_15-6～9'!D6,"")</f>
        <v>年</v>
      </c>
      <c r="G5" s="296">
        <f>IF('Data_15-6～9'!E6&gt;0,'Data_15-6～9'!E6,"-")</f>
        <v>5</v>
      </c>
      <c r="H5" s="297"/>
      <c r="I5" s="297">
        <f>IF('Data_15-6～9'!F6&gt;0,'Data_15-6～9'!F6,"-")</f>
        <v>6121</v>
      </c>
      <c r="J5" s="297"/>
      <c r="K5" s="297"/>
      <c r="L5" s="297">
        <f>IF('Data_15-6～9'!G6&gt;0,'Data_15-6～9'!G6,"-")</f>
        <v>617</v>
      </c>
      <c r="M5" s="297"/>
      <c r="N5" s="297"/>
      <c r="O5" s="297">
        <f>IF('Data_15-6～9'!H6&gt;0,'Data_15-6～9'!H6,"-")</f>
        <v>1112</v>
      </c>
      <c r="P5" s="297"/>
      <c r="Q5" s="297"/>
      <c r="R5" s="297">
        <f>IF('Data_15-6～9'!I6&gt;0,'Data_15-6～9'!I6,"-")</f>
        <v>1213</v>
      </c>
      <c r="S5" s="297"/>
      <c r="T5" s="297"/>
      <c r="U5" s="297">
        <f>IF('Data_15-6～9'!J6&gt;0,'Data_15-6～9'!J6,"-")</f>
        <v>2325</v>
      </c>
      <c r="V5" s="297"/>
      <c r="W5" s="297"/>
      <c r="X5" s="297">
        <f>IF('Data_15-6～9'!K6&gt;0,'Data_15-6～9'!K6,"-")</f>
        <v>9</v>
      </c>
      <c r="Y5" s="297"/>
      <c r="Z5" s="297">
        <f>IF('Data_15-6～9'!L6&gt;0,'Data_15-6～9'!L6,"-")</f>
        <v>5</v>
      </c>
      <c r="AA5" s="297"/>
      <c r="AB5" s="297">
        <f>IF('Data_15-6～9'!M6&gt;0,'Data_15-6～9'!M6,"-")</f>
        <v>14</v>
      </c>
      <c r="AC5" s="297"/>
      <c r="AD5" s="297"/>
    </row>
    <row r="6" spans="1:30" ht="30" customHeight="1" x14ac:dyDescent="0.15">
      <c r="B6" s="295" t="str">
        <f>IF(LEN('Data_15-6～9'!B7)&gt;0,'Data_15-6～9'!B7,"")</f>
        <v/>
      </c>
      <c r="C6" s="295"/>
      <c r="D6" s="295">
        <f>IF(LEN('Data_15-6～9'!C7)&gt;0,'Data_15-6～9'!C7,"")</f>
        <v>27</v>
      </c>
      <c r="E6" s="295"/>
      <c r="F6" s="9" t="str">
        <f>IF(LEN('Data_15-6～9'!D7)&gt;0,'Data_15-6～9'!D7,"")</f>
        <v/>
      </c>
      <c r="G6" s="296">
        <f>IF('Data_15-6～9'!E7&gt;0,'Data_15-6～9'!E7,"-")</f>
        <v>5</v>
      </c>
      <c r="H6" s="297"/>
      <c r="I6" s="297">
        <f>IF('Data_15-6～9'!F7&gt;0,'Data_15-6～9'!F7,"-")</f>
        <v>6121</v>
      </c>
      <c r="J6" s="297"/>
      <c r="K6" s="297"/>
      <c r="L6" s="297">
        <f>IF('Data_15-6～9'!G7&gt;0,'Data_15-6～9'!G7,"-")</f>
        <v>617</v>
      </c>
      <c r="M6" s="297"/>
      <c r="N6" s="297"/>
      <c r="O6" s="297">
        <f>IF('Data_15-6～9'!H7&gt;0,'Data_15-6～9'!H7,"-")</f>
        <v>1112</v>
      </c>
      <c r="P6" s="297"/>
      <c r="Q6" s="297"/>
      <c r="R6" s="297">
        <f>IF('Data_15-6～9'!I7&gt;0,'Data_15-6～9'!I7,"-")</f>
        <v>1213</v>
      </c>
      <c r="S6" s="297"/>
      <c r="T6" s="297"/>
      <c r="U6" s="297">
        <f>IF('Data_15-6～9'!J7&gt;0,'Data_15-6～9'!J7,"-")</f>
        <v>2325</v>
      </c>
      <c r="V6" s="297"/>
      <c r="W6" s="297"/>
      <c r="X6" s="297">
        <f>IF('Data_15-6～9'!K7&gt;0,'Data_15-6～9'!K7,"-")</f>
        <v>9</v>
      </c>
      <c r="Y6" s="297"/>
      <c r="Z6" s="297">
        <f>IF('Data_15-6～9'!L7&gt;0,'Data_15-6～9'!L7,"-")</f>
        <v>5</v>
      </c>
      <c r="AA6" s="297"/>
      <c r="AB6" s="297">
        <f>IF('Data_15-6～9'!M7&gt;0,'Data_15-6～9'!M7,"-")</f>
        <v>14</v>
      </c>
      <c r="AC6" s="297"/>
      <c r="AD6" s="297"/>
    </row>
    <row r="7" spans="1:30" ht="30" customHeight="1" x14ac:dyDescent="0.15">
      <c r="B7" s="295" t="str">
        <f>IF(LEN('Data_15-6～9'!B8)&gt;0,'Data_15-6～9'!B8,"")</f>
        <v/>
      </c>
      <c r="C7" s="295"/>
      <c r="D7" s="295">
        <f>IF(LEN('Data_15-6～9'!C8)&gt;0,'Data_15-6～9'!C8,"")</f>
        <v>28</v>
      </c>
      <c r="E7" s="295"/>
      <c r="F7" s="9" t="str">
        <f>IF(LEN('Data_15-6～9'!D8)&gt;0,'Data_15-6～9'!D8,"")</f>
        <v/>
      </c>
      <c r="G7" s="296">
        <f>IF('Data_15-6～9'!E8&gt;0,'Data_15-6～9'!E8,"-")</f>
        <v>5</v>
      </c>
      <c r="H7" s="297"/>
      <c r="I7" s="297">
        <f>IF('Data_15-6～9'!F8&gt;0,'Data_15-6～9'!F8,"-")</f>
        <v>6121</v>
      </c>
      <c r="J7" s="297"/>
      <c r="K7" s="297"/>
      <c r="L7" s="297">
        <f>IF('Data_15-6～9'!G8&gt;0,'Data_15-6～9'!G8,"-")</f>
        <v>617</v>
      </c>
      <c r="M7" s="297"/>
      <c r="N7" s="297"/>
      <c r="O7" s="297">
        <f>IF('Data_15-6～9'!H8&gt;0,'Data_15-6～9'!H8,"-")</f>
        <v>987</v>
      </c>
      <c r="P7" s="297"/>
      <c r="Q7" s="297"/>
      <c r="R7" s="297">
        <f>IF('Data_15-6～9'!I8&gt;0,'Data_15-6～9'!I8,"-")</f>
        <v>1213</v>
      </c>
      <c r="S7" s="297"/>
      <c r="T7" s="297"/>
      <c r="U7" s="297">
        <f>IF('Data_15-6～9'!J8&gt;0,'Data_15-6～9'!J8,"-")</f>
        <v>2200</v>
      </c>
      <c r="V7" s="297"/>
      <c r="W7" s="297"/>
      <c r="X7" s="297">
        <f>IF('Data_15-6～9'!K8&gt;0,'Data_15-6～9'!K8,"-")</f>
        <v>9</v>
      </c>
      <c r="Y7" s="297"/>
      <c r="Z7" s="297">
        <f>IF('Data_15-6～9'!L8&gt;0,'Data_15-6～9'!L8,"-")</f>
        <v>5</v>
      </c>
      <c r="AA7" s="297"/>
      <c r="AB7" s="297">
        <f>IF('Data_15-6～9'!M8&gt;0,'Data_15-6～9'!M8,"-")</f>
        <v>14</v>
      </c>
      <c r="AC7" s="297"/>
      <c r="AD7" s="297"/>
    </row>
    <row r="8" spans="1:30" ht="30" customHeight="1" x14ac:dyDescent="0.15">
      <c r="B8" s="310" t="str">
        <f>IF(LEN('Data_15-6～9'!B9)&gt;0,'Data_15-6～9'!B9,"")</f>
        <v/>
      </c>
      <c r="C8" s="310"/>
      <c r="D8" s="295">
        <f>IF(LEN('Data_15-6～9'!C9)&gt;0,'Data_15-6～9'!C9,"")</f>
        <v>29</v>
      </c>
      <c r="E8" s="295"/>
      <c r="F8" s="19" t="str">
        <f>IF(LEN('Data_15-6～9'!D9)&gt;0,'Data_15-6～9'!D9,"")</f>
        <v/>
      </c>
      <c r="G8" s="296">
        <f>IF('Data_15-6～9'!E9&gt;0,'Data_15-6～9'!E9,"-")</f>
        <v>4</v>
      </c>
      <c r="H8" s="297"/>
      <c r="I8" s="297">
        <f>IF('Data_15-6～9'!F9&gt;0,'Data_15-6～9'!F9,"-")</f>
        <v>5051</v>
      </c>
      <c r="J8" s="297"/>
      <c r="K8" s="297"/>
      <c r="L8" s="297">
        <f>IF('Data_15-6～9'!G9&gt;0,'Data_15-6～9'!G9,"-")</f>
        <v>617</v>
      </c>
      <c r="M8" s="297"/>
      <c r="N8" s="297"/>
      <c r="O8" s="297">
        <f>IF('Data_15-6～9'!H9&gt;0,'Data_15-6～9'!H9,"-")</f>
        <v>959</v>
      </c>
      <c r="P8" s="297"/>
      <c r="Q8" s="297"/>
      <c r="R8" s="297">
        <f>IF('Data_15-6～9'!I9&gt;0,'Data_15-6～9'!I9,"-")</f>
        <v>902</v>
      </c>
      <c r="S8" s="297"/>
      <c r="T8" s="297"/>
      <c r="U8" s="297">
        <f>IF('Data_15-6～9'!J9&gt;0,'Data_15-6～9'!J9,"-")</f>
        <v>1861</v>
      </c>
      <c r="V8" s="297"/>
      <c r="W8" s="297"/>
      <c r="X8" s="297">
        <f>IF('Data_15-6～9'!K9&gt;0,'Data_15-6～9'!K9,"-")</f>
        <v>8</v>
      </c>
      <c r="Y8" s="297"/>
      <c r="Z8" s="297">
        <f>IF('Data_15-6～9'!L9&gt;0,'Data_15-6～9'!L9,"-")</f>
        <v>4</v>
      </c>
      <c r="AA8" s="297"/>
      <c r="AB8" s="297">
        <f>IF('Data_15-6～9'!M9&gt;0,'Data_15-6～9'!M9,"-")</f>
        <v>12</v>
      </c>
      <c r="AC8" s="297"/>
      <c r="AD8" s="297"/>
    </row>
    <row r="9" spans="1:30" ht="30" customHeight="1" x14ac:dyDescent="0.15">
      <c r="B9" s="236" t="str">
        <f>IF(LEN('Data_15-6～9'!B10)&gt;0,'Data_15-6～9'!B10,"")</f>
        <v/>
      </c>
      <c r="C9" s="236"/>
      <c r="D9" s="236">
        <f>IF(LEN('Data_15-6～9'!C10)&gt;0,'Data_15-6～9'!C10,"")</f>
        <v>30</v>
      </c>
      <c r="E9" s="236"/>
      <c r="F9" s="10" t="str">
        <f>IF(LEN('Data_15-6～9'!D10)&gt;0,'Data_15-6～9'!D10,"")</f>
        <v/>
      </c>
      <c r="G9" s="238">
        <f>IF('Data_15-6～9'!E10&gt;0,'Data_15-6～9'!E10,"-")</f>
        <v>4</v>
      </c>
      <c r="H9" s="237"/>
      <c r="I9" s="237">
        <f>IF('Data_15-6～9'!F10&gt;0,'Data_15-6～9'!F10,"-")</f>
        <v>5051</v>
      </c>
      <c r="J9" s="237"/>
      <c r="K9" s="237"/>
      <c r="L9" s="237">
        <f>IF('Data_15-6～9'!G10&gt;0,'Data_15-6～9'!G10,"-")</f>
        <v>617</v>
      </c>
      <c r="M9" s="237"/>
      <c r="N9" s="237"/>
      <c r="O9" s="237">
        <f>IF('Data_15-6～9'!H10&gt;0,'Data_15-6～9'!H10,"-")</f>
        <v>959</v>
      </c>
      <c r="P9" s="237"/>
      <c r="Q9" s="237"/>
      <c r="R9" s="237">
        <f>IF('Data_15-6～9'!I10&gt;0,'Data_15-6～9'!I10,"-")</f>
        <v>902</v>
      </c>
      <c r="S9" s="237"/>
      <c r="T9" s="237"/>
      <c r="U9" s="237">
        <f>IF('Data_15-6～9'!J10&gt;0,'Data_15-6～9'!J10,"-")</f>
        <v>1861</v>
      </c>
      <c r="V9" s="237"/>
      <c r="W9" s="237"/>
      <c r="X9" s="237">
        <f>IF('Data_15-6～9'!K10&gt;0,'Data_15-6～9'!K10,"-")</f>
        <v>8</v>
      </c>
      <c r="Y9" s="237"/>
      <c r="Z9" s="237">
        <f>IF('Data_15-6～9'!L10&gt;0,'Data_15-6～9'!L10,"-")</f>
        <v>4</v>
      </c>
      <c r="AA9" s="237"/>
      <c r="AB9" s="237">
        <f>IF('Data_15-6～9'!M10&gt;0,'Data_15-6～9'!M10,"-")</f>
        <v>12</v>
      </c>
      <c r="AC9" s="237"/>
      <c r="AD9" s="237"/>
    </row>
    <row r="10" spans="1:30" ht="30" customHeight="1" x14ac:dyDescent="0.15">
      <c r="W10" s="311" t="s">
        <v>417</v>
      </c>
      <c r="X10" s="311"/>
      <c r="Y10" s="311"/>
      <c r="Z10" s="311"/>
      <c r="AA10" s="311"/>
      <c r="AB10" s="311"/>
      <c r="AC10" s="311"/>
      <c r="AD10" s="311"/>
    </row>
    <row r="11" spans="1:30" ht="23.1" customHeight="1" x14ac:dyDescent="0.15">
      <c r="W11" s="40"/>
      <c r="X11" s="40"/>
      <c r="Y11" s="40"/>
      <c r="Z11" s="40"/>
      <c r="AA11" s="40"/>
      <c r="AB11" s="40"/>
      <c r="AC11" s="40"/>
      <c r="AD11" s="40"/>
    </row>
    <row r="12" spans="1:30" ht="30" customHeight="1" x14ac:dyDescent="0.15">
      <c r="B12" s="298" t="s">
        <v>74</v>
      </c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</row>
    <row r="13" spans="1:30" ht="15" thickBot="1" x14ac:dyDescent="0.2">
      <c r="B13" s="299" t="s">
        <v>64</v>
      </c>
      <c r="C13" s="299"/>
      <c r="D13" s="299"/>
      <c r="E13" s="299"/>
      <c r="F13" s="299"/>
      <c r="G13" s="299"/>
      <c r="H13" s="299"/>
      <c r="I13" s="299"/>
      <c r="U13" s="300" t="s">
        <v>14</v>
      </c>
      <c r="V13" s="300"/>
      <c r="W13" s="300"/>
      <c r="X13" s="300"/>
      <c r="Y13" s="300"/>
      <c r="Z13" s="300"/>
      <c r="AA13" s="300"/>
      <c r="AB13" s="300"/>
      <c r="AC13" s="300"/>
      <c r="AD13" s="300"/>
    </row>
    <row r="14" spans="1:30" ht="30" customHeight="1" x14ac:dyDescent="0.15">
      <c r="B14" s="301" t="s">
        <v>0</v>
      </c>
      <c r="C14" s="302"/>
      <c r="D14" s="302"/>
      <c r="E14" s="302"/>
      <c r="F14" s="302"/>
      <c r="G14" s="302" t="s">
        <v>75</v>
      </c>
      <c r="H14" s="302"/>
      <c r="I14" s="302" t="s">
        <v>76</v>
      </c>
      <c r="J14" s="302"/>
      <c r="K14" s="302"/>
      <c r="L14" s="305" t="s">
        <v>66</v>
      </c>
      <c r="M14" s="302"/>
      <c r="N14" s="302"/>
      <c r="O14" s="302" t="s">
        <v>77</v>
      </c>
      <c r="P14" s="302"/>
      <c r="Q14" s="302"/>
      <c r="R14" s="302"/>
      <c r="S14" s="302"/>
      <c r="T14" s="302"/>
      <c r="U14" s="312" t="s">
        <v>78</v>
      </c>
      <c r="V14" s="306" t="s">
        <v>68</v>
      </c>
      <c r="W14" s="307"/>
      <c r="X14" s="307"/>
      <c r="Y14" s="307"/>
      <c r="Z14" s="301"/>
      <c r="AA14" s="302" t="s">
        <v>79</v>
      </c>
      <c r="AB14" s="302"/>
      <c r="AC14" s="302"/>
      <c r="AD14" s="306"/>
    </row>
    <row r="15" spans="1:30" ht="30" customHeight="1" x14ac:dyDescent="0.15">
      <c r="B15" s="303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 t="s">
        <v>80</v>
      </c>
      <c r="P15" s="304"/>
      <c r="Q15" s="304" t="s">
        <v>81</v>
      </c>
      <c r="R15" s="304"/>
      <c r="S15" s="304" t="s">
        <v>71</v>
      </c>
      <c r="T15" s="304"/>
      <c r="U15" s="313"/>
      <c r="V15" s="314" t="s">
        <v>82</v>
      </c>
      <c r="W15" s="315"/>
      <c r="X15" s="314" t="s">
        <v>83</v>
      </c>
      <c r="Y15" s="315"/>
      <c r="Z15" s="41" t="s">
        <v>71</v>
      </c>
      <c r="AA15" s="304" t="s">
        <v>84</v>
      </c>
      <c r="AB15" s="304"/>
      <c r="AC15" s="304" t="s">
        <v>85</v>
      </c>
      <c r="AD15" s="308"/>
    </row>
    <row r="16" spans="1:30" ht="30" customHeight="1" x14ac:dyDescent="0.15">
      <c r="B16" s="295" t="str">
        <f>IF(LEN('Data_15-6～9'!B16)&gt;0,'Data_15-6～9'!B16,"")</f>
        <v>平成</v>
      </c>
      <c r="C16" s="295"/>
      <c r="D16" s="295">
        <f>IF(LEN('Data_15-6～9'!C16)&gt;0,'Data_15-6～9'!C16,"")</f>
        <v>26</v>
      </c>
      <c r="E16" s="295"/>
      <c r="F16" s="9" t="str">
        <f>IF(LEN('Data_15-6～9'!D16)&gt;0,'Data_15-6～9'!D16,"")</f>
        <v>年</v>
      </c>
      <c r="G16" s="318">
        <f>IF('Data_15-6～9'!E16&gt;0,'Data_15-6～9'!E16,"-")</f>
        <v>13</v>
      </c>
      <c r="H16" s="319"/>
      <c r="I16" s="297">
        <f>IF('Data_15-6～9'!F16&gt;0,'Data_15-6～9'!F16,"-")</f>
        <v>180281</v>
      </c>
      <c r="J16" s="297"/>
      <c r="K16" s="297"/>
      <c r="L16" s="297">
        <f>IF('Data_15-6～9'!G16&gt;0,'Data_15-6～9'!G16,"-")</f>
        <v>96984</v>
      </c>
      <c r="M16" s="297"/>
      <c r="N16" s="297"/>
      <c r="O16" s="316">
        <f>IF('Data_15-6～9'!H16&gt;0,'Data_15-6～9'!H16,"-")</f>
        <v>1264</v>
      </c>
      <c r="P16" s="316"/>
      <c r="Q16" s="316">
        <f>IF('Data_15-6～9'!I16&gt;0,'Data_15-6～9'!I16,"-")</f>
        <v>46864</v>
      </c>
      <c r="R16" s="316"/>
      <c r="S16" s="316">
        <f>IF('Data_15-6～9'!J16&gt;0,'Data_15-6～9'!J16,"-")</f>
        <v>48128</v>
      </c>
      <c r="T16" s="316"/>
      <c r="U16" s="42">
        <f>IF('Data_15-6～9'!K16&gt;0,'Data_15-6～9'!K16,"-")</f>
        <v>9572</v>
      </c>
      <c r="V16" s="297">
        <f>IF('Data_15-6～9'!L16&gt;0,'Data_15-6～9'!L16,"-")</f>
        <v>142</v>
      </c>
      <c r="W16" s="297"/>
      <c r="X16" s="297">
        <f>IF('Data_15-6～9'!M16&gt;0,'Data_15-6～9'!M16,"-")</f>
        <v>126</v>
      </c>
      <c r="Y16" s="297"/>
      <c r="Z16" s="42">
        <f>IF('Data_15-6～9'!N16&gt;0,'Data_15-6～9'!N16,"-")</f>
        <v>268</v>
      </c>
      <c r="AA16" s="297">
        <f>IF('Data_15-6～9'!O16&gt;0,'Data_15-6～9'!O16,"-")</f>
        <v>13</v>
      </c>
      <c r="AB16" s="297"/>
      <c r="AC16" s="317">
        <f>IF('Data_15-6～9'!P16&gt;0,'Data_15-6～9'!P16,"-")</f>
        <v>3538</v>
      </c>
      <c r="AD16" s="317"/>
    </row>
    <row r="17" spans="2:30" ht="30" customHeight="1" x14ac:dyDescent="0.15">
      <c r="B17" s="295" t="str">
        <f>IF(LEN('Data_15-6～9'!B17)&gt;0,'Data_15-6～9'!B17,"")</f>
        <v/>
      </c>
      <c r="C17" s="295"/>
      <c r="D17" s="295">
        <f>IF(LEN('Data_15-6～9'!C17)&gt;0,'Data_15-6～9'!C17,"")</f>
        <v>27</v>
      </c>
      <c r="E17" s="295"/>
      <c r="F17" s="9" t="str">
        <f>IF(LEN('Data_15-6～9'!D17)&gt;0,'Data_15-6～9'!D17,"")</f>
        <v/>
      </c>
      <c r="G17" s="318">
        <f>IF('Data_15-6～9'!E17&gt;0,'Data_15-6～9'!E17,"-")</f>
        <v>13</v>
      </c>
      <c r="H17" s="319"/>
      <c r="I17" s="297">
        <f>IF('Data_15-6～9'!F17&gt;0,'Data_15-6～9'!F17,"-")</f>
        <v>180281</v>
      </c>
      <c r="J17" s="297"/>
      <c r="K17" s="297"/>
      <c r="L17" s="297">
        <f>IF('Data_15-6～9'!G17&gt;0,'Data_15-6～9'!G17,"-")</f>
        <v>96984</v>
      </c>
      <c r="M17" s="297"/>
      <c r="N17" s="297"/>
      <c r="O17" s="316">
        <f>IF('Data_15-6～9'!H17&gt;0,'Data_15-6～9'!H17,"-")</f>
        <v>1264</v>
      </c>
      <c r="P17" s="316"/>
      <c r="Q17" s="316">
        <f>IF('Data_15-6～9'!I17&gt;0,'Data_15-6～9'!I17,"-")</f>
        <v>46864</v>
      </c>
      <c r="R17" s="316"/>
      <c r="S17" s="316">
        <f>IF('Data_15-6～9'!J17&gt;0,'Data_15-6～9'!J17,"-")</f>
        <v>48128</v>
      </c>
      <c r="T17" s="316"/>
      <c r="U17" s="42">
        <f>IF('Data_15-6～9'!K17&gt;0,'Data_15-6～9'!K17,"-")</f>
        <v>9572</v>
      </c>
      <c r="V17" s="297">
        <f>IF('Data_15-6～9'!L17&gt;0,'Data_15-6～9'!L17,"-")</f>
        <v>139</v>
      </c>
      <c r="W17" s="297"/>
      <c r="X17" s="297">
        <f>IF('Data_15-6～9'!M17&gt;0,'Data_15-6～9'!M17,"-")</f>
        <v>126</v>
      </c>
      <c r="Y17" s="297"/>
      <c r="Z17" s="42">
        <f>IF('Data_15-6～9'!N17&gt;0,'Data_15-6～9'!N17,"-")</f>
        <v>265</v>
      </c>
      <c r="AA17" s="297">
        <f>IF('Data_15-6～9'!O17&gt;0,'Data_15-6～9'!O17,"-")</f>
        <v>13</v>
      </c>
      <c r="AB17" s="297"/>
      <c r="AC17" s="317">
        <f>IF('Data_15-6～9'!P17&gt;0,'Data_15-6～9'!P17,"-")</f>
        <v>3538</v>
      </c>
      <c r="AD17" s="317"/>
    </row>
    <row r="18" spans="2:30" ht="30" customHeight="1" x14ac:dyDescent="0.15">
      <c r="B18" s="295" t="str">
        <f>IF(LEN('Data_15-6～9'!B18)&gt;0,'Data_15-6～9'!B18,"")</f>
        <v/>
      </c>
      <c r="C18" s="295"/>
      <c r="D18" s="295">
        <f>IF(LEN('Data_15-6～9'!C18)&gt;0,'Data_15-6～9'!C18,"")</f>
        <v>28</v>
      </c>
      <c r="E18" s="295"/>
      <c r="F18" s="9" t="str">
        <f>IF(LEN('Data_15-6～9'!D18)&gt;0,'Data_15-6～9'!D18,"")</f>
        <v/>
      </c>
      <c r="G18" s="318">
        <f>IF('Data_15-6～9'!E18&gt;0,'Data_15-6～9'!E18,"-")</f>
        <v>13</v>
      </c>
      <c r="H18" s="319"/>
      <c r="I18" s="297">
        <f>IF('Data_15-6～9'!F18&gt;0,'Data_15-6～9'!F18,"-")</f>
        <v>180281</v>
      </c>
      <c r="J18" s="297"/>
      <c r="K18" s="297"/>
      <c r="L18" s="297">
        <f>IF('Data_15-6～9'!G18&gt;0,'Data_15-6～9'!G18,"-")</f>
        <v>96984</v>
      </c>
      <c r="M18" s="297"/>
      <c r="N18" s="297"/>
      <c r="O18" s="316">
        <f>IF('Data_15-6～9'!H18&gt;0,'Data_15-6～9'!H18,"-")</f>
        <v>1264</v>
      </c>
      <c r="P18" s="316"/>
      <c r="Q18" s="316">
        <f>IF('Data_15-6～9'!I18&gt;0,'Data_15-6～9'!I18,"-")</f>
        <v>46539</v>
      </c>
      <c r="R18" s="316"/>
      <c r="S18" s="316">
        <f>IF('Data_15-6～9'!J18&gt;0,'Data_15-6～9'!J18,"-")</f>
        <v>47803</v>
      </c>
      <c r="T18" s="316"/>
      <c r="U18" s="42">
        <f>IF('Data_15-6～9'!K18&gt;0,'Data_15-6～9'!K18,"-")</f>
        <v>9572</v>
      </c>
      <c r="V18" s="297">
        <f>IF('Data_15-6～9'!L18&gt;0,'Data_15-6～9'!L18,"-")</f>
        <v>131</v>
      </c>
      <c r="W18" s="297"/>
      <c r="X18" s="297">
        <f>IF('Data_15-6～9'!M18&gt;0,'Data_15-6～9'!M18,"-")</f>
        <v>126</v>
      </c>
      <c r="Y18" s="297"/>
      <c r="Z18" s="42">
        <f>IF('Data_15-6～9'!N18&gt;0,'Data_15-6～9'!N18,"-")</f>
        <v>257</v>
      </c>
      <c r="AA18" s="297">
        <f>IF('Data_15-6～9'!O18&gt;0,'Data_15-6～9'!O18,"-")</f>
        <v>13</v>
      </c>
      <c r="AB18" s="297"/>
      <c r="AC18" s="317">
        <f>IF('Data_15-6～9'!P18&gt;0,'Data_15-6～9'!P18,"-")</f>
        <v>3538</v>
      </c>
      <c r="AD18" s="317"/>
    </row>
    <row r="19" spans="2:30" ht="30" customHeight="1" x14ac:dyDescent="0.15">
      <c r="B19" s="310" t="str">
        <f>IF(LEN('Data_15-6～9'!B19)&gt;0,'Data_15-6～9'!B19,"")</f>
        <v/>
      </c>
      <c r="C19" s="310"/>
      <c r="D19" s="295">
        <f>IF(LEN('Data_15-6～9'!C19)&gt;0,'Data_15-6～9'!C19,"")</f>
        <v>29</v>
      </c>
      <c r="E19" s="295"/>
      <c r="F19" s="19" t="str">
        <f>IF(LEN('Data_15-6～9'!D19)&gt;0,'Data_15-6～9'!D19,"")</f>
        <v/>
      </c>
      <c r="G19" s="318">
        <f>IF('Data_15-6～9'!E19&gt;0,'Data_15-6～9'!E19,"-")</f>
        <v>12</v>
      </c>
      <c r="H19" s="319"/>
      <c r="I19" s="297">
        <f>IF('Data_15-6～9'!F19&gt;0,'Data_15-6～9'!F19,"-")</f>
        <v>171697</v>
      </c>
      <c r="J19" s="297"/>
      <c r="K19" s="297"/>
      <c r="L19" s="297">
        <f>IF('Data_15-6～9'!G19&gt;0,'Data_15-6～9'!G19,"-")</f>
        <v>91800</v>
      </c>
      <c r="M19" s="297"/>
      <c r="N19" s="297"/>
      <c r="O19" s="316">
        <f>IF('Data_15-6～9'!H19&gt;0,'Data_15-6～9'!H19,"-")</f>
        <v>1041</v>
      </c>
      <c r="P19" s="316"/>
      <c r="Q19" s="316">
        <f>IF('Data_15-6～9'!I19&gt;0,'Data_15-6～9'!I19,"-")</f>
        <v>45592</v>
      </c>
      <c r="R19" s="316"/>
      <c r="S19" s="316">
        <f>IF('Data_15-6～9'!J19&gt;0,'Data_15-6～9'!J19,"-")</f>
        <v>46633</v>
      </c>
      <c r="T19" s="316"/>
      <c r="U19" s="42">
        <f>IF('Data_15-6～9'!K19&gt;0,'Data_15-6～9'!K19,"-")</f>
        <v>8568</v>
      </c>
      <c r="V19" s="297">
        <f>IF('Data_15-6～9'!L19&gt;0,'Data_15-6～9'!L19,"-")</f>
        <v>126</v>
      </c>
      <c r="W19" s="297"/>
      <c r="X19" s="297">
        <f>IF('Data_15-6～9'!M19&gt;0,'Data_15-6～9'!M19,"-")</f>
        <v>122</v>
      </c>
      <c r="Y19" s="297"/>
      <c r="Z19" s="42">
        <f>IF('Data_15-6～9'!N19&gt;0,'Data_15-6～9'!N19,"-")</f>
        <v>248</v>
      </c>
      <c r="AA19" s="297">
        <f>IF('Data_15-6～9'!O19&gt;0,'Data_15-6～9'!O19,"-")</f>
        <v>12</v>
      </c>
      <c r="AB19" s="297"/>
      <c r="AC19" s="317">
        <f>IF('Data_15-6～9'!P19&gt;0,'Data_15-6～9'!P19,"-")</f>
        <v>3325</v>
      </c>
      <c r="AD19" s="317"/>
    </row>
    <row r="20" spans="2:30" ht="30" customHeight="1" x14ac:dyDescent="0.15">
      <c r="B20" s="236" t="str">
        <f>IF(LEN('Data_15-6～9'!B20)&gt;0,'Data_15-6～9'!B20,"")</f>
        <v/>
      </c>
      <c r="C20" s="236"/>
      <c r="D20" s="236">
        <f>IF(LEN('Data_15-6～9'!C20)&gt;0,'Data_15-6～9'!C20,"")</f>
        <v>30</v>
      </c>
      <c r="E20" s="236"/>
      <c r="F20" s="10" t="str">
        <f>IF(LEN('Data_15-6～9'!D20)&gt;0,'Data_15-6～9'!D20,"")</f>
        <v/>
      </c>
      <c r="G20" s="322">
        <f>IF('Data_15-6～9'!E20&gt;0,'Data_15-6～9'!E20,"-")</f>
        <v>12</v>
      </c>
      <c r="H20" s="323"/>
      <c r="I20" s="237">
        <f>IF('Data_15-6～9'!F20&gt;0,'Data_15-6～9'!F20,"-")</f>
        <v>171697</v>
      </c>
      <c r="J20" s="237"/>
      <c r="K20" s="237"/>
      <c r="L20" s="237">
        <f>IF('Data_15-6～9'!G20&gt;0,'Data_15-6～9'!G20,"-")</f>
        <v>91800</v>
      </c>
      <c r="M20" s="237"/>
      <c r="N20" s="237"/>
      <c r="O20" s="320">
        <f>IF('Data_15-6～9'!H20&gt;0,'Data_15-6～9'!H20,"-")</f>
        <v>1041</v>
      </c>
      <c r="P20" s="320"/>
      <c r="Q20" s="320">
        <f>IF('Data_15-6～9'!I20&gt;0,'Data_15-6～9'!I20,"-")</f>
        <v>45592</v>
      </c>
      <c r="R20" s="320"/>
      <c r="S20" s="320">
        <f>IF('Data_15-6～9'!J20&gt;0,'Data_15-6～9'!J20,"-")</f>
        <v>46633</v>
      </c>
      <c r="T20" s="320"/>
      <c r="U20" s="12">
        <f>IF('Data_15-6～9'!K20&gt;0,'Data_15-6～9'!K20,"-")</f>
        <v>8568</v>
      </c>
      <c r="V20" s="237">
        <f>IF('Data_15-6～9'!L20&gt;0,'Data_15-6～9'!L20,"-")</f>
        <v>127</v>
      </c>
      <c r="W20" s="237"/>
      <c r="X20" s="237">
        <f>IF('Data_15-6～9'!M20&gt;0,'Data_15-6～9'!M20,"-")</f>
        <v>123</v>
      </c>
      <c r="Y20" s="237"/>
      <c r="Z20" s="12">
        <f>IF('Data_15-6～9'!N20&gt;0,'Data_15-6～9'!N20,"-")</f>
        <v>250</v>
      </c>
      <c r="AA20" s="237">
        <f>IF('Data_15-6～9'!O20&gt;0,'Data_15-6～9'!O20,"-")</f>
        <v>12</v>
      </c>
      <c r="AB20" s="237"/>
      <c r="AC20" s="321">
        <f>IF('Data_15-6～9'!P20&gt;0,'Data_15-6～9'!P20,"-")</f>
        <v>3325</v>
      </c>
      <c r="AD20" s="321"/>
    </row>
    <row r="21" spans="2:30" ht="30" customHeight="1" x14ac:dyDescent="0.15">
      <c r="W21" s="311" t="s">
        <v>417</v>
      </c>
      <c r="X21" s="311"/>
      <c r="Y21" s="311"/>
      <c r="Z21" s="311"/>
      <c r="AA21" s="311"/>
      <c r="AB21" s="311"/>
      <c r="AC21" s="311"/>
      <c r="AD21" s="311"/>
    </row>
    <row r="22" spans="2:30" ht="23.1" customHeight="1" x14ac:dyDescent="0.15">
      <c r="AD22" s="43"/>
    </row>
    <row r="23" spans="2:30" ht="30" customHeight="1" x14ac:dyDescent="0.15">
      <c r="B23" s="298" t="s">
        <v>86</v>
      </c>
      <c r="C23" s="298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</row>
    <row r="24" spans="2:30" ht="15" thickBot="1" x14ac:dyDescent="0.2">
      <c r="B24" s="299" t="s">
        <v>64</v>
      </c>
      <c r="C24" s="299"/>
      <c r="D24" s="299"/>
      <c r="E24" s="299"/>
      <c r="F24" s="299"/>
      <c r="G24" s="299"/>
      <c r="H24" s="299"/>
      <c r="I24" s="299"/>
      <c r="U24" s="300" t="s">
        <v>14</v>
      </c>
      <c r="V24" s="300"/>
      <c r="W24" s="300"/>
      <c r="X24" s="300"/>
      <c r="Y24" s="300"/>
      <c r="Z24" s="300"/>
      <c r="AA24" s="300"/>
      <c r="AB24" s="300"/>
      <c r="AC24" s="300"/>
      <c r="AD24" s="300"/>
    </row>
    <row r="25" spans="2:30" ht="30" customHeight="1" x14ac:dyDescent="0.15">
      <c r="B25" s="301" t="s">
        <v>0</v>
      </c>
      <c r="C25" s="302"/>
      <c r="D25" s="302"/>
      <c r="E25" s="302"/>
      <c r="F25" s="302"/>
      <c r="G25" s="302" t="s">
        <v>75</v>
      </c>
      <c r="H25" s="302"/>
      <c r="I25" s="302" t="s">
        <v>76</v>
      </c>
      <c r="J25" s="302"/>
      <c r="K25" s="302"/>
      <c r="L25" s="305" t="s">
        <v>66</v>
      </c>
      <c r="M25" s="302"/>
      <c r="N25" s="302"/>
      <c r="O25" s="302" t="s">
        <v>77</v>
      </c>
      <c r="P25" s="302"/>
      <c r="Q25" s="302"/>
      <c r="R25" s="302"/>
      <c r="S25" s="302"/>
      <c r="T25" s="302"/>
      <c r="U25" s="312" t="s">
        <v>78</v>
      </c>
      <c r="V25" s="306" t="s">
        <v>68</v>
      </c>
      <c r="W25" s="307"/>
      <c r="X25" s="307"/>
      <c r="Y25" s="307"/>
      <c r="Z25" s="301"/>
      <c r="AA25" s="302" t="s">
        <v>87</v>
      </c>
      <c r="AB25" s="302"/>
      <c r="AC25" s="302"/>
      <c r="AD25" s="306"/>
    </row>
    <row r="26" spans="2:30" ht="30" customHeight="1" x14ac:dyDescent="0.15">
      <c r="B26" s="303"/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 t="s">
        <v>69</v>
      </c>
      <c r="P26" s="304"/>
      <c r="Q26" s="304" t="s">
        <v>88</v>
      </c>
      <c r="R26" s="304"/>
      <c r="S26" s="304" t="s">
        <v>71</v>
      </c>
      <c r="T26" s="304"/>
      <c r="U26" s="313"/>
      <c r="V26" s="308" t="s">
        <v>89</v>
      </c>
      <c r="W26" s="303"/>
      <c r="X26" s="308" t="s">
        <v>90</v>
      </c>
      <c r="Y26" s="303"/>
      <c r="Z26" s="44" t="s">
        <v>71</v>
      </c>
      <c r="AA26" s="304" t="s">
        <v>84</v>
      </c>
      <c r="AB26" s="304"/>
      <c r="AC26" s="304" t="s">
        <v>91</v>
      </c>
      <c r="AD26" s="308"/>
    </row>
    <row r="27" spans="2:30" ht="30" customHeight="1" x14ac:dyDescent="0.15">
      <c r="B27" s="295" t="str">
        <f>IF(LEN('Data_15-6～9'!B26)&gt;0,'Data_15-6～9'!B26,"")</f>
        <v>平成</v>
      </c>
      <c r="C27" s="295"/>
      <c r="D27" s="295">
        <f>IF(LEN('Data_15-6～9'!C26)&gt;0,'Data_15-6～9'!C26,"")</f>
        <v>26</v>
      </c>
      <c r="E27" s="295"/>
      <c r="F27" s="9" t="str">
        <f>IF(LEN('Data_15-6～9'!D26)&gt;0,'Data_15-6～9'!D26,"")</f>
        <v>年</v>
      </c>
      <c r="G27" s="296">
        <f>IF('Data_15-6～9'!E26&gt;0,'Data_15-6～9'!E26,"-")</f>
        <v>7</v>
      </c>
      <c r="H27" s="297"/>
      <c r="I27" s="297">
        <f>IF('Data_15-6～9'!F26&gt;0,'Data_15-6～9'!F26,"-")</f>
        <v>138157</v>
      </c>
      <c r="J27" s="297"/>
      <c r="K27" s="297"/>
      <c r="L27" s="297">
        <f>IF('Data_15-6～9'!G26&gt;0,'Data_15-6～9'!G26,"-")</f>
        <v>69946</v>
      </c>
      <c r="M27" s="297"/>
      <c r="N27" s="297"/>
      <c r="O27" s="297">
        <f>IF('Data_15-6～9'!H26&gt;0,'Data_15-6～9'!H26,"-")</f>
        <v>911</v>
      </c>
      <c r="P27" s="297"/>
      <c r="Q27" s="297">
        <f>IF('Data_15-6～9'!I26&gt;0,'Data_15-6～9'!I26,"-")</f>
        <v>31829</v>
      </c>
      <c r="R27" s="297"/>
      <c r="S27" s="297">
        <f>IF('Data_15-6～9'!J26&gt;0,'Data_15-6～9'!J26,"-")</f>
        <v>32740</v>
      </c>
      <c r="T27" s="297"/>
      <c r="U27" s="42">
        <f>IF('Data_15-6～9'!K26&gt;0,'Data_15-6～9'!K26,"-")</f>
        <v>7160</v>
      </c>
      <c r="V27" s="319">
        <f>IF('Data_15-6～9'!L26&gt;0,'Data_15-6～9'!L26,"-")</f>
        <v>67</v>
      </c>
      <c r="W27" s="319"/>
      <c r="X27" s="319">
        <f>IF('Data_15-6～9'!M26&gt;0,'Data_15-6～9'!M26,"-")</f>
        <v>118</v>
      </c>
      <c r="Y27" s="319"/>
      <c r="Z27" s="42">
        <f>IF('Data_15-6～9'!N26&gt;0,'Data_15-6～9'!N26,"-")</f>
        <v>185</v>
      </c>
      <c r="AA27" s="297">
        <f>IF('Data_15-6～9'!O26&gt;0,'Data_15-6～9'!O26,"-")</f>
        <v>7</v>
      </c>
      <c r="AB27" s="297"/>
      <c r="AC27" s="317">
        <f>IF('Data_15-6～9'!P26&gt;0,'Data_15-6～9'!P26,"-")</f>
        <v>2150</v>
      </c>
      <c r="AD27" s="317"/>
    </row>
    <row r="28" spans="2:30" ht="30" customHeight="1" x14ac:dyDescent="0.15">
      <c r="B28" s="295" t="str">
        <f>IF(LEN('Data_15-6～9'!B27)&gt;0,'Data_15-6～9'!B27,"")</f>
        <v/>
      </c>
      <c r="C28" s="295"/>
      <c r="D28" s="295">
        <f>IF(LEN('Data_15-6～9'!C27)&gt;0,'Data_15-6～9'!C27,"")</f>
        <v>27</v>
      </c>
      <c r="E28" s="295"/>
      <c r="F28" s="9" t="str">
        <f>IF(LEN('Data_15-6～9'!D27)&gt;0,'Data_15-6～9'!D27,"")</f>
        <v/>
      </c>
      <c r="G28" s="296">
        <f>IF('Data_15-6～9'!E27&gt;0,'Data_15-6～9'!E27,"-")</f>
        <v>7</v>
      </c>
      <c r="H28" s="297"/>
      <c r="I28" s="297">
        <f>IF('Data_15-6～9'!F27&gt;0,'Data_15-6～9'!F27,"-")</f>
        <v>138157</v>
      </c>
      <c r="J28" s="297"/>
      <c r="K28" s="297"/>
      <c r="L28" s="297">
        <f>IF('Data_15-6～9'!G27&gt;0,'Data_15-6～9'!G27,"-")</f>
        <v>69946</v>
      </c>
      <c r="M28" s="297"/>
      <c r="N28" s="297"/>
      <c r="O28" s="297">
        <f>IF('Data_15-6～9'!H27&gt;0,'Data_15-6～9'!H27,"-")</f>
        <v>911</v>
      </c>
      <c r="P28" s="297"/>
      <c r="Q28" s="297">
        <f>IF('Data_15-6～9'!I27&gt;0,'Data_15-6～9'!I27,"-")</f>
        <v>31829</v>
      </c>
      <c r="R28" s="297"/>
      <c r="S28" s="297">
        <f>IF('Data_15-6～9'!J27&gt;0,'Data_15-6～9'!J27,"-")</f>
        <v>32740</v>
      </c>
      <c r="T28" s="297"/>
      <c r="U28" s="42">
        <f>IF('Data_15-6～9'!K27&gt;0,'Data_15-6～9'!K27,"-")</f>
        <v>7160</v>
      </c>
      <c r="V28" s="319">
        <f>IF('Data_15-6～9'!L27&gt;0,'Data_15-6～9'!L27,"-")</f>
        <v>64</v>
      </c>
      <c r="W28" s="319"/>
      <c r="X28" s="319">
        <f>IF('Data_15-6～9'!M27&gt;0,'Data_15-6～9'!M27,"-")</f>
        <v>111</v>
      </c>
      <c r="Y28" s="319"/>
      <c r="Z28" s="42">
        <f>IF('Data_15-6～9'!N27&gt;0,'Data_15-6～9'!N27,"-")</f>
        <v>175</v>
      </c>
      <c r="AA28" s="297">
        <f>IF('Data_15-6～9'!O27&gt;0,'Data_15-6～9'!O27,"-")</f>
        <v>7</v>
      </c>
      <c r="AB28" s="297"/>
      <c r="AC28" s="317">
        <f>IF('Data_15-6～9'!P27&gt;0,'Data_15-6～9'!P27,"-")</f>
        <v>2150</v>
      </c>
      <c r="AD28" s="317"/>
    </row>
    <row r="29" spans="2:30" ht="30" customHeight="1" x14ac:dyDescent="0.15">
      <c r="B29" s="295" t="str">
        <f>IF(LEN('Data_15-6～9'!B28)&gt;0,'Data_15-6～9'!B28,"")</f>
        <v/>
      </c>
      <c r="C29" s="295"/>
      <c r="D29" s="295">
        <f>IF(LEN('Data_15-6～9'!C28)&gt;0,'Data_15-6～9'!C28,"")</f>
        <v>28</v>
      </c>
      <c r="E29" s="295"/>
      <c r="F29" s="9" t="str">
        <f>IF(LEN('Data_15-6～9'!D28)&gt;0,'Data_15-6～9'!D28,"")</f>
        <v/>
      </c>
      <c r="G29" s="296">
        <f>IF('Data_15-6～9'!E28&gt;0,'Data_15-6～9'!E28,"-")</f>
        <v>7</v>
      </c>
      <c r="H29" s="297"/>
      <c r="I29" s="297">
        <f>IF('Data_15-6～9'!F28&gt;0,'Data_15-6～9'!F28,"-")</f>
        <v>138157</v>
      </c>
      <c r="J29" s="297"/>
      <c r="K29" s="297"/>
      <c r="L29" s="297">
        <f>IF('Data_15-6～9'!G28&gt;0,'Data_15-6～9'!G28,"-")</f>
        <v>69946</v>
      </c>
      <c r="M29" s="297"/>
      <c r="N29" s="297"/>
      <c r="O29" s="297">
        <f>IF('Data_15-6～9'!H28&gt;0,'Data_15-6～9'!H28,"-")</f>
        <v>911</v>
      </c>
      <c r="P29" s="297"/>
      <c r="Q29" s="297">
        <f>IF('Data_15-6～9'!I28&gt;0,'Data_15-6～9'!I28,"-")</f>
        <v>31829</v>
      </c>
      <c r="R29" s="297"/>
      <c r="S29" s="297">
        <f>IF('Data_15-6～9'!J28&gt;0,'Data_15-6～9'!J28,"-")</f>
        <v>32740</v>
      </c>
      <c r="T29" s="297"/>
      <c r="U29" s="42">
        <f>IF('Data_15-6～9'!K28&gt;0,'Data_15-6～9'!K28,"-")</f>
        <v>7160</v>
      </c>
      <c r="V29" s="319">
        <f>IF('Data_15-6～9'!L28&gt;0,'Data_15-6～9'!L28,"-")</f>
        <v>61</v>
      </c>
      <c r="W29" s="319"/>
      <c r="X29" s="319">
        <f>IF('Data_15-6～9'!M28&gt;0,'Data_15-6～9'!M28,"-")</f>
        <v>111</v>
      </c>
      <c r="Y29" s="319"/>
      <c r="Z29" s="42">
        <f>IF('Data_15-6～9'!N28&gt;0,'Data_15-6～9'!N28,"-")</f>
        <v>172</v>
      </c>
      <c r="AA29" s="297">
        <f>IF('Data_15-6～9'!O28&gt;0,'Data_15-6～9'!O28,"-")</f>
        <v>7</v>
      </c>
      <c r="AB29" s="297"/>
      <c r="AC29" s="317">
        <f>IF('Data_15-6～9'!P28&gt;0,'Data_15-6～9'!P28,"-")</f>
        <v>2150</v>
      </c>
      <c r="AD29" s="317"/>
    </row>
    <row r="30" spans="2:30" ht="30" customHeight="1" x14ac:dyDescent="0.15">
      <c r="B30" s="310" t="str">
        <f>IF(LEN('Data_15-6～9'!B29)&gt;0,'Data_15-6～9'!B29,"")</f>
        <v/>
      </c>
      <c r="C30" s="310"/>
      <c r="D30" s="295">
        <f>IF(LEN('Data_15-6～9'!C29)&gt;0,'Data_15-6～9'!C29,"")</f>
        <v>29</v>
      </c>
      <c r="E30" s="295"/>
      <c r="F30" s="19" t="str">
        <f>IF(LEN('Data_15-6～9'!D29)&gt;0,'Data_15-6～9'!D29,"")</f>
        <v/>
      </c>
      <c r="G30" s="296">
        <f>IF('Data_15-6～9'!E29&gt;0,'Data_15-6～9'!E29,"-")</f>
        <v>7</v>
      </c>
      <c r="H30" s="297"/>
      <c r="I30" s="297">
        <f>IF('Data_15-6～9'!F29&gt;0,'Data_15-6～9'!F29,"-")</f>
        <v>138157</v>
      </c>
      <c r="J30" s="297"/>
      <c r="K30" s="297"/>
      <c r="L30" s="297">
        <f>IF('Data_15-6～9'!G29&gt;0,'Data_15-6～9'!G29,"-")</f>
        <v>69946</v>
      </c>
      <c r="M30" s="297"/>
      <c r="N30" s="297"/>
      <c r="O30" s="297">
        <f>IF('Data_15-6～9'!H29&gt;0,'Data_15-6～9'!H29,"-")</f>
        <v>911</v>
      </c>
      <c r="P30" s="297"/>
      <c r="Q30" s="297">
        <f>IF('Data_15-6～9'!I29&gt;0,'Data_15-6～9'!I29,"-")</f>
        <v>31829</v>
      </c>
      <c r="R30" s="297"/>
      <c r="S30" s="297">
        <f>IF('Data_15-6～9'!J29&gt;0,'Data_15-6～9'!J29,"-")</f>
        <v>32740</v>
      </c>
      <c r="T30" s="297"/>
      <c r="U30" s="42">
        <f>IF('Data_15-6～9'!K29&gt;0,'Data_15-6～9'!K29,"-")</f>
        <v>7160</v>
      </c>
      <c r="V30" s="319">
        <f>IF('Data_15-6～9'!L29&gt;0,'Data_15-6～9'!L29,"-")</f>
        <v>61</v>
      </c>
      <c r="W30" s="319"/>
      <c r="X30" s="319">
        <f>IF('Data_15-6～9'!M29&gt;0,'Data_15-6～9'!M29,"-")</f>
        <v>111</v>
      </c>
      <c r="Y30" s="319"/>
      <c r="Z30" s="42">
        <f>IF('Data_15-6～9'!N29&gt;0,'Data_15-6～9'!N29,"-")</f>
        <v>172</v>
      </c>
      <c r="AA30" s="297">
        <f>IF('Data_15-6～9'!O29&gt;0,'Data_15-6～9'!O29,"-")</f>
        <v>7</v>
      </c>
      <c r="AB30" s="297"/>
      <c r="AC30" s="317">
        <f>IF('Data_15-6～9'!P29&gt;0,'Data_15-6～9'!P29,"-")</f>
        <v>2150</v>
      </c>
      <c r="AD30" s="317"/>
    </row>
    <row r="31" spans="2:30" ht="30" customHeight="1" x14ac:dyDescent="0.15">
      <c r="B31" s="236" t="str">
        <f>IF(LEN('Data_15-6～9'!B30)&gt;0,'Data_15-6～9'!B30,"")</f>
        <v/>
      </c>
      <c r="C31" s="236"/>
      <c r="D31" s="236">
        <f>IF(LEN('Data_15-6～9'!C30)&gt;0,'Data_15-6～9'!C30,"")</f>
        <v>30</v>
      </c>
      <c r="E31" s="236"/>
      <c r="F31" s="10" t="str">
        <f>IF(LEN('Data_15-6～9'!D30)&gt;0,'Data_15-6～9'!D30,"")</f>
        <v/>
      </c>
      <c r="G31" s="238">
        <f>IF('Data_15-6～9'!E30&gt;0,'Data_15-6～9'!E30,"-")</f>
        <v>7</v>
      </c>
      <c r="H31" s="237"/>
      <c r="I31" s="237">
        <f>IF('Data_15-6～9'!F30&gt;0,'Data_15-6～9'!F30,"-")</f>
        <v>138157</v>
      </c>
      <c r="J31" s="237"/>
      <c r="K31" s="237"/>
      <c r="L31" s="237">
        <f>IF('Data_15-6～9'!G30&gt;0,'Data_15-6～9'!G30,"-")</f>
        <v>70346</v>
      </c>
      <c r="M31" s="237"/>
      <c r="N31" s="237"/>
      <c r="O31" s="237">
        <f>IF('Data_15-6～9'!H30&gt;0,'Data_15-6～9'!H30,"-")</f>
        <v>904</v>
      </c>
      <c r="P31" s="237"/>
      <c r="Q31" s="237">
        <f>IF('Data_15-6～9'!I30&gt;0,'Data_15-6～9'!I30,"-")</f>
        <v>31283</v>
      </c>
      <c r="R31" s="237"/>
      <c r="S31" s="237">
        <f>IF('Data_15-6～9'!J30&gt;0,'Data_15-6～9'!J30,"-")</f>
        <v>32187</v>
      </c>
      <c r="T31" s="237"/>
      <c r="U31" s="12">
        <f>IF('Data_15-6～9'!K30&gt;0,'Data_15-6～9'!K30,"-")</f>
        <v>6515</v>
      </c>
      <c r="V31" s="323">
        <f>IF('Data_15-6～9'!L30&gt;0,'Data_15-6～9'!L30,"-")</f>
        <v>58</v>
      </c>
      <c r="W31" s="323"/>
      <c r="X31" s="323">
        <f>IF('Data_15-6～9'!M30&gt;0,'Data_15-6～9'!M30,"-")</f>
        <v>114</v>
      </c>
      <c r="Y31" s="323"/>
      <c r="Z31" s="12">
        <f>IF('Data_15-6～9'!N30&gt;0,'Data_15-6～9'!N30,"-")</f>
        <v>172</v>
      </c>
      <c r="AA31" s="237">
        <f>IF('Data_15-6～9'!O30&gt;0,'Data_15-6～9'!O30,"-")</f>
        <v>7</v>
      </c>
      <c r="AB31" s="237"/>
      <c r="AC31" s="321">
        <f>IF('Data_15-6～9'!P30&gt;0,'Data_15-6～9'!P30,"-")</f>
        <v>2150</v>
      </c>
      <c r="AD31" s="321"/>
    </row>
    <row r="32" spans="2:30" ht="30" customHeight="1" x14ac:dyDescent="0.15">
      <c r="B32" s="45"/>
      <c r="C32" s="45"/>
      <c r="D32" s="45"/>
      <c r="E32" s="45"/>
      <c r="F32" s="45"/>
      <c r="G32" s="45"/>
      <c r="H32" s="45"/>
      <c r="I32" s="45"/>
      <c r="J32" s="45"/>
      <c r="W32" s="311" t="s">
        <v>417</v>
      </c>
      <c r="X32" s="311"/>
      <c r="Y32" s="311"/>
      <c r="Z32" s="311"/>
      <c r="AA32" s="311"/>
      <c r="AB32" s="311"/>
      <c r="AC32" s="311"/>
      <c r="AD32" s="311"/>
    </row>
    <row r="33" spans="2:30" ht="20.100000000000001" customHeight="1" x14ac:dyDescent="0.15"/>
    <row r="34" spans="2:30" ht="30" customHeight="1" x14ac:dyDescent="0.15">
      <c r="B34" s="298" t="s">
        <v>92</v>
      </c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</row>
    <row r="35" spans="2:30" ht="15" thickBot="1" x14ac:dyDescent="0.2">
      <c r="B35" s="299" t="s">
        <v>64</v>
      </c>
      <c r="C35" s="299"/>
      <c r="D35" s="299"/>
      <c r="E35" s="299"/>
      <c r="F35" s="299"/>
      <c r="G35" s="299"/>
      <c r="H35" s="299"/>
      <c r="I35" s="299"/>
      <c r="U35" s="300" t="s">
        <v>14</v>
      </c>
      <c r="V35" s="300"/>
      <c r="W35" s="300"/>
      <c r="X35" s="300"/>
      <c r="Y35" s="300"/>
      <c r="Z35" s="300"/>
      <c r="AA35" s="300"/>
      <c r="AB35" s="300"/>
      <c r="AC35" s="300"/>
      <c r="AD35" s="300"/>
    </row>
    <row r="36" spans="2:30" ht="30" customHeight="1" x14ac:dyDescent="0.15">
      <c r="B36" s="301" t="s">
        <v>0</v>
      </c>
      <c r="C36" s="302"/>
      <c r="D36" s="302"/>
      <c r="E36" s="302"/>
      <c r="F36" s="302"/>
      <c r="G36" s="302" t="s">
        <v>75</v>
      </c>
      <c r="H36" s="302"/>
      <c r="I36" s="302" t="s">
        <v>76</v>
      </c>
      <c r="J36" s="302"/>
      <c r="K36" s="302"/>
      <c r="L36" s="305" t="s">
        <v>66</v>
      </c>
      <c r="M36" s="302"/>
      <c r="N36" s="302"/>
      <c r="O36" s="302" t="s">
        <v>77</v>
      </c>
      <c r="P36" s="302"/>
      <c r="Q36" s="302"/>
      <c r="R36" s="302"/>
      <c r="S36" s="302"/>
      <c r="T36" s="302"/>
      <c r="U36" s="312" t="s">
        <v>78</v>
      </c>
      <c r="V36" s="306" t="s">
        <v>68</v>
      </c>
      <c r="W36" s="307"/>
      <c r="X36" s="307"/>
      <c r="Y36" s="307"/>
      <c r="Z36" s="301"/>
      <c r="AA36" s="302" t="s">
        <v>93</v>
      </c>
      <c r="AB36" s="302"/>
      <c r="AC36" s="302"/>
      <c r="AD36" s="306"/>
    </row>
    <row r="37" spans="2:30" ht="30" customHeight="1" x14ac:dyDescent="0.15">
      <c r="B37" s="303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 t="s">
        <v>69</v>
      </c>
      <c r="P37" s="304"/>
      <c r="Q37" s="304" t="s">
        <v>88</v>
      </c>
      <c r="R37" s="304"/>
      <c r="S37" s="304" t="s">
        <v>71</v>
      </c>
      <c r="T37" s="304"/>
      <c r="U37" s="313"/>
      <c r="V37" s="308" t="s">
        <v>89</v>
      </c>
      <c r="W37" s="303"/>
      <c r="X37" s="308" t="s">
        <v>90</v>
      </c>
      <c r="Y37" s="303"/>
      <c r="Z37" s="41" t="s">
        <v>71</v>
      </c>
      <c r="AA37" s="304" t="s">
        <v>84</v>
      </c>
      <c r="AB37" s="304"/>
      <c r="AC37" s="304" t="s">
        <v>91</v>
      </c>
      <c r="AD37" s="308"/>
    </row>
    <row r="38" spans="2:30" ht="30" customHeight="1" x14ac:dyDescent="0.15">
      <c r="B38" s="295" t="str">
        <f>IF(LEN('Data_15-6～9'!B36)&gt;0,'Data_15-6～9'!B36,"")</f>
        <v>平成</v>
      </c>
      <c r="C38" s="295"/>
      <c r="D38" s="295">
        <f>IF(LEN('Data_15-6～9'!C36)&gt;0,'Data_15-6～9'!C36,"")</f>
        <v>26</v>
      </c>
      <c r="E38" s="295"/>
      <c r="F38" s="9" t="str">
        <f>IF(LEN('Data_15-6～9'!D36)&gt;0,'Data_15-6～9'!D36,"")</f>
        <v>年</v>
      </c>
      <c r="G38" s="296">
        <f>IF('Data_15-6～9'!E36&gt;0,'Data_15-6～9'!E36,"-")</f>
        <v>1</v>
      </c>
      <c r="H38" s="297"/>
      <c r="I38" s="297">
        <f>IF('Data_15-6～9'!F36&gt;0,'Data_15-6～9'!F36,"-")</f>
        <v>60912</v>
      </c>
      <c r="J38" s="297"/>
      <c r="K38" s="297"/>
      <c r="L38" s="297">
        <f>IF('Data_15-6～9'!G36&gt;0,'Data_15-6～9'!G36,"-")</f>
        <v>39670</v>
      </c>
      <c r="M38" s="297"/>
      <c r="N38" s="297"/>
      <c r="O38" s="324" t="str">
        <f>IF('Data_15-6～9'!H36&gt;0,'Data_15-6～9'!H36,"-")</f>
        <v>-</v>
      </c>
      <c r="P38" s="324"/>
      <c r="Q38" s="297">
        <f>IF('Data_15-6～9'!I36&gt;0,'Data_15-6～9'!I36,"-")</f>
        <v>12557</v>
      </c>
      <c r="R38" s="297"/>
      <c r="S38" s="297">
        <f>IF('Data_15-6～9'!J36&gt;0,'Data_15-6～9'!J36,"-")</f>
        <v>12557</v>
      </c>
      <c r="T38" s="297"/>
      <c r="U38" s="42">
        <f>IF('Data_15-6～9'!K36&gt;0,'Data_15-6～9'!K36,"-")</f>
        <v>4259</v>
      </c>
      <c r="V38" s="319">
        <f>IF('Data_15-6～9'!L36&gt;0,'Data_15-6～9'!L36,"-")</f>
        <v>39</v>
      </c>
      <c r="W38" s="319"/>
      <c r="X38" s="319">
        <f>IF('Data_15-6～9'!M36&gt;0,'Data_15-6～9'!M36,"-")</f>
        <v>21</v>
      </c>
      <c r="Y38" s="319"/>
      <c r="Z38" s="46">
        <f>IF('Data_15-6～9'!N36&gt;0,'Data_15-6～9'!N36,"-")</f>
        <v>60</v>
      </c>
      <c r="AA38" s="324" t="str">
        <f>IF('Data_15-6～9'!O36&gt;0,'Data_15-6～9'!O36,"-")</f>
        <v>-</v>
      </c>
      <c r="AB38" s="324"/>
      <c r="AC38" s="250" t="str">
        <f>IF('Data_15-6～9'!P36&gt;0,'Data_15-6～9'!P36,"-")</f>
        <v>-</v>
      </c>
      <c r="AD38" s="250"/>
    </row>
    <row r="39" spans="2:30" ht="30" customHeight="1" x14ac:dyDescent="0.15">
      <c r="B39" s="295" t="str">
        <f>IF(LEN('Data_15-6～9'!B37)&gt;0,'Data_15-6～9'!B37,"")</f>
        <v/>
      </c>
      <c r="C39" s="295"/>
      <c r="D39" s="295">
        <f>IF(LEN('Data_15-6～9'!C37)&gt;0,'Data_15-6～9'!C37,"")</f>
        <v>27</v>
      </c>
      <c r="E39" s="295"/>
      <c r="F39" s="9" t="str">
        <f>IF(LEN('Data_15-6～9'!D37)&gt;0,'Data_15-6～9'!D37,"")</f>
        <v/>
      </c>
      <c r="G39" s="296">
        <f>IF('Data_15-6～9'!E37&gt;0,'Data_15-6～9'!E37,"-")</f>
        <v>1</v>
      </c>
      <c r="H39" s="297"/>
      <c r="I39" s="297">
        <f>IF('Data_15-6～9'!F37&gt;0,'Data_15-6～9'!F37,"-")</f>
        <v>60912</v>
      </c>
      <c r="J39" s="297"/>
      <c r="K39" s="297"/>
      <c r="L39" s="297">
        <f>IF('Data_15-6～9'!G37&gt;0,'Data_15-6～9'!G37,"-")</f>
        <v>39670</v>
      </c>
      <c r="M39" s="297"/>
      <c r="N39" s="297"/>
      <c r="O39" s="250" t="str">
        <f>IF('Data_15-6～9'!H37&gt;0,'Data_15-6～9'!H37,"-")</f>
        <v>-</v>
      </c>
      <c r="P39" s="250"/>
      <c r="Q39" s="297">
        <f>IF('Data_15-6～9'!I37&gt;0,'Data_15-6～9'!I37,"-")</f>
        <v>12363</v>
      </c>
      <c r="R39" s="297"/>
      <c r="S39" s="297">
        <f>IF('Data_15-6～9'!J37&gt;0,'Data_15-6～9'!J37,"-")</f>
        <v>12363</v>
      </c>
      <c r="T39" s="297"/>
      <c r="U39" s="42">
        <f>IF('Data_15-6～9'!K37&gt;0,'Data_15-6～9'!K37,"-")</f>
        <v>4259</v>
      </c>
      <c r="V39" s="319">
        <f>IF('Data_15-6～9'!L37&gt;0,'Data_15-6～9'!L37,"-")</f>
        <v>39</v>
      </c>
      <c r="W39" s="319"/>
      <c r="X39" s="319">
        <f>IF('Data_15-6～9'!M37&gt;0,'Data_15-6～9'!M37,"-")</f>
        <v>21</v>
      </c>
      <c r="Y39" s="319"/>
      <c r="Z39" s="46">
        <f>IF('Data_15-6～9'!N37&gt;0,'Data_15-6～9'!N37,"-")</f>
        <v>60</v>
      </c>
      <c r="AA39" s="324" t="str">
        <f>IF('Data_15-6～9'!O37&gt;0,'Data_15-6～9'!O37,"-")</f>
        <v>-</v>
      </c>
      <c r="AB39" s="324"/>
      <c r="AC39" s="250" t="str">
        <f>IF('Data_15-6～9'!P37&gt;0,'Data_15-6～9'!P37,"-")</f>
        <v>-</v>
      </c>
      <c r="AD39" s="250"/>
    </row>
    <row r="40" spans="2:30" ht="30" customHeight="1" x14ac:dyDescent="0.15">
      <c r="B40" s="295" t="str">
        <f>IF(LEN('Data_15-6～9'!B38)&gt;0,'Data_15-6～9'!B38,"")</f>
        <v/>
      </c>
      <c r="C40" s="295"/>
      <c r="D40" s="295">
        <f>IF(LEN('Data_15-6～9'!C38)&gt;0,'Data_15-6～9'!C38,"")</f>
        <v>28</v>
      </c>
      <c r="E40" s="295"/>
      <c r="F40" s="9" t="str">
        <f>IF(LEN('Data_15-6～9'!D38)&gt;0,'Data_15-6～9'!D38,"")</f>
        <v/>
      </c>
      <c r="G40" s="296">
        <f>IF('Data_15-6～9'!E38&gt;0,'Data_15-6～9'!E38,"-")</f>
        <v>1</v>
      </c>
      <c r="H40" s="297"/>
      <c r="I40" s="297">
        <f>IF('Data_15-6～9'!F38&gt;0,'Data_15-6～9'!F38,"-")</f>
        <v>60912</v>
      </c>
      <c r="J40" s="297"/>
      <c r="K40" s="297"/>
      <c r="L40" s="297">
        <f>IF('Data_15-6～9'!G38&gt;0,'Data_15-6～9'!G38,"-")</f>
        <v>39670</v>
      </c>
      <c r="M40" s="297"/>
      <c r="N40" s="297"/>
      <c r="O40" s="250" t="str">
        <f>IF('Data_15-6～9'!H38&gt;0,'Data_15-6～9'!H38,"-")</f>
        <v>-</v>
      </c>
      <c r="P40" s="250"/>
      <c r="Q40" s="297">
        <f>IF('Data_15-6～9'!I38&gt;0,'Data_15-6～9'!I38,"-")</f>
        <v>12363</v>
      </c>
      <c r="R40" s="297"/>
      <c r="S40" s="297">
        <f>IF('Data_15-6～9'!J38&gt;0,'Data_15-6～9'!J38,"-")</f>
        <v>12363</v>
      </c>
      <c r="T40" s="297"/>
      <c r="U40" s="42">
        <f>IF('Data_15-6～9'!K38&gt;0,'Data_15-6～9'!K38,"-")</f>
        <v>4259</v>
      </c>
      <c r="V40" s="319">
        <f>IF('Data_15-6～9'!L38&gt;0,'Data_15-6～9'!L38,"-")</f>
        <v>39</v>
      </c>
      <c r="W40" s="319"/>
      <c r="X40" s="319">
        <f>IF('Data_15-6～9'!M38&gt;0,'Data_15-6～9'!M38,"-")</f>
        <v>21</v>
      </c>
      <c r="Y40" s="319"/>
      <c r="Z40" s="46">
        <f>IF('Data_15-6～9'!N38&gt;0,'Data_15-6～9'!N38,"-")</f>
        <v>60</v>
      </c>
      <c r="AA40" s="250" t="str">
        <f>IF('Data_15-6～9'!O38&gt;0,'Data_15-6～9'!O38,"-")</f>
        <v>-</v>
      </c>
      <c r="AB40" s="250"/>
      <c r="AC40" s="250" t="str">
        <f>IF('Data_15-6～9'!P38&gt;0,'Data_15-6～9'!P38,"-")</f>
        <v>-</v>
      </c>
      <c r="AD40" s="250"/>
    </row>
    <row r="41" spans="2:30" ht="30" customHeight="1" x14ac:dyDescent="0.15">
      <c r="B41" s="310" t="str">
        <f>IF(LEN('Data_15-6～9'!B39)&gt;0,'Data_15-6～9'!B39,"")</f>
        <v/>
      </c>
      <c r="C41" s="310"/>
      <c r="D41" s="295">
        <f>IF(LEN('Data_15-6～9'!C39)&gt;0,'Data_15-6～9'!C39,"")</f>
        <v>29</v>
      </c>
      <c r="E41" s="295"/>
      <c r="F41" s="47" t="str">
        <f>IF(LEN('Data_15-6～9'!D39)&gt;0,'Data_15-6～9'!D39,"")</f>
        <v/>
      </c>
      <c r="G41" s="296">
        <f>IF('Data_15-6～9'!E39&gt;0,'Data_15-6～9'!E39,"-")</f>
        <v>1</v>
      </c>
      <c r="H41" s="297"/>
      <c r="I41" s="297">
        <f>IF('Data_15-6～9'!F39&gt;0,'Data_15-6～9'!F39,"-")</f>
        <v>60912</v>
      </c>
      <c r="J41" s="297"/>
      <c r="K41" s="297"/>
      <c r="L41" s="297">
        <f>IF('Data_15-6～9'!G39&gt;0,'Data_15-6～9'!G39,"-")</f>
        <v>39670</v>
      </c>
      <c r="M41" s="297"/>
      <c r="N41" s="297"/>
      <c r="O41" s="250" t="str">
        <f>IF('Data_15-6～9'!H39&gt;0,'Data_15-6～9'!H39,"-")</f>
        <v>-</v>
      </c>
      <c r="P41" s="250"/>
      <c r="Q41" s="297">
        <f>IF('Data_15-6～9'!I39&gt;0,'Data_15-6～9'!I39,"-")</f>
        <v>12363</v>
      </c>
      <c r="R41" s="297"/>
      <c r="S41" s="297">
        <f>IF('Data_15-6～9'!J39&gt;0,'Data_15-6～9'!J39,"-")</f>
        <v>12363</v>
      </c>
      <c r="T41" s="297"/>
      <c r="U41" s="42">
        <f>IF('Data_15-6～9'!K39&gt;0,'Data_15-6～9'!K39,"-")</f>
        <v>4259</v>
      </c>
      <c r="V41" s="319">
        <f>IF('Data_15-6～9'!L39&gt;0,'Data_15-6～9'!L39,"-")</f>
        <v>39</v>
      </c>
      <c r="W41" s="319"/>
      <c r="X41" s="319">
        <f>IF('Data_15-6～9'!M39&gt;0,'Data_15-6～9'!M39,"-")</f>
        <v>21</v>
      </c>
      <c r="Y41" s="319"/>
      <c r="Z41" s="46">
        <f>IF('Data_15-6～9'!N39&gt;0,'Data_15-6～9'!N39,"-")</f>
        <v>60</v>
      </c>
      <c r="AA41" s="250" t="str">
        <f>IF('Data_15-6～9'!O39&gt;0,'Data_15-6～9'!O39,"-")</f>
        <v>-</v>
      </c>
      <c r="AB41" s="250"/>
      <c r="AC41" s="250" t="str">
        <f>IF('Data_15-6～9'!P39&gt;0,'Data_15-6～9'!P39,"-")</f>
        <v>-</v>
      </c>
      <c r="AD41" s="250"/>
    </row>
    <row r="42" spans="2:30" ht="30" customHeight="1" x14ac:dyDescent="0.15">
      <c r="B42" s="236" t="str">
        <f>IF(LEN('Data_15-6～9'!B40)&gt;0,'Data_15-6～9'!B40,"")</f>
        <v/>
      </c>
      <c r="C42" s="236"/>
      <c r="D42" s="236">
        <f>IF(LEN('Data_15-6～9'!C40)&gt;0,'Data_15-6～9'!C40,"")</f>
        <v>30</v>
      </c>
      <c r="E42" s="236"/>
      <c r="F42" s="10" t="str">
        <f>IF(LEN('Data_15-6～9'!D40)&gt;0,'Data_15-6～9'!D40,"")</f>
        <v/>
      </c>
      <c r="G42" s="238">
        <f>IF('Data_15-6～9'!E40&gt;0,'Data_15-6～9'!E40,"-")</f>
        <v>1</v>
      </c>
      <c r="H42" s="237"/>
      <c r="I42" s="237">
        <f>IF('Data_15-6～9'!F40&gt;0,'Data_15-6～9'!F40,"-")</f>
        <v>60912</v>
      </c>
      <c r="J42" s="237"/>
      <c r="K42" s="237"/>
      <c r="L42" s="237">
        <f>IF('Data_15-6～9'!G40&gt;0,'Data_15-6～9'!G40,"-")</f>
        <v>39670</v>
      </c>
      <c r="M42" s="237"/>
      <c r="N42" s="237"/>
      <c r="O42" s="232" t="str">
        <f>IF('Data_15-6～9'!H40&gt;0,'Data_15-6～9'!H40,"-")</f>
        <v>-</v>
      </c>
      <c r="P42" s="232"/>
      <c r="Q42" s="237">
        <f>IF('Data_15-6～9'!I40&gt;0,'Data_15-6～9'!I40,"-")</f>
        <v>12363</v>
      </c>
      <c r="R42" s="237"/>
      <c r="S42" s="237">
        <f>IF('Data_15-6～9'!J40&gt;0,'Data_15-6～9'!J40,"-")</f>
        <v>12363</v>
      </c>
      <c r="T42" s="237"/>
      <c r="U42" s="12">
        <f>IF('Data_15-6～9'!K40&gt;0,'Data_15-6～9'!K40,"-")</f>
        <v>4259</v>
      </c>
      <c r="V42" s="323">
        <f>IF('Data_15-6～9'!L40&gt;0,'Data_15-6～9'!L40,"-")</f>
        <v>39</v>
      </c>
      <c r="W42" s="323"/>
      <c r="X42" s="323">
        <f>IF('Data_15-6～9'!M40&gt;0,'Data_15-6～9'!M40,"-")</f>
        <v>21</v>
      </c>
      <c r="Y42" s="323"/>
      <c r="Z42" s="17">
        <f>IF('Data_15-6～9'!N40&gt;0,'Data_15-6～9'!N40,"-")</f>
        <v>60</v>
      </c>
      <c r="AA42" s="232" t="str">
        <f>IF('Data_15-6～9'!O40&gt;0,'Data_15-6～9'!O40,"-")</f>
        <v>-</v>
      </c>
      <c r="AB42" s="232"/>
      <c r="AC42" s="232" t="str">
        <f>IF('Data_15-6～9'!P40&gt;0,'Data_15-6～9'!P40,"-")</f>
        <v>-</v>
      </c>
      <c r="AD42" s="232"/>
    </row>
    <row r="43" spans="2:30" ht="30" customHeight="1" x14ac:dyDescent="0.15">
      <c r="B43" s="48"/>
      <c r="C43" s="45"/>
      <c r="D43" s="45"/>
      <c r="E43" s="45"/>
      <c r="F43" s="45"/>
      <c r="G43" s="45"/>
      <c r="H43" s="45"/>
      <c r="I43" s="45"/>
      <c r="J43" s="45"/>
      <c r="X43" s="49"/>
      <c r="Y43" s="49"/>
      <c r="Z43" s="325" t="s">
        <v>417</v>
      </c>
      <c r="AA43" s="325"/>
      <c r="AB43" s="325"/>
      <c r="AC43" s="325"/>
      <c r="AD43" s="325"/>
    </row>
  </sheetData>
  <mergeCells count="308"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O8:Q8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Z6:AA6"/>
    <mergeCell ref="AB6:AD6"/>
    <mergeCell ref="O6:Q6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R4:T4"/>
    <mergeCell ref="U4:W4"/>
    <mergeCell ref="X4:Y4"/>
    <mergeCell ref="Z4:AA4"/>
    <mergeCell ref="AB4:AD4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B20:C20"/>
    <mergeCell ref="B31:C31"/>
    <mergeCell ref="B42:C42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  <mergeCell ref="O5:Q5"/>
    <mergeCell ref="R5:T5"/>
    <mergeCell ref="U5:W5"/>
    <mergeCell ref="X5:Y5"/>
    <mergeCell ref="Z5:AA5"/>
    <mergeCell ref="AB5:AD5"/>
  </mergeCells>
  <phoneticPr fontId="1"/>
  <pageMargins left="0.48" right="0.25" top="0.44" bottom="0.48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54"/>
  <sheetViews>
    <sheetView zoomScale="80" zoomScaleNormal="80" workbookViewId="0">
      <selection sqref="A1:AH1"/>
    </sheetView>
  </sheetViews>
  <sheetFormatPr defaultColWidth="3.625" defaultRowHeight="14.25" x14ac:dyDescent="0.15"/>
  <cols>
    <col min="1" max="1" width="3" customWidth="1"/>
    <col min="2" max="3" width="3.5" customWidth="1"/>
    <col min="4" max="5" width="3.125" customWidth="1"/>
    <col min="6" max="6" width="3.625" customWidth="1"/>
    <col min="7" max="7" width="3.125" customWidth="1"/>
    <col min="8" max="24" width="3.625" customWidth="1"/>
    <col min="25" max="33" width="4.25" customWidth="1"/>
    <col min="257" max="257" width="3" customWidth="1"/>
    <col min="258" max="259" width="3.5" customWidth="1"/>
    <col min="260" max="261" width="3.125" customWidth="1"/>
    <col min="262" max="262" width="3.625" customWidth="1"/>
    <col min="263" max="263" width="3.125" customWidth="1"/>
    <col min="264" max="280" width="3.625" customWidth="1"/>
    <col min="281" max="289" width="4.25" customWidth="1"/>
    <col min="513" max="513" width="3" customWidth="1"/>
    <col min="514" max="515" width="3.5" customWidth="1"/>
    <col min="516" max="517" width="3.125" customWidth="1"/>
    <col min="518" max="518" width="3.625" customWidth="1"/>
    <col min="519" max="519" width="3.125" customWidth="1"/>
    <col min="520" max="536" width="3.625" customWidth="1"/>
    <col min="537" max="545" width="4.25" customWidth="1"/>
    <col min="769" max="769" width="3" customWidth="1"/>
    <col min="770" max="771" width="3.5" customWidth="1"/>
    <col min="772" max="773" width="3.125" customWidth="1"/>
    <col min="774" max="774" width="3.625" customWidth="1"/>
    <col min="775" max="775" width="3.125" customWidth="1"/>
    <col min="776" max="792" width="3.625" customWidth="1"/>
    <col min="793" max="801" width="4.25" customWidth="1"/>
    <col min="1025" max="1025" width="3" customWidth="1"/>
    <col min="1026" max="1027" width="3.5" customWidth="1"/>
    <col min="1028" max="1029" width="3.125" customWidth="1"/>
    <col min="1030" max="1030" width="3.625" customWidth="1"/>
    <col min="1031" max="1031" width="3.125" customWidth="1"/>
    <col min="1032" max="1048" width="3.625" customWidth="1"/>
    <col min="1049" max="1057" width="4.25" customWidth="1"/>
    <col min="1281" max="1281" width="3" customWidth="1"/>
    <col min="1282" max="1283" width="3.5" customWidth="1"/>
    <col min="1284" max="1285" width="3.125" customWidth="1"/>
    <col min="1286" max="1286" width="3.625" customWidth="1"/>
    <col min="1287" max="1287" width="3.125" customWidth="1"/>
    <col min="1288" max="1304" width="3.625" customWidth="1"/>
    <col min="1305" max="1313" width="4.25" customWidth="1"/>
    <col min="1537" max="1537" width="3" customWidth="1"/>
    <col min="1538" max="1539" width="3.5" customWidth="1"/>
    <col min="1540" max="1541" width="3.125" customWidth="1"/>
    <col min="1542" max="1542" width="3.625" customWidth="1"/>
    <col min="1543" max="1543" width="3.125" customWidth="1"/>
    <col min="1544" max="1560" width="3.625" customWidth="1"/>
    <col min="1561" max="1569" width="4.25" customWidth="1"/>
    <col min="1793" max="1793" width="3" customWidth="1"/>
    <col min="1794" max="1795" width="3.5" customWidth="1"/>
    <col min="1796" max="1797" width="3.125" customWidth="1"/>
    <col min="1798" max="1798" width="3.625" customWidth="1"/>
    <col min="1799" max="1799" width="3.125" customWidth="1"/>
    <col min="1800" max="1816" width="3.625" customWidth="1"/>
    <col min="1817" max="1825" width="4.25" customWidth="1"/>
    <col min="2049" max="2049" width="3" customWidth="1"/>
    <col min="2050" max="2051" width="3.5" customWidth="1"/>
    <col min="2052" max="2053" width="3.125" customWidth="1"/>
    <col min="2054" max="2054" width="3.625" customWidth="1"/>
    <col min="2055" max="2055" width="3.125" customWidth="1"/>
    <col min="2056" max="2072" width="3.625" customWidth="1"/>
    <col min="2073" max="2081" width="4.25" customWidth="1"/>
    <col min="2305" max="2305" width="3" customWidth="1"/>
    <col min="2306" max="2307" width="3.5" customWidth="1"/>
    <col min="2308" max="2309" width="3.125" customWidth="1"/>
    <col min="2310" max="2310" width="3.625" customWidth="1"/>
    <col min="2311" max="2311" width="3.125" customWidth="1"/>
    <col min="2312" max="2328" width="3.625" customWidth="1"/>
    <col min="2329" max="2337" width="4.25" customWidth="1"/>
    <col min="2561" max="2561" width="3" customWidth="1"/>
    <col min="2562" max="2563" width="3.5" customWidth="1"/>
    <col min="2564" max="2565" width="3.125" customWidth="1"/>
    <col min="2566" max="2566" width="3.625" customWidth="1"/>
    <col min="2567" max="2567" width="3.125" customWidth="1"/>
    <col min="2568" max="2584" width="3.625" customWidth="1"/>
    <col min="2585" max="2593" width="4.25" customWidth="1"/>
    <col min="2817" max="2817" width="3" customWidth="1"/>
    <col min="2818" max="2819" width="3.5" customWidth="1"/>
    <col min="2820" max="2821" width="3.125" customWidth="1"/>
    <col min="2822" max="2822" width="3.625" customWidth="1"/>
    <col min="2823" max="2823" width="3.125" customWidth="1"/>
    <col min="2824" max="2840" width="3.625" customWidth="1"/>
    <col min="2841" max="2849" width="4.25" customWidth="1"/>
    <col min="3073" max="3073" width="3" customWidth="1"/>
    <col min="3074" max="3075" width="3.5" customWidth="1"/>
    <col min="3076" max="3077" width="3.125" customWidth="1"/>
    <col min="3078" max="3078" width="3.625" customWidth="1"/>
    <col min="3079" max="3079" width="3.125" customWidth="1"/>
    <col min="3080" max="3096" width="3.625" customWidth="1"/>
    <col min="3097" max="3105" width="4.25" customWidth="1"/>
    <col min="3329" max="3329" width="3" customWidth="1"/>
    <col min="3330" max="3331" width="3.5" customWidth="1"/>
    <col min="3332" max="3333" width="3.125" customWidth="1"/>
    <col min="3334" max="3334" width="3.625" customWidth="1"/>
    <col min="3335" max="3335" width="3.125" customWidth="1"/>
    <col min="3336" max="3352" width="3.625" customWidth="1"/>
    <col min="3353" max="3361" width="4.25" customWidth="1"/>
    <col min="3585" max="3585" width="3" customWidth="1"/>
    <col min="3586" max="3587" width="3.5" customWidth="1"/>
    <col min="3588" max="3589" width="3.125" customWidth="1"/>
    <col min="3590" max="3590" width="3.625" customWidth="1"/>
    <col min="3591" max="3591" width="3.125" customWidth="1"/>
    <col min="3592" max="3608" width="3.625" customWidth="1"/>
    <col min="3609" max="3617" width="4.25" customWidth="1"/>
    <col min="3841" max="3841" width="3" customWidth="1"/>
    <col min="3842" max="3843" width="3.5" customWidth="1"/>
    <col min="3844" max="3845" width="3.125" customWidth="1"/>
    <col min="3846" max="3846" width="3.625" customWidth="1"/>
    <col min="3847" max="3847" width="3.125" customWidth="1"/>
    <col min="3848" max="3864" width="3.625" customWidth="1"/>
    <col min="3865" max="3873" width="4.25" customWidth="1"/>
    <col min="4097" max="4097" width="3" customWidth="1"/>
    <col min="4098" max="4099" width="3.5" customWidth="1"/>
    <col min="4100" max="4101" width="3.125" customWidth="1"/>
    <col min="4102" max="4102" width="3.625" customWidth="1"/>
    <col min="4103" max="4103" width="3.125" customWidth="1"/>
    <col min="4104" max="4120" width="3.625" customWidth="1"/>
    <col min="4121" max="4129" width="4.25" customWidth="1"/>
    <col min="4353" max="4353" width="3" customWidth="1"/>
    <col min="4354" max="4355" width="3.5" customWidth="1"/>
    <col min="4356" max="4357" width="3.125" customWidth="1"/>
    <col min="4358" max="4358" width="3.625" customWidth="1"/>
    <col min="4359" max="4359" width="3.125" customWidth="1"/>
    <col min="4360" max="4376" width="3.625" customWidth="1"/>
    <col min="4377" max="4385" width="4.25" customWidth="1"/>
    <col min="4609" max="4609" width="3" customWidth="1"/>
    <col min="4610" max="4611" width="3.5" customWidth="1"/>
    <col min="4612" max="4613" width="3.125" customWidth="1"/>
    <col min="4614" max="4614" width="3.625" customWidth="1"/>
    <col min="4615" max="4615" width="3.125" customWidth="1"/>
    <col min="4616" max="4632" width="3.625" customWidth="1"/>
    <col min="4633" max="4641" width="4.25" customWidth="1"/>
    <col min="4865" max="4865" width="3" customWidth="1"/>
    <col min="4866" max="4867" width="3.5" customWidth="1"/>
    <col min="4868" max="4869" width="3.125" customWidth="1"/>
    <col min="4870" max="4870" width="3.625" customWidth="1"/>
    <col min="4871" max="4871" width="3.125" customWidth="1"/>
    <col min="4872" max="4888" width="3.625" customWidth="1"/>
    <col min="4889" max="4897" width="4.25" customWidth="1"/>
    <col min="5121" max="5121" width="3" customWidth="1"/>
    <col min="5122" max="5123" width="3.5" customWidth="1"/>
    <col min="5124" max="5125" width="3.125" customWidth="1"/>
    <col min="5126" max="5126" width="3.625" customWidth="1"/>
    <col min="5127" max="5127" width="3.125" customWidth="1"/>
    <col min="5128" max="5144" width="3.625" customWidth="1"/>
    <col min="5145" max="5153" width="4.25" customWidth="1"/>
    <col min="5377" max="5377" width="3" customWidth="1"/>
    <col min="5378" max="5379" width="3.5" customWidth="1"/>
    <col min="5380" max="5381" width="3.125" customWidth="1"/>
    <col min="5382" max="5382" width="3.625" customWidth="1"/>
    <col min="5383" max="5383" width="3.125" customWidth="1"/>
    <col min="5384" max="5400" width="3.625" customWidth="1"/>
    <col min="5401" max="5409" width="4.25" customWidth="1"/>
    <col min="5633" max="5633" width="3" customWidth="1"/>
    <col min="5634" max="5635" width="3.5" customWidth="1"/>
    <col min="5636" max="5637" width="3.125" customWidth="1"/>
    <col min="5638" max="5638" width="3.625" customWidth="1"/>
    <col min="5639" max="5639" width="3.125" customWidth="1"/>
    <col min="5640" max="5656" width="3.625" customWidth="1"/>
    <col min="5657" max="5665" width="4.25" customWidth="1"/>
    <col min="5889" max="5889" width="3" customWidth="1"/>
    <col min="5890" max="5891" width="3.5" customWidth="1"/>
    <col min="5892" max="5893" width="3.125" customWidth="1"/>
    <col min="5894" max="5894" width="3.625" customWidth="1"/>
    <col min="5895" max="5895" width="3.125" customWidth="1"/>
    <col min="5896" max="5912" width="3.625" customWidth="1"/>
    <col min="5913" max="5921" width="4.25" customWidth="1"/>
    <col min="6145" max="6145" width="3" customWidth="1"/>
    <col min="6146" max="6147" width="3.5" customWidth="1"/>
    <col min="6148" max="6149" width="3.125" customWidth="1"/>
    <col min="6150" max="6150" width="3.625" customWidth="1"/>
    <col min="6151" max="6151" width="3.125" customWidth="1"/>
    <col min="6152" max="6168" width="3.625" customWidth="1"/>
    <col min="6169" max="6177" width="4.25" customWidth="1"/>
    <col min="6401" max="6401" width="3" customWidth="1"/>
    <col min="6402" max="6403" width="3.5" customWidth="1"/>
    <col min="6404" max="6405" width="3.125" customWidth="1"/>
    <col min="6406" max="6406" width="3.625" customWidth="1"/>
    <col min="6407" max="6407" width="3.125" customWidth="1"/>
    <col min="6408" max="6424" width="3.625" customWidth="1"/>
    <col min="6425" max="6433" width="4.25" customWidth="1"/>
    <col min="6657" max="6657" width="3" customWidth="1"/>
    <col min="6658" max="6659" width="3.5" customWidth="1"/>
    <col min="6660" max="6661" width="3.125" customWidth="1"/>
    <col min="6662" max="6662" width="3.625" customWidth="1"/>
    <col min="6663" max="6663" width="3.125" customWidth="1"/>
    <col min="6664" max="6680" width="3.625" customWidth="1"/>
    <col min="6681" max="6689" width="4.25" customWidth="1"/>
    <col min="6913" max="6913" width="3" customWidth="1"/>
    <col min="6914" max="6915" width="3.5" customWidth="1"/>
    <col min="6916" max="6917" width="3.125" customWidth="1"/>
    <col min="6918" max="6918" width="3.625" customWidth="1"/>
    <col min="6919" max="6919" width="3.125" customWidth="1"/>
    <col min="6920" max="6936" width="3.625" customWidth="1"/>
    <col min="6937" max="6945" width="4.25" customWidth="1"/>
    <col min="7169" max="7169" width="3" customWidth="1"/>
    <col min="7170" max="7171" width="3.5" customWidth="1"/>
    <col min="7172" max="7173" width="3.125" customWidth="1"/>
    <col min="7174" max="7174" width="3.625" customWidth="1"/>
    <col min="7175" max="7175" width="3.125" customWidth="1"/>
    <col min="7176" max="7192" width="3.625" customWidth="1"/>
    <col min="7193" max="7201" width="4.25" customWidth="1"/>
    <col min="7425" max="7425" width="3" customWidth="1"/>
    <col min="7426" max="7427" width="3.5" customWidth="1"/>
    <col min="7428" max="7429" width="3.125" customWidth="1"/>
    <col min="7430" max="7430" width="3.625" customWidth="1"/>
    <col min="7431" max="7431" width="3.125" customWidth="1"/>
    <col min="7432" max="7448" width="3.625" customWidth="1"/>
    <col min="7449" max="7457" width="4.25" customWidth="1"/>
    <col min="7681" max="7681" width="3" customWidth="1"/>
    <col min="7682" max="7683" width="3.5" customWidth="1"/>
    <col min="7684" max="7685" width="3.125" customWidth="1"/>
    <col min="7686" max="7686" width="3.625" customWidth="1"/>
    <col min="7687" max="7687" width="3.125" customWidth="1"/>
    <col min="7688" max="7704" width="3.625" customWidth="1"/>
    <col min="7705" max="7713" width="4.25" customWidth="1"/>
    <col min="7937" max="7937" width="3" customWidth="1"/>
    <col min="7938" max="7939" width="3.5" customWidth="1"/>
    <col min="7940" max="7941" width="3.125" customWidth="1"/>
    <col min="7942" max="7942" width="3.625" customWidth="1"/>
    <col min="7943" max="7943" width="3.125" customWidth="1"/>
    <col min="7944" max="7960" width="3.625" customWidth="1"/>
    <col min="7961" max="7969" width="4.25" customWidth="1"/>
    <col min="8193" max="8193" width="3" customWidth="1"/>
    <col min="8194" max="8195" width="3.5" customWidth="1"/>
    <col min="8196" max="8197" width="3.125" customWidth="1"/>
    <col min="8198" max="8198" width="3.625" customWidth="1"/>
    <col min="8199" max="8199" width="3.125" customWidth="1"/>
    <col min="8200" max="8216" width="3.625" customWidth="1"/>
    <col min="8217" max="8225" width="4.25" customWidth="1"/>
    <col min="8449" max="8449" width="3" customWidth="1"/>
    <col min="8450" max="8451" width="3.5" customWidth="1"/>
    <col min="8452" max="8453" width="3.125" customWidth="1"/>
    <col min="8454" max="8454" width="3.625" customWidth="1"/>
    <col min="8455" max="8455" width="3.125" customWidth="1"/>
    <col min="8456" max="8472" width="3.625" customWidth="1"/>
    <col min="8473" max="8481" width="4.25" customWidth="1"/>
    <col min="8705" max="8705" width="3" customWidth="1"/>
    <col min="8706" max="8707" width="3.5" customWidth="1"/>
    <col min="8708" max="8709" width="3.125" customWidth="1"/>
    <col min="8710" max="8710" width="3.625" customWidth="1"/>
    <col min="8711" max="8711" width="3.125" customWidth="1"/>
    <col min="8712" max="8728" width="3.625" customWidth="1"/>
    <col min="8729" max="8737" width="4.25" customWidth="1"/>
    <col min="8961" max="8961" width="3" customWidth="1"/>
    <col min="8962" max="8963" width="3.5" customWidth="1"/>
    <col min="8964" max="8965" width="3.125" customWidth="1"/>
    <col min="8966" max="8966" width="3.625" customWidth="1"/>
    <col min="8967" max="8967" width="3.125" customWidth="1"/>
    <col min="8968" max="8984" width="3.625" customWidth="1"/>
    <col min="8985" max="8993" width="4.25" customWidth="1"/>
    <col min="9217" max="9217" width="3" customWidth="1"/>
    <col min="9218" max="9219" width="3.5" customWidth="1"/>
    <col min="9220" max="9221" width="3.125" customWidth="1"/>
    <col min="9222" max="9222" width="3.625" customWidth="1"/>
    <col min="9223" max="9223" width="3.125" customWidth="1"/>
    <col min="9224" max="9240" width="3.625" customWidth="1"/>
    <col min="9241" max="9249" width="4.25" customWidth="1"/>
    <col min="9473" max="9473" width="3" customWidth="1"/>
    <col min="9474" max="9475" width="3.5" customWidth="1"/>
    <col min="9476" max="9477" width="3.125" customWidth="1"/>
    <col min="9478" max="9478" width="3.625" customWidth="1"/>
    <col min="9479" max="9479" width="3.125" customWidth="1"/>
    <col min="9480" max="9496" width="3.625" customWidth="1"/>
    <col min="9497" max="9505" width="4.25" customWidth="1"/>
    <col min="9729" max="9729" width="3" customWidth="1"/>
    <col min="9730" max="9731" width="3.5" customWidth="1"/>
    <col min="9732" max="9733" width="3.125" customWidth="1"/>
    <col min="9734" max="9734" width="3.625" customWidth="1"/>
    <col min="9735" max="9735" width="3.125" customWidth="1"/>
    <col min="9736" max="9752" width="3.625" customWidth="1"/>
    <col min="9753" max="9761" width="4.25" customWidth="1"/>
    <col min="9985" max="9985" width="3" customWidth="1"/>
    <col min="9986" max="9987" width="3.5" customWidth="1"/>
    <col min="9988" max="9989" width="3.125" customWidth="1"/>
    <col min="9990" max="9990" width="3.625" customWidth="1"/>
    <col min="9991" max="9991" width="3.125" customWidth="1"/>
    <col min="9992" max="10008" width="3.625" customWidth="1"/>
    <col min="10009" max="10017" width="4.25" customWidth="1"/>
    <col min="10241" max="10241" width="3" customWidth="1"/>
    <col min="10242" max="10243" width="3.5" customWidth="1"/>
    <col min="10244" max="10245" width="3.125" customWidth="1"/>
    <col min="10246" max="10246" width="3.625" customWidth="1"/>
    <col min="10247" max="10247" width="3.125" customWidth="1"/>
    <col min="10248" max="10264" width="3.625" customWidth="1"/>
    <col min="10265" max="10273" width="4.25" customWidth="1"/>
    <col min="10497" max="10497" width="3" customWidth="1"/>
    <col min="10498" max="10499" width="3.5" customWidth="1"/>
    <col min="10500" max="10501" width="3.125" customWidth="1"/>
    <col min="10502" max="10502" width="3.625" customWidth="1"/>
    <col min="10503" max="10503" width="3.125" customWidth="1"/>
    <col min="10504" max="10520" width="3.625" customWidth="1"/>
    <col min="10521" max="10529" width="4.25" customWidth="1"/>
    <col min="10753" max="10753" width="3" customWidth="1"/>
    <col min="10754" max="10755" width="3.5" customWidth="1"/>
    <col min="10756" max="10757" width="3.125" customWidth="1"/>
    <col min="10758" max="10758" width="3.625" customWidth="1"/>
    <col min="10759" max="10759" width="3.125" customWidth="1"/>
    <col min="10760" max="10776" width="3.625" customWidth="1"/>
    <col min="10777" max="10785" width="4.25" customWidth="1"/>
    <col min="11009" max="11009" width="3" customWidth="1"/>
    <col min="11010" max="11011" width="3.5" customWidth="1"/>
    <col min="11012" max="11013" width="3.125" customWidth="1"/>
    <col min="11014" max="11014" width="3.625" customWidth="1"/>
    <col min="11015" max="11015" width="3.125" customWidth="1"/>
    <col min="11016" max="11032" width="3.625" customWidth="1"/>
    <col min="11033" max="11041" width="4.25" customWidth="1"/>
    <col min="11265" max="11265" width="3" customWidth="1"/>
    <col min="11266" max="11267" width="3.5" customWidth="1"/>
    <col min="11268" max="11269" width="3.125" customWidth="1"/>
    <col min="11270" max="11270" width="3.625" customWidth="1"/>
    <col min="11271" max="11271" width="3.125" customWidth="1"/>
    <col min="11272" max="11288" width="3.625" customWidth="1"/>
    <col min="11289" max="11297" width="4.25" customWidth="1"/>
    <col min="11521" max="11521" width="3" customWidth="1"/>
    <col min="11522" max="11523" width="3.5" customWidth="1"/>
    <col min="11524" max="11525" width="3.125" customWidth="1"/>
    <col min="11526" max="11526" width="3.625" customWidth="1"/>
    <col min="11527" max="11527" width="3.125" customWidth="1"/>
    <col min="11528" max="11544" width="3.625" customWidth="1"/>
    <col min="11545" max="11553" width="4.25" customWidth="1"/>
    <col min="11777" max="11777" width="3" customWidth="1"/>
    <col min="11778" max="11779" width="3.5" customWidth="1"/>
    <col min="11780" max="11781" width="3.125" customWidth="1"/>
    <col min="11782" max="11782" width="3.625" customWidth="1"/>
    <col min="11783" max="11783" width="3.125" customWidth="1"/>
    <col min="11784" max="11800" width="3.625" customWidth="1"/>
    <col min="11801" max="11809" width="4.25" customWidth="1"/>
    <col min="12033" max="12033" width="3" customWidth="1"/>
    <col min="12034" max="12035" width="3.5" customWidth="1"/>
    <col min="12036" max="12037" width="3.125" customWidth="1"/>
    <col min="12038" max="12038" width="3.625" customWidth="1"/>
    <col min="12039" max="12039" width="3.125" customWidth="1"/>
    <col min="12040" max="12056" width="3.625" customWidth="1"/>
    <col min="12057" max="12065" width="4.25" customWidth="1"/>
    <col min="12289" max="12289" width="3" customWidth="1"/>
    <col min="12290" max="12291" width="3.5" customWidth="1"/>
    <col min="12292" max="12293" width="3.125" customWidth="1"/>
    <col min="12294" max="12294" width="3.625" customWidth="1"/>
    <col min="12295" max="12295" width="3.125" customWidth="1"/>
    <col min="12296" max="12312" width="3.625" customWidth="1"/>
    <col min="12313" max="12321" width="4.25" customWidth="1"/>
    <col min="12545" max="12545" width="3" customWidth="1"/>
    <col min="12546" max="12547" width="3.5" customWidth="1"/>
    <col min="12548" max="12549" width="3.125" customWidth="1"/>
    <col min="12550" max="12550" width="3.625" customWidth="1"/>
    <col min="12551" max="12551" width="3.125" customWidth="1"/>
    <col min="12552" max="12568" width="3.625" customWidth="1"/>
    <col min="12569" max="12577" width="4.25" customWidth="1"/>
    <col min="12801" max="12801" width="3" customWidth="1"/>
    <col min="12802" max="12803" width="3.5" customWidth="1"/>
    <col min="12804" max="12805" width="3.125" customWidth="1"/>
    <col min="12806" max="12806" width="3.625" customWidth="1"/>
    <col min="12807" max="12807" width="3.125" customWidth="1"/>
    <col min="12808" max="12824" width="3.625" customWidth="1"/>
    <col min="12825" max="12833" width="4.25" customWidth="1"/>
    <col min="13057" max="13057" width="3" customWidth="1"/>
    <col min="13058" max="13059" width="3.5" customWidth="1"/>
    <col min="13060" max="13061" width="3.125" customWidth="1"/>
    <col min="13062" max="13062" width="3.625" customWidth="1"/>
    <col min="13063" max="13063" width="3.125" customWidth="1"/>
    <col min="13064" max="13080" width="3.625" customWidth="1"/>
    <col min="13081" max="13089" width="4.25" customWidth="1"/>
    <col min="13313" max="13313" width="3" customWidth="1"/>
    <col min="13314" max="13315" width="3.5" customWidth="1"/>
    <col min="13316" max="13317" width="3.125" customWidth="1"/>
    <col min="13318" max="13318" width="3.625" customWidth="1"/>
    <col min="13319" max="13319" width="3.125" customWidth="1"/>
    <col min="13320" max="13336" width="3.625" customWidth="1"/>
    <col min="13337" max="13345" width="4.25" customWidth="1"/>
    <col min="13569" max="13569" width="3" customWidth="1"/>
    <col min="13570" max="13571" width="3.5" customWidth="1"/>
    <col min="13572" max="13573" width="3.125" customWidth="1"/>
    <col min="13574" max="13574" width="3.625" customWidth="1"/>
    <col min="13575" max="13575" width="3.125" customWidth="1"/>
    <col min="13576" max="13592" width="3.625" customWidth="1"/>
    <col min="13593" max="13601" width="4.25" customWidth="1"/>
    <col min="13825" max="13825" width="3" customWidth="1"/>
    <col min="13826" max="13827" width="3.5" customWidth="1"/>
    <col min="13828" max="13829" width="3.125" customWidth="1"/>
    <col min="13830" max="13830" width="3.625" customWidth="1"/>
    <col min="13831" max="13831" width="3.125" customWidth="1"/>
    <col min="13832" max="13848" width="3.625" customWidth="1"/>
    <col min="13849" max="13857" width="4.25" customWidth="1"/>
    <col min="14081" max="14081" width="3" customWidth="1"/>
    <col min="14082" max="14083" width="3.5" customWidth="1"/>
    <col min="14084" max="14085" width="3.125" customWidth="1"/>
    <col min="14086" max="14086" width="3.625" customWidth="1"/>
    <col min="14087" max="14087" width="3.125" customWidth="1"/>
    <col min="14088" max="14104" width="3.625" customWidth="1"/>
    <col min="14105" max="14113" width="4.25" customWidth="1"/>
    <col min="14337" max="14337" width="3" customWidth="1"/>
    <col min="14338" max="14339" width="3.5" customWidth="1"/>
    <col min="14340" max="14341" width="3.125" customWidth="1"/>
    <col min="14342" max="14342" width="3.625" customWidth="1"/>
    <col min="14343" max="14343" width="3.125" customWidth="1"/>
    <col min="14344" max="14360" width="3.625" customWidth="1"/>
    <col min="14361" max="14369" width="4.25" customWidth="1"/>
    <col min="14593" max="14593" width="3" customWidth="1"/>
    <col min="14594" max="14595" width="3.5" customWidth="1"/>
    <col min="14596" max="14597" width="3.125" customWidth="1"/>
    <col min="14598" max="14598" width="3.625" customWidth="1"/>
    <col min="14599" max="14599" width="3.125" customWidth="1"/>
    <col min="14600" max="14616" width="3.625" customWidth="1"/>
    <col min="14617" max="14625" width="4.25" customWidth="1"/>
    <col min="14849" max="14849" width="3" customWidth="1"/>
    <col min="14850" max="14851" width="3.5" customWidth="1"/>
    <col min="14852" max="14853" width="3.125" customWidth="1"/>
    <col min="14854" max="14854" width="3.625" customWidth="1"/>
    <col min="14855" max="14855" width="3.125" customWidth="1"/>
    <col min="14856" max="14872" width="3.625" customWidth="1"/>
    <col min="14873" max="14881" width="4.25" customWidth="1"/>
    <col min="15105" max="15105" width="3" customWidth="1"/>
    <col min="15106" max="15107" width="3.5" customWidth="1"/>
    <col min="15108" max="15109" width="3.125" customWidth="1"/>
    <col min="15110" max="15110" width="3.625" customWidth="1"/>
    <col min="15111" max="15111" width="3.125" customWidth="1"/>
    <col min="15112" max="15128" width="3.625" customWidth="1"/>
    <col min="15129" max="15137" width="4.25" customWidth="1"/>
    <col min="15361" max="15361" width="3" customWidth="1"/>
    <col min="15362" max="15363" width="3.5" customWidth="1"/>
    <col min="15364" max="15365" width="3.125" customWidth="1"/>
    <col min="15366" max="15366" width="3.625" customWidth="1"/>
    <col min="15367" max="15367" width="3.125" customWidth="1"/>
    <col min="15368" max="15384" width="3.625" customWidth="1"/>
    <col min="15385" max="15393" width="4.25" customWidth="1"/>
    <col min="15617" max="15617" width="3" customWidth="1"/>
    <col min="15618" max="15619" width="3.5" customWidth="1"/>
    <col min="15620" max="15621" width="3.125" customWidth="1"/>
    <col min="15622" max="15622" width="3.625" customWidth="1"/>
    <col min="15623" max="15623" width="3.125" customWidth="1"/>
    <col min="15624" max="15640" width="3.625" customWidth="1"/>
    <col min="15641" max="15649" width="4.25" customWidth="1"/>
    <col min="15873" max="15873" width="3" customWidth="1"/>
    <col min="15874" max="15875" width="3.5" customWidth="1"/>
    <col min="15876" max="15877" width="3.125" customWidth="1"/>
    <col min="15878" max="15878" width="3.625" customWidth="1"/>
    <col min="15879" max="15879" width="3.125" customWidth="1"/>
    <col min="15880" max="15896" width="3.625" customWidth="1"/>
    <col min="15897" max="15905" width="4.25" customWidth="1"/>
    <col min="16129" max="16129" width="3" customWidth="1"/>
    <col min="16130" max="16131" width="3.5" customWidth="1"/>
    <col min="16132" max="16133" width="3.125" customWidth="1"/>
    <col min="16134" max="16134" width="3.625" customWidth="1"/>
    <col min="16135" max="16135" width="3.125" customWidth="1"/>
    <col min="16136" max="16152" width="3.625" customWidth="1"/>
    <col min="16153" max="16161" width="4.25" customWidth="1"/>
  </cols>
  <sheetData>
    <row r="1" spans="1:33" ht="30.75" customHeight="1" x14ac:dyDescent="0.15">
      <c r="A1" s="248" t="s">
        <v>94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</row>
    <row r="2" spans="1:33" ht="15" thickBot="1" x14ac:dyDescent="0.2">
      <c r="Y2" s="231" t="s">
        <v>95</v>
      </c>
      <c r="Z2" s="231"/>
      <c r="AA2" s="231"/>
      <c r="AB2" s="231"/>
      <c r="AC2" s="231"/>
      <c r="AD2" s="231"/>
      <c r="AE2" s="231"/>
      <c r="AF2" s="231"/>
      <c r="AG2" s="231"/>
    </row>
    <row r="3" spans="1:33" ht="29.25" customHeight="1" x14ac:dyDescent="0.15">
      <c r="B3" s="242" t="s">
        <v>0</v>
      </c>
      <c r="C3" s="234"/>
      <c r="D3" s="234"/>
      <c r="E3" s="234"/>
      <c r="F3" s="234"/>
      <c r="G3" s="234" t="s">
        <v>96</v>
      </c>
      <c r="H3" s="234"/>
      <c r="I3" s="234"/>
      <c r="J3" s="234"/>
      <c r="K3" s="234"/>
      <c r="L3" s="234"/>
      <c r="M3" s="234"/>
      <c r="N3" s="234"/>
      <c r="O3" s="234"/>
      <c r="P3" s="234" t="s">
        <v>97</v>
      </c>
      <c r="Q3" s="234"/>
      <c r="R3" s="234"/>
      <c r="S3" s="234"/>
      <c r="T3" s="234"/>
      <c r="U3" s="234"/>
      <c r="V3" s="234"/>
      <c r="W3" s="234"/>
      <c r="X3" s="234"/>
      <c r="Y3" s="234" t="s">
        <v>98</v>
      </c>
      <c r="Z3" s="234"/>
      <c r="AA3" s="234"/>
      <c r="AB3" s="234"/>
      <c r="AC3" s="234"/>
      <c r="AD3" s="234"/>
      <c r="AE3" s="234"/>
      <c r="AF3" s="234"/>
      <c r="AG3" s="235"/>
    </row>
    <row r="4" spans="1:33" ht="29.25" customHeight="1" x14ac:dyDescent="0.15">
      <c r="B4" s="243"/>
      <c r="C4" s="229"/>
      <c r="D4" s="229"/>
      <c r="E4" s="229"/>
      <c r="F4" s="229"/>
      <c r="G4" s="229" t="s">
        <v>71</v>
      </c>
      <c r="H4" s="229"/>
      <c r="I4" s="229"/>
      <c r="J4" s="229" t="s">
        <v>4</v>
      </c>
      <c r="K4" s="229"/>
      <c r="L4" s="229"/>
      <c r="M4" s="229" t="s">
        <v>5</v>
      </c>
      <c r="N4" s="229"/>
      <c r="O4" s="229"/>
      <c r="P4" s="229" t="s">
        <v>71</v>
      </c>
      <c r="Q4" s="229"/>
      <c r="R4" s="229"/>
      <c r="S4" s="229" t="s">
        <v>4</v>
      </c>
      <c r="T4" s="229"/>
      <c r="U4" s="229"/>
      <c r="V4" s="229" t="s">
        <v>5</v>
      </c>
      <c r="W4" s="229"/>
      <c r="X4" s="229"/>
      <c r="Y4" s="229" t="s">
        <v>71</v>
      </c>
      <c r="Z4" s="229"/>
      <c r="AA4" s="229"/>
      <c r="AB4" s="229" t="s">
        <v>4</v>
      </c>
      <c r="AC4" s="229"/>
      <c r="AD4" s="229"/>
      <c r="AE4" s="229" t="s">
        <v>5</v>
      </c>
      <c r="AF4" s="229"/>
      <c r="AG4" s="230"/>
    </row>
    <row r="5" spans="1:33" ht="29.25" customHeight="1" x14ac:dyDescent="0.15">
      <c r="B5" s="244" t="s">
        <v>12</v>
      </c>
      <c r="C5" s="244"/>
      <c r="D5" s="326">
        <v>26</v>
      </c>
      <c r="E5" s="326"/>
      <c r="F5" t="s">
        <v>0</v>
      </c>
      <c r="G5" s="327">
        <f>SUM(J5:O5)</f>
        <v>563</v>
      </c>
      <c r="H5" s="328"/>
      <c r="I5" s="328"/>
      <c r="J5" s="328">
        <v>277</v>
      </c>
      <c r="K5" s="328"/>
      <c r="L5" s="328"/>
      <c r="M5" s="328">
        <v>286</v>
      </c>
      <c r="N5" s="328"/>
      <c r="O5" s="328"/>
      <c r="P5" s="329">
        <f>SUM(S5:X5)</f>
        <v>556</v>
      </c>
      <c r="Q5" s="329"/>
      <c r="R5" s="329"/>
      <c r="S5" s="328">
        <v>274</v>
      </c>
      <c r="T5" s="328"/>
      <c r="U5" s="328"/>
      <c r="V5" s="330">
        <v>282</v>
      </c>
      <c r="W5" s="330"/>
      <c r="X5" s="330"/>
      <c r="Y5" s="331">
        <f>SUM(AB5:AG5)</f>
        <v>0</v>
      </c>
      <c r="Z5" s="331"/>
      <c r="AA5" s="331"/>
      <c r="AB5" s="331">
        <v>0</v>
      </c>
      <c r="AC5" s="331"/>
      <c r="AD5" s="331"/>
      <c r="AE5" s="331">
        <v>0</v>
      </c>
      <c r="AF5" s="331"/>
      <c r="AG5" s="331"/>
    </row>
    <row r="6" spans="1:33" ht="29.25" customHeight="1" x14ac:dyDescent="0.15">
      <c r="B6" s="244"/>
      <c r="C6" s="244"/>
      <c r="D6" s="326">
        <v>27</v>
      </c>
      <c r="E6" s="326"/>
      <c r="G6" s="327">
        <f>SUM(J6:O6)</f>
        <v>523</v>
      </c>
      <c r="H6" s="328"/>
      <c r="I6" s="328"/>
      <c r="J6" s="328">
        <v>276</v>
      </c>
      <c r="K6" s="328"/>
      <c r="L6" s="328"/>
      <c r="M6" s="328">
        <v>247</v>
      </c>
      <c r="N6" s="328"/>
      <c r="O6" s="328"/>
      <c r="P6" s="328">
        <f>SUM(S6:X6)</f>
        <v>520</v>
      </c>
      <c r="Q6" s="328"/>
      <c r="R6" s="328"/>
      <c r="S6" s="328">
        <v>275</v>
      </c>
      <c r="T6" s="328"/>
      <c r="U6" s="328"/>
      <c r="V6" s="328">
        <v>245</v>
      </c>
      <c r="W6" s="328"/>
      <c r="X6" s="328"/>
      <c r="Y6" s="331">
        <f>SUM(AB6:AG6)</f>
        <v>0</v>
      </c>
      <c r="Z6" s="331"/>
      <c r="AA6" s="331"/>
      <c r="AB6" s="331">
        <v>0</v>
      </c>
      <c r="AC6" s="331"/>
      <c r="AD6" s="331"/>
      <c r="AE6" s="331">
        <v>0</v>
      </c>
      <c r="AF6" s="331"/>
      <c r="AG6" s="331"/>
    </row>
    <row r="7" spans="1:33" ht="29.25" customHeight="1" x14ac:dyDescent="0.15">
      <c r="B7" s="244"/>
      <c r="C7" s="244"/>
      <c r="D7" s="326">
        <v>28</v>
      </c>
      <c r="E7" s="326"/>
      <c r="G7" s="327">
        <f>SUM(J7:O7)</f>
        <v>544</v>
      </c>
      <c r="H7" s="328"/>
      <c r="I7" s="328"/>
      <c r="J7" s="328">
        <v>273</v>
      </c>
      <c r="K7" s="328"/>
      <c r="L7" s="328"/>
      <c r="M7" s="328">
        <v>271</v>
      </c>
      <c r="N7" s="328"/>
      <c r="O7" s="328"/>
      <c r="P7" s="328">
        <f>SUM(S7:X7)</f>
        <v>541</v>
      </c>
      <c r="Q7" s="328"/>
      <c r="R7" s="328"/>
      <c r="S7" s="328">
        <v>270</v>
      </c>
      <c r="T7" s="328"/>
      <c r="U7" s="328"/>
      <c r="V7" s="328">
        <v>271</v>
      </c>
      <c r="W7" s="328"/>
      <c r="X7" s="328"/>
      <c r="Y7" s="331">
        <f>SUM(AB7:AG7)</f>
        <v>1</v>
      </c>
      <c r="Z7" s="331"/>
      <c r="AA7" s="331"/>
      <c r="AB7" s="331">
        <v>1</v>
      </c>
      <c r="AC7" s="331"/>
      <c r="AD7" s="331"/>
      <c r="AE7" s="331">
        <v>0</v>
      </c>
      <c r="AF7" s="331"/>
      <c r="AG7" s="331"/>
    </row>
    <row r="8" spans="1:33" ht="29.25" customHeight="1" x14ac:dyDescent="0.15">
      <c r="B8" s="245"/>
      <c r="C8" s="245"/>
      <c r="D8" s="326">
        <v>29</v>
      </c>
      <c r="E8" s="326"/>
      <c r="F8" s="4"/>
      <c r="G8" s="336">
        <f>SUM(J8:O8)</f>
        <v>501</v>
      </c>
      <c r="H8" s="331"/>
      <c r="I8" s="331"/>
      <c r="J8" s="330">
        <v>247</v>
      </c>
      <c r="K8" s="330"/>
      <c r="L8" s="330"/>
      <c r="M8" s="330">
        <v>254</v>
      </c>
      <c r="N8" s="330"/>
      <c r="O8" s="330"/>
      <c r="P8" s="331">
        <f>SUM(S8:X8)</f>
        <v>500</v>
      </c>
      <c r="Q8" s="331"/>
      <c r="R8" s="331"/>
      <c r="S8" s="331">
        <v>247</v>
      </c>
      <c r="T8" s="331"/>
      <c r="U8" s="331"/>
      <c r="V8" s="331">
        <v>253</v>
      </c>
      <c r="W8" s="331"/>
      <c r="X8" s="331"/>
      <c r="Y8" s="331">
        <f>SUM(AB8:AG8)</f>
        <v>0</v>
      </c>
      <c r="Z8" s="331"/>
      <c r="AA8" s="331"/>
      <c r="AB8" s="331">
        <v>0</v>
      </c>
      <c r="AC8" s="331"/>
      <c r="AD8" s="331"/>
      <c r="AE8" s="331">
        <v>0</v>
      </c>
      <c r="AF8" s="331"/>
      <c r="AG8" s="331"/>
    </row>
    <row r="9" spans="1:33" ht="29.25" customHeight="1" x14ac:dyDescent="0.15">
      <c r="B9" s="15"/>
      <c r="C9" s="15"/>
      <c r="D9" s="332">
        <v>30</v>
      </c>
      <c r="E9" s="332"/>
      <c r="F9" s="16"/>
      <c r="G9" s="333">
        <f>SUM(J9:O9)</f>
        <v>496</v>
      </c>
      <c r="H9" s="334"/>
      <c r="I9" s="334"/>
      <c r="J9" s="335">
        <v>258</v>
      </c>
      <c r="K9" s="335"/>
      <c r="L9" s="335"/>
      <c r="M9" s="335">
        <v>238</v>
      </c>
      <c r="N9" s="335"/>
      <c r="O9" s="335"/>
      <c r="P9" s="334">
        <f>SUM(S9:X9)</f>
        <v>488</v>
      </c>
      <c r="Q9" s="334"/>
      <c r="R9" s="334"/>
      <c r="S9" s="334">
        <v>253</v>
      </c>
      <c r="T9" s="334"/>
      <c r="U9" s="334"/>
      <c r="V9" s="334">
        <v>235</v>
      </c>
      <c r="W9" s="334"/>
      <c r="X9" s="334"/>
      <c r="Y9" s="334">
        <f>SUM(AB9:AG9)</f>
        <v>2</v>
      </c>
      <c r="Z9" s="334"/>
      <c r="AA9" s="334"/>
      <c r="AB9" s="334">
        <v>2</v>
      </c>
      <c r="AC9" s="334"/>
      <c r="AD9" s="334"/>
      <c r="AE9" s="334">
        <v>0</v>
      </c>
      <c r="AF9" s="334"/>
      <c r="AG9" s="334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242" t="s">
        <v>0</v>
      </c>
      <c r="C12" s="234"/>
      <c r="D12" s="234"/>
      <c r="E12" s="234"/>
      <c r="F12" s="234"/>
      <c r="G12" s="234" t="s">
        <v>99</v>
      </c>
      <c r="H12" s="234"/>
      <c r="I12" s="234"/>
      <c r="J12" s="234"/>
      <c r="K12" s="234"/>
      <c r="L12" s="234"/>
      <c r="M12" s="234"/>
      <c r="N12" s="234"/>
      <c r="O12" s="234"/>
      <c r="P12" s="234" t="s">
        <v>419</v>
      </c>
      <c r="Q12" s="234"/>
      <c r="R12" s="234"/>
      <c r="S12" s="234"/>
      <c r="T12" s="234"/>
      <c r="U12" s="234"/>
      <c r="V12" s="234"/>
      <c r="W12" s="234"/>
      <c r="X12" s="234"/>
      <c r="Y12" s="337" t="s">
        <v>100</v>
      </c>
      <c r="Z12" s="234"/>
      <c r="AA12" s="234"/>
      <c r="AB12" s="337" t="s">
        <v>101</v>
      </c>
      <c r="AC12" s="234"/>
      <c r="AD12" s="234"/>
      <c r="AE12" s="337" t="s">
        <v>102</v>
      </c>
      <c r="AF12" s="234"/>
      <c r="AG12" s="235"/>
    </row>
    <row r="13" spans="1:33" ht="29.25" customHeight="1" x14ac:dyDescent="0.15">
      <c r="B13" s="243"/>
      <c r="C13" s="229"/>
      <c r="D13" s="229"/>
      <c r="E13" s="229"/>
      <c r="F13" s="229"/>
      <c r="G13" s="229" t="s">
        <v>71</v>
      </c>
      <c r="H13" s="229"/>
      <c r="I13" s="229"/>
      <c r="J13" s="229" t="s">
        <v>4</v>
      </c>
      <c r="K13" s="229"/>
      <c r="L13" s="229"/>
      <c r="M13" s="229" t="s">
        <v>5</v>
      </c>
      <c r="N13" s="229"/>
      <c r="O13" s="229"/>
      <c r="P13" s="229" t="s">
        <v>71</v>
      </c>
      <c r="Q13" s="229"/>
      <c r="R13" s="229"/>
      <c r="S13" s="229" t="s">
        <v>4</v>
      </c>
      <c r="T13" s="229"/>
      <c r="U13" s="229"/>
      <c r="V13" s="229" t="s">
        <v>5</v>
      </c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30"/>
    </row>
    <row r="14" spans="1:33" ht="29.25" customHeight="1" x14ac:dyDescent="0.15">
      <c r="B14" s="244" t="s">
        <v>12</v>
      </c>
      <c r="C14" s="244"/>
      <c r="D14" s="326">
        <v>26</v>
      </c>
      <c r="E14" s="326"/>
      <c r="F14" t="s">
        <v>0</v>
      </c>
      <c r="G14" s="336">
        <f>SUM(J14:O14)</f>
        <v>2</v>
      </c>
      <c r="H14" s="331"/>
      <c r="I14" s="331"/>
      <c r="J14" s="331">
        <v>2</v>
      </c>
      <c r="K14" s="331"/>
      <c r="L14" s="331"/>
      <c r="M14" s="331">
        <v>0</v>
      </c>
      <c r="N14" s="331"/>
      <c r="O14" s="331"/>
      <c r="P14" s="331">
        <f>SUM(S14:X14)</f>
        <v>5</v>
      </c>
      <c r="Q14" s="331"/>
      <c r="R14" s="331"/>
      <c r="S14" s="331">
        <v>1</v>
      </c>
      <c r="T14" s="331"/>
      <c r="U14" s="331"/>
      <c r="V14" s="331">
        <v>4</v>
      </c>
      <c r="W14" s="331"/>
      <c r="X14" s="331"/>
      <c r="Y14" s="331">
        <v>1</v>
      </c>
      <c r="Z14" s="331"/>
      <c r="AA14" s="331"/>
      <c r="AB14" s="338">
        <v>98.8</v>
      </c>
      <c r="AC14" s="338"/>
      <c r="AD14" s="338"/>
      <c r="AE14" s="338">
        <v>0.5</v>
      </c>
      <c r="AF14" s="338"/>
      <c r="AG14" s="338"/>
    </row>
    <row r="15" spans="1:33" ht="29.25" customHeight="1" x14ac:dyDescent="0.15">
      <c r="B15" s="244"/>
      <c r="C15" s="244"/>
      <c r="D15" s="326">
        <v>27</v>
      </c>
      <c r="E15" s="326"/>
      <c r="G15" s="336">
        <f>SUM(J15:O15)</f>
        <v>0</v>
      </c>
      <c r="H15" s="331"/>
      <c r="I15" s="331"/>
      <c r="J15" s="331">
        <v>0</v>
      </c>
      <c r="K15" s="331"/>
      <c r="L15" s="331"/>
      <c r="M15" s="331">
        <v>0</v>
      </c>
      <c r="N15" s="331"/>
      <c r="O15" s="331"/>
      <c r="P15" s="331">
        <f>SUM(S15:X15)</f>
        <v>3</v>
      </c>
      <c r="Q15" s="331"/>
      <c r="R15" s="331"/>
      <c r="S15" s="331">
        <v>1</v>
      </c>
      <c r="T15" s="331"/>
      <c r="U15" s="331"/>
      <c r="V15" s="331">
        <v>2</v>
      </c>
      <c r="W15" s="331"/>
      <c r="X15" s="331"/>
      <c r="Y15" s="331">
        <v>0</v>
      </c>
      <c r="Z15" s="331"/>
      <c r="AA15" s="331"/>
      <c r="AB15" s="338">
        <v>99.4</v>
      </c>
      <c r="AC15" s="338"/>
      <c r="AD15" s="338"/>
      <c r="AE15" s="338">
        <v>0</v>
      </c>
      <c r="AF15" s="338"/>
      <c r="AG15" s="338"/>
    </row>
    <row r="16" spans="1:33" ht="29.25" customHeight="1" x14ac:dyDescent="0.15">
      <c r="B16" s="244"/>
      <c r="C16" s="244"/>
      <c r="D16" s="326">
        <v>28</v>
      </c>
      <c r="E16" s="326"/>
      <c r="G16" s="336">
        <f>SUM(J16:O16)</f>
        <v>1</v>
      </c>
      <c r="H16" s="331"/>
      <c r="I16" s="331"/>
      <c r="J16" s="331">
        <v>1</v>
      </c>
      <c r="K16" s="331"/>
      <c r="L16" s="331"/>
      <c r="M16" s="331">
        <v>0</v>
      </c>
      <c r="N16" s="331"/>
      <c r="O16" s="331"/>
      <c r="P16" s="331">
        <f>SUM(S16:X16)</f>
        <v>1</v>
      </c>
      <c r="Q16" s="331"/>
      <c r="R16" s="331"/>
      <c r="S16" s="331">
        <v>1</v>
      </c>
      <c r="T16" s="331"/>
      <c r="U16" s="331"/>
      <c r="V16" s="331">
        <v>0</v>
      </c>
      <c r="W16" s="331"/>
      <c r="X16" s="331"/>
      <c r="Y16" s="331">
        <v>0</v>
      </c>
      <c r="Z16" s="331"/>
      <c r="AA16" s="331"/>
      <c r="AB16" s="338">
        <v>99.4</v>
      </c>
      <c r="AC16" s="338"/>
      <c r="AD16" s="338"/>
      <c r="AE16" s="339">
        <v>0.2</v>
      </c>
      <c r="AF16" s="339"/>
      <c r="AG16" s="339"/>
    </row>
    <row r="17" spans="2:33" ht="29.25" customHeight="1" x14ac:dyDescent="0.15">
      <c r="B17" s="245"/>
      <c r="C17" s="245"/>
      <c r="D17" s="326">
        <v>29</v>
      </c>
      <c r="E17" s="326"/>
      <c r="F17" s="4"/>
      <c r="G17" s="336">
        <f>SUM(J17:O17)</f>
        <v>1</v>
      </c>
      <c r="H17" s="331"/>
      <c r="I17" s="331"/>
      <c r="J17" s="331">
        <v>0</v>
      </c>
      <c r="K17" s="331"/>
      <c r="L17" s="331"/>
      <c r="M17" s="331">
        <v>1</v>
      </c>
      <c r="N17" s="331"/>
      <c r="O17" s="331"/>
      <c r="P17" s="331">
        <f>SUM(S17:X17)</f>
        <v>0</v>
      </c>
      <c r="Q17" s="331"/>
      <c r="R17" s="331"/>
      <c r="S17" s="331">
        <v>0</v>
      </c>
      <c r="T17" s="331"/>
      <c r="U17" s="331"/>
      <c r="V17" s="331">
        <v>0</v>
      </c>
      <c r="W17" s="331"/>
      <c r="X17" s="331"/>
      <c r="Y17" s="331">
        <v>2</v>
      </c>
      <c r="Z17" s="331"/>
      <c r="AA17" s="331"/>
      <c r="AB17" s="338">
        <v>99.8</v>
      </c>
      <c r="AC17" s="338"/>
      <c r="AD17" s="338"/>
      <c r="AE17" s="339">
        <v>0.6</v>
      </c>
      <c r="AF17" s="339"/>
      <c r="AG17" s="339"/>
    </row>
    <row r="18" spans="2:33" ht="29.25" customHeight="1" x14ac:dyDescent="0.15">
      <c r="B18" s="15"/>
      <c r="C18" s="15"/>
      <c r="D18" s="332">
        <v>30</v>
      </c>
      <c r="E18" s="332"/>
      <c r="F18" s="16"/>
      <c r="G18" s="333">
        <f>SUM(J18:O18)</f>
        <v>1</v>
      </c>
      <c r="H18" s="334"/>
      <c r="I18" s="334"/>
      <c r="J18" s="334">
        <v>0</v>
      </c>
      <c r="K18" s="334"/>
      <c r="L18" s="334"/>
      <c r="M18" s="334">
        <v>1</v>
      </c>
      <c r="N18" s="334"/>
      <c r="O18" s="334"/>
      <c r="P18" s="334">
        <f>SUM(S18:X18)</f>
        <v>5</v>
      </c>
      <c r="Q18" s="334"/>
      <c r="R18" s="334"/>
      <c r="S18" s="334">
        <v>3</v>
      </c>
      <c r="T18" s="334"/>
      <c r="U18" s="334"/>
      <c r="V18" s="334">
        <v>2</v>
      </c>
      <c r="W18" s="334"/>
      <c r="X18" s="334"/>
      <c r="Y18" s="334">
        <v>0</v>
      </c>
      <c r="Z18" s="334"/>
      <c r="AA18" s="334"/>
      <c r="AB18" s="340">
        <v>98.4</v>
      </c>
      <c r="AC18" s="340"/>
      <c r="AD18" s="340"/>
      <c r="AE18" s="341">
        <v>0.2</v>
      </c>
      <c r="AF18" s="341"/>
      <c r="AG18" s="341"/>
    </row>
    <row r="19" spans="2:33" ht="29.25" customHeight="1" x14ac:dyDescent="0.15">
      <c r="B19" t="s">
        <v>421</v>
      </c>
      <c r="V19" s="233" t="s">
        <v>32</v>
      </c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</row>
    <row r="20" spans="2:33" ht="24" customHeight="1" x14ac:dyDescent="0.15">
      <c r="B20" t="s">
        <v>420</v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ht="31.5" customHeight="1" x14ac:dyDescent="0.15">
      <c r="D21" s="248" t="s">
        <v>103</v>
      </c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</row>
    <row r="22" spans="2:33" ht="15" thickBot="1" x14ac:dyDescent="0.2">
      <c r="Y22" s="231" t="s">
        <v>95</v>
      </c>
      <c r="Z22" s="231"/>
      <c r="AA22" s="231"/>
      <c r="AB22" s="231"/>
      <c r="AC22" s="231"/>
      <c r="AD22" s="231"/>
      <c r="AE22" s="231"/>
      <c r="AF22" s="231"/>
      <c r="AG22" s="231"/>
    </row>
    <row r="23" spans="2:33" ht="29.25" customHeight="1" x14ac:dyDescent="0.15">
      <c r="B23" s="242" t="s">
        <v>0</v>
      </c>
      <c r="C23" s="234"/>
      <c r="D23" s="234"/>
      <c r="E23" s="234"/>
      <c r="F23" s="234"/>
      <c r="G23" s="234" t="s">
        <v>104</v>
      </c>
      <c r="H23" s="234"/>
      <c r="I23" s="234"/>
      <c r="J23" s="234"/>
      <c r="K23" s="234"/>
      <c r="L23" s="234"/>
      <c r="M23" s="234"/>
      <c r="N23" s="234"/>
      <c r="O23" s="234"/>
      <c r="P23" s="234" t="s">
        <v>105</v>
      </c>
      <c r="Q23" s="234"/>
      <c r="R23" s="234"/>
      <c r="S23" s="234"/>
      <c r="T23" s="234"/>
      <c r="U23" s="234"/>
      <c r="V23" s="234"/>
      <c r="W23" s="234"/>
      <c r="X23" s="234"/>
      <c r="Y23" s="234" t="s">
        <v>106</v>
      </c>
      <c r="Z23" s="234"/>
      <c r="AA23" s="234"/>
      <c r="AB23" s="234"/>
      <c r="AC23" s="234"/>
      <c r="AD23" s="234"/>
      <c r="AE23" s="234"/>
      <c r="AF23" s="234"/>
      <c r="AG23" s="235"/>
    </row>
    <row r="24" spans="2:33" ht="29.25" customHeight="1" x14ac:dyDescent="0.15">
      <c r="B24" s="243"/>
      <c r="C24" s="229"/>
      <c r="D24" s="229"/>
      <c r="E24" s="229"/>
      <c r="F24" s="229"/>
      <c r="G24" s="229" t="s">
        <v>71</v>
      </c>
      <c r="H24" s="229"/>
      <c r="I24" s="229"/>
      <c r="J24" s="229" t="s">
        <v>4</v>
      </c>
      <c r="K24" s="229"/>
      <c r="L24" s="229"/>
      <c r="M24" s="229" t="s">
        <v>5</v>
      </c>
      <c r="N24" s="229"/>
      <c r="O24" s="229"/>
      <c r="P24" s="229" t="s">
        <v>71</v>
      </c>
      <c r="Q24" s="229"/>
      <c r="R24" s="229"/>
      <c r="S24" s="229" t="s">
        <v>4</v>
      </c>
      <c r="T24" s="229"/>
      <c r="U24" s="229"/>
      <c r="V24" s="229" t="s">
        <v>5</v>
      </c>
      <c r="W24" s="229"/>
      <c r="X24" s="229"/>
      <c r="Y24" s="229" t="s">
        <v>71</v>
      </c>
      <c r="Z24" s="229"/>
      <c r="AA24" s="229"/>
      <c r="AB24" s="229" t="s">
        <v>4</v>
      </c>
      <c r="AC24" s="229"/>
      <c r="AD24" s="229"/>
      <c r="AE24" s="229" t="s">
        <v>5</v>
      </c>
      <c r="AF24" s="229"/>
      <c r="AG24" s="230"/>
    </row>
    <row r="25" spans="2:33" ht="29.25" customHeight="1" x14ac:dyDescent="0.15">
      <c r="B25" s="244" t="s">
        <v>12</v>
      </c>
      <c r="C25" s="244"/>
      <c r="D25" s="326">
        <v>26</v>
      </c>
      <c r="E25" s="326"/>
      <c r="F25" t="s">
        <v>0</v>
      </c>
      <c r="G25" s="336">
        <f>SUM(J25:O25)</f>
        <v>820</v>
      </c>
      <c r="H25" s="331"/>
      <c r="I25" s="331"/>
      <c r="J25" s="328">
        <v>356</v>
      </c>
      <c r="K25" s="328"/>
      <c r="L25" s="328"/>
      <c r="M25" s="328">
        <v>464</v>
      </c>
      <c r="N25" s="328"/>
      <c r="O25" s="328"/>
      <c r="P25" s="331">
        <f>SUM(S25:X25)</f>
        <v>415</v>
      </c>
      <c r="Q25" s="331"/>
      <c r="R25" s="331"/>
      <c r="S25" s="328">
        <v>187</v>
      </c>
      <c r="T25" s="328"/>
      <c r="U25" s="328"/>
      <c r="V25" s="328">
        <v>228</v>
      </c>
      <c r="W25" s="328"/>
      <c r="X25" s="328"/>
      <c r="Y25" s="331">
        <f>SUM(AB25:AG25)</f>
        <v>224</v>
      </c>
      <c r="Z25" s="331"/>
      <c r="AA25" s="331"/>
      <c r="AB25" s="328">
        <v>72</v>
      </c>
      <c r="AC25" s="328"/>
      <c r="AD25" s="328"/>
      <c r="AE25" s="328">
        <v>152</v>
      </c>
      <c r="AF25" s="328"/>
      <c r="AG25" s="328"/>
    </row>
    <row r="26" spans="2:33" ht="29.25" customHeight="1" x14ac:dyDescent="0.15">
      <c r="B26" s="244"/>
      <c r="C26" s="244"/>
      <c r="D26" s="326">
        <v>27</v>
      </c>
      <c r="E26" s="326"/>
      <c r="G26" s="336">
        <f>SUM(J26:O26)</f>
        <v>780</v>
      </c>
      <c r="H26" s="331"/>
      <c r="I26" s="331"/>
      <c r="J26" s="331">
        <v>330</v>
      </c>
      <c r="K26" s="331"/>
      <c r="L26" s="331"/>
      <c r="M26" s="328">
        <v>450</v>
      </c>
      <c r="N26" s="328"/>
      <c r="O26" s="328"/>
      <c r="P26" s="331">
        <f>SUM(S26:X26)</f>
        <v>410</v>
      </c>
      <c r="Q26" s="331"/>
      <c r="R26" s="331"/>
      <c r="S26" s="328">
        <v>199</v>
      </c>
      <c r="T26" s="328"/>
      <c r="U26" s="328"/>
      <c r="V26" s="328">
        <v>211</v>
      </c>
      <c r="W26" s="328"/>
      <c r="X26" s="328"/>
      <c r="Y26" s="331">
        <f>SUM(AB26:AG26)</f>
        <v>195</v>
      </c>
      <c r="Z26" s="331"/>
      <c r="AA26" s="331"/>
      <c r="AB26" s="328">
        <v>55</v>
      </c>
      <c r="AC26" s="328"/>
      <c r="AD26" s="328"/>
      <c r="AE26" s="328">
        <v>140</v>
      </c>
      <c r="AF26" s="328"/>
      <c r="AG26" s="328"/>
    </row>
    <row r="27" spans="2:33" ht="29.25" customHeight="1" x14ac:dyDescent="0.15">
      <c r="B27" s="244"/>
      <c r="C27" s="244"/>
      <c r="D27" s="326">
        <v>28</v>
      </c>
      <c r="E27" s="326"/>
      <c r="G27" s="336">
        <f>SUM(J27:O27)</f>
        <v>761</v>
      </c>
      <c r="H27" s="331"/>
      <c r="I27" s="331"/>
      <c r="J27" s="328">
        <v>356</v>
      </c>
      <c r="K27" s="328"/>
      <c r="L27" s="328"/>
      <c r="M27" s="328">
        <v>405</v>
      </c>
      <c r="N27" s="328"/>
      <c r="O27" s="328"/>
      <c r="P27" s="331">
        <f>SUM(S27:X27)</f>
        <v>402</v>
      </c>
      <c r="Q27" s="331"/>
      <c r="R27" s="331"/>
      <c r="S27" s="331">
        <v>189</v>
      </c>
      <c r="T27" s="331"/>
      <c r="U27" s="331"/>
      <c r="V27" s="328">
        <v>213</v>
      </c>
      <c r="W27" s="328"/>
      <c r="X27" s="328"/>
      <c r="Y27" s="331">
        <f>SUM(AB27:AG27)</f>
        <v>181</v>
      </c>
      <c r="Z27" s="331"/>
      <c r="AA27" s="331"/>
      <c r="AB27" s="328">
        <v>65</v>
      </c>
      <c r="AC27" s="328"/>
      <c r="AD27" s="328"/>
      <c r="AE27" s="328">
        <v>116</v>
      </c>
      <c r="AF27" s="328"/>
      <c r="AG27" s="328"/>
    </row>
    <row r="28" spans="2:33" ht="29.25" customHeight="1" x14ac:dyDescent="0.15">
      <c r="B28" s="245"/>
      <c r="C28" s="245"/>
      <c r="D28" s="326">
        <v>29</v>
      </c>
      <c r="E28" s="326"/>
      <c r="F28" s="4"/>
      <c r="G28" s="336">
        <f>SUM(J28:O28)</f>
        <v>752</v>
      </c>
      <c r="H28" s="331"/>
      <c r="I28" s="331"/>
      <c r="J28" s="342">
        <v>332</v>
      </c>
      <c r="K28" s="342"/>
      <c r="L28" s="342"/>
      <c r="M28" s="342">
        <v>420</v>
      </c>
      <c r="N28" s="342"/>
      <c r="O28" s="342"/>
      <c r="P28" s="343">
        <f>SUM(S28:X28)</f>
        <v>399</v>
      </c>
      <c r="Q28" s="343"/>
      <c r="R28" s="343"/>
      <c r="S28" s="342">
        <v>197</v>
      </c>
      <c r="T28" s="342"/>
      <c r="U28" s="342"/>
      <c r="V28" s="342">
        <v>202</v>
      </c>
      <c r="W28" s="342"/>
      <c r="X28" s="342"/>
      <c r="Y28" s="343">
        <f>SUM(AB28:AG28)</f>
        <v>164</v>
      </c>
      <c r="Z28" s="343"/>
      <c r="AA28" s="343"/>
      <c r="AB28" s="342">
        <v>41</v>
      </c>
      <c r="AC28" s="342"/>
      <c r="AD28" s="342"/>
      <c r="AE28" s="342">
        <v>123</v>
      </c>
      <c r="AF28" s="342"/>
      <c r="AG28" s="342"/>
    </row>
    <row r="29" spans="2:33" ht="29.25" customHeight="1" x14ac:dyDescent="0.15">
      <c r="B29" s="15"/>
      <c r="C29" s="15"/>
      <c r="D29" s="332">
        <v>30</v>
      </c>
      <c r="E29" s="332"/>
      <c r="F29" s="16"/>
      <c r="G29" s="351">
        <f>SUM(J29:O29)</f>
        <v>726</v>
      </c>
      <c r="H29" s="352"/>
      <c r="I29" s="352"/>
      <c r="J29" s="344">
        <v>317</v>
      </c>
      <c r="K29" s="344"/>
      <c r="L29" s="344"/>
      <c r="M29" s="344">
        <v>409</v>
      </c>
      <c r="N29" s="344"/>
      <c r="O29" s="344"/>
      <c r="P29" s="334">
        <f>SUM(S29:X29)</f>
        <v>394</v>
      </c>
      <c r="Q29" s="334"/>
      <c r="R29" s="334"/>
      <c r="S29" s="344">
        <v>176</v>
      </c>
      <c r="T29" s="344"/>
      <c r="U29" s="344"/>
      <c r="V29" s="344">
        <v>218</v>
      </c>
      <c r="W29" s="344"/>
      <c r="X29" s="344"/>
      <c r="Y29" s="334">
        <f>SUM(AB29:AG29)</f>
        <v>166</v>
      </c>
      <c r="Z29" s="334"/>
      <c r="AA29" s="334"/>
      <c r="AB29" s="344">
        <v>66</v>
      </c>
      <c r="AC29" s="344"/>
      <c r="AD29" s="344"/>
      <c r="AE29" s="344">
        <v>100</v>
      </c>
      <c r="AF29" s="344"/>
      <c r="AG29" s="344"/>
    </row>
    <row r="30" spans="2:33" ht="26.25" customHeight="1" x14ac:dyDescent="0.15">
      <c r="B30" s="13"/>
      <c r="C30" s="13"/>
      <c r="D30" s="13"/>
      <c r="E30" s="13"/>
      <c r="F30" s="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2:33" ht="26.25" customHeight="1" thickBot="1" x14ac:dyDescent="0.2"/>
    <row r="32" spans="2:33" ht="29.25" customHeight="1" x14ac:dyDescent="0.15">
      <c r="B32" s="242" t="s">
        <v>0</v>
      </c>
      <c r="C32" s="234"/>
      <c r="D32" s="234"/>
      <c r="E32" s="234"/>
      <c r="F32" s="234"/>
      <c r="G32" s="234" t="s">
        <v>99</v>
      </c>
      <c r="H32" s="234"/>
      <c r="I32" s="234"/>
      <c r="J32" s="234"/>
      <c r="K32" s="234"/>
      <c r="L32" s="234"/>
      <c r="M32" s="234"/>
      <c r="N32" s="234"/>
      <c r="O32" s="234"/>
      <c r="P32" s="234" t="s">
        <v>419</v>
      </c>
      <c r="Q32" s="234"/>
      <c r="R32" s="234"/>
      <c r="S32" s="234"/>
      <c r="T32" s="234"/>
      <c r="U32" s="234"/>
      <c r="V32" s="234"/>
      <c r="W32" s="234"/>
      <c r="X32" s="234"/>
      <c r="Y32" s="337" t="s">
        <v>100</v>
      </c>
      <c r="Z32" s="234"/>
      <c r="AA32" s="234"/>
      <c r="AB32" s="345" t="s">
        <v>107</v>
      </c>
      <c r="AC32" s="346"/>
      <c r="AD32" s="347"/>
      <c r="AE32" s="345" t="s">
        <v>102</v>
      </c>
      <c r="AF32" s="346"/>
      <c r="AG32" s="346"/>
    </row>
    <row r="33" spans="2:33" ht="29.25" customHeight="1" x14ac:dyDescent="0.15">
      <c r="B33" s="243"/>
      <c r="C33" s="229"/>
      <c r="D33" s="229"/>
      <c r="E33" s="229"/>
      <c r="F33" s="229"/>
      <c r="G33" s="229" t="s">
        <v>71</v>
      </c>
      <c r="H33" s="229"/>
      <c r="I33" s="229"/>
      <c r="J33" s="229" t="s">
        <v>4</v>
      </c>
      <c r="K33" s="229"/>
      <c r="L33" s="229"/>
      <c r="M33" s="229" t="s">
        <v>5</v>
      </c>
      <c r="N33" s="229"/>
      <c r="O33" s="229"/>
      <c r="P33" s="229" t="s">
        <v>71</v>
      </c>
      <c r="Q33" s="229"/>
      <c r="R33" s="229"/>
      <c r="S33" s="229" t="s">
        <v>4</v>
      </c>
      <c r="T33" s="229"/>
      <c r="U33" s="229"/>
      <c r="V33" s="229" t="s">
        <v>5</v>
      </c>
      <c r="W33" s="229"/>
      <c r="X33" s="229"/>
      <c r="Y33" s="229"/>
      <c r="Z33" s="229"/>
      <c r="AA33" s="229"/>
      <c r="AB33" s="348"/>
      <c r="AC33" s="349"/>
      <c r="AD33" s="350"/>
      <c r="AE33" s="348"/>
      <c r="AF33" s="349"/>
      <c r="AG33" s="349"/>
    </row>
    <row r="34" spans="2:33" ht="29.25" customHeight="1" x14ac:dyDescent="0.15">
      <c r="B34" s="244" t="s">
        <v>12</v>
      </c>
      <c r="C34" s="244"/>
      <c r="D34" s="326">
        <v>26</v>
      </c>
      <c r="E34" s="326"/>
      <c r="F34" t="s">
        <v>0</v>
      </c>
      <c r="G34" s="336">
        <f>SUM(J34:O34)</f>
        <v>145</v>
      </c>
      <c r="H34" s="331"/>
      <c r="I34" s="331"/>
      <c r="J34" s="328">
        <v>80</v>
      </c>
      <c r="K34" s="328"/>
      <c r="L34" s="328"/>
      <c r="M34" s="328">
        <v>65</v>
      </c>
      <c r="N34" s="328"/>
      <c r="O34" s="328"/>
      <c r="P34" s="330">
        <f>SUM(S34:X34)</f>
        <v>36</v>
      </c>
      <c r="Q34" s="330"/>
      <c r="R34" s="330"/>
      <c r="S34" s="328">
        <v>17</v>
      </c>
      <c r="T34" s="328"/>
      <c r="U34" s="328"/>
      <c r="V34" s="328">
        <v>19</v>
      </c>
      <c r="W34" s="328"/>
      <c r="X34" s="328"/>
      <c r="Y34" s="331">
        <v>0</v>
      </c>
      <c r="Z34" s="331"/>
      <c r="AA34" s="331"/>
      <c r="AB34" s="338">
        <v>50.6</v>
      </c>
      <c r="AC34" s="338"/>
      <c r="AD34" s="338"/>
      <c r="AE34" s="338">
        <v>17.7</v>
      </c>
      <c r="AF34" s="338"/>
      <c r="AG34" s="338"/>
    </row>
    <row r="35" spans="2:33" ht="29.25" customHeight="1" x14ac:dyDescent="0.15">
      <c r="B35" s="244"/>
      <c r="C35" s="244"/>
      <c r="D35" s="326">
        <v>27</v>
      </c>
      <c r="E35" s="326"/>
      <c r="G35" s="336">
        <f>SUM(J35:O35)</f>
        <v>163</v>
      </c>
      <c r="H35" s="331"/>
      <c r="I35" s="331"/>
      <c r="J35" s="328">
        <v>71</v>
      </c>
      <c r="K35" s="328"/>
      <c r="L35" s="328"/>
      <c r="M35" s="328">
        <v>92</v>
      </c>
      <c r="N35" s="328"/>
      <c r="O35" s="328"/>
      <c r="P35" s="330">
        <f>SUM(S35:X35)</f>
        <v>12</v>
      </c>
      <c r="Q35" s="330"/>
      <c r="R35" s="330"/>
      <c r="S35" s="328">
        <v>5</v>
      </c>
      <c r="T35" s="328"/>
      <c r="U35" s="328"/>
      <c r="V35" s="328">
        <v>7</v>
      </c>
      <c r="W35" s="328"/>
      <c r="X35" s="328"/>
      <c r="Y35" s="331">
        <v>0</v>
      </c>
      <c r="Z35" s="331"/>
      <c r="AA35" s="331"/>
      <c r="AB35" s="338">
        <v>52.6</v>
      </c>
      <c r="AC35" s="338"/>
      <c r="AD35" s="338"/>
      <c r="AE35" s="338">
        <v>20.9</v>
      </c>
      <c r="AF35" s="338"/>
      <c r="AG35" s="338"/>
    </row>
    <row r="36" spans="2:33" ht="29.25" customHeight="1" x14ac:dyDescent="0.15">
      <c r="B36" s="244"/>
      <c r="C36" s="244"/>
      <c r="D36" s="326">
        <v>28</v>
      </c>
      <c r="E36" s="326"/>
      <c r="G36" s="336">
        <f>SUM(J36:O36)</f>
        <v>158</v>
      </c>
      <c r="H36" s="331"/>
      <c r="I36" s="331"/>
      <c r="J36" s="328">
        <v>90</v>
      </c>
      <c r="K36" s="328"/>
      <c r="L36" s="328"/>
      <c r="M36" s="328">
        <v>68</v>
      </c>
      <c r="N36" s="328"/>
      <c r="O36" s="328"/>
      <c r="P36" s="328">
        <f>SUM(S36:X36)</f>
        <v>20</v>
      </c>
      <c r="Q36" s="328"/>
      <c r="R36" s="328"/>
      <c r="S36" s="328">
        <v>12</v>
      </c>
      <c r="T36" s="328"/>
      <c r="U36" s="328"/>
      <c r="V36" s="328">
        <v>8</v>
      </c>
      <c r="W36" s="328"/>
      <c r="X36" s="328"/>
      <c r="Y36" s="331">
        <v>0</v>
      </c>
      <c r="Z36" s="331"/>
      <c r="AA36" s="331"/>
      <c r="AB36" s="338">
        <v>52.8</v>
      </c>
      <c r="AC36" s="338"/>
      <c r="AD36" s="338"/>
      <c r="AE36" s="338">
        <v>20.8</v>
      </c>
      <c r="AF36" s="338"/>
      <c r="AG36" s="338"/>
    </row>
    <row r="37" spans="2:33" ht="29.25" customHeight="1" x14ac:dyDescent="0.15">
      <c r="B37" s="245"/>
      <c r="C37" s="245"/>
      <c r="D37" s="326">
        <v>29</v>
      </c>
      <c r="E37" s="326"/>
      <c r="F37" s="4"/>
      <c r="G37" s="327">
        <f>SUM(J37:O37)</f>
        <v>146</v>
      </c>
      <c r="H37" s="328"/>
      <c r="I37" s="328"/>
      <c r="J37" s="328">
        <v>72</v>
      </c>
      <c r="K37" s="328"/>
      <c r="L37" s="328"/>
      <c r="M37" s="328">
        <v>74</v>
      </c>
      <c r="N37" s="328"/>
      <c r="O37" s="328"/>
      <c r="P37" s="328">
        <f>SUM(S37:X37)</f>
        <v>43</v>
      </c>
      <c r="Q37" s="328"/>
      <c r="R37" s="328"/>
      <c r="S37" s="328">
        <v>22</v>
      </c>
      <c r="T37" s="328"/>
      <c r="U37" s="328"/>
      <c r="V37" s="328">
        <v>21</v>
      </c>
      <c r="W37" s="328"/>
      <c r="X37" s="328"/>
      <c r="Y37" s="331">
        <v>0</v>
      </c>
      <c r="Z37" s="331"/>
      <c r="AA37" s="331"/>
      <c r="AB37" s="338">
        <v>53.1</v>
      </c>
      <c r="AC37" s="338"/>
      <c r="AD37" s="338"/>
      <c r="AE37" s="338">
        <v>19.399999999999999</v>
      </c>
      <c r="AF37" s="338"/>
      <c r="AG37" s="338"/>
    </row>
    <row r="38" spans="2:33" s="9" customFormat="1" ht="29.25" customHeight="1" x14ac:dyDescent="0.15">
      <c r="B38" s="10"/>
      <c r="C38" s="10"/>
      <c r="D38" s="332">
        <v>30</v>
      </c>
      <c r="E38" s="332"/>
      <c r="F38" s="10"/>
      <c r="G38" s="353">
        <f>SUM(J38:O38)</f>
        <v>142</v>
      </c>
      <c r="H38" s="344"/>
      <c r="I38" s="344"/>
      <c r="J38" s="344">
        <v>62</v>
      </c>
      <c r="K38" s="344"/>
      <c r="L38" s="344"/>
      <c r="M38" s="344">
        <v>80</v>
      </c>
      <c r="N38" s="344"/>
      <c r="O38" s="344"/>
      <c r="P38" s="344">
        <f>SUM(S38:X38)</f>
        <v>24</v>
      </c>
      <c r="Q38" s="344"/>
      <c r="R38" s="344"/>
      <c r="S38" s="344">
        <v>13</v>
      </c>
      <c r="T38" s="344"/>
      <c r="U38" s="344"/>
      <c r="V38" s="344">
        <v>11</v>
      </c>
      <c r="W38" s="344"/>
      <c r="X38" s="344"/>
      <c r="Y38" s="334">
        <v>0</v>
      </c>
      <c r="Z38" s="334"/>
      <c r="AA38" s="334"/>
      <c r="AB38" s="340">
        <v>54.3</v>
      </c>
      <c r="AC38" s="340"/>
      <c r="AD38" s="340"/>
      <c r="AE38" s="340">
        <v>19.600000000000001</v>
      </c>
      <c r="AF38" s="340"/>
      <c r="AG38" s="340"/>
    </row>
    <row r="39" spans="2:33" ht="29.25" customHeight="1" x14ac:dyDescent="0.15">
      <c r="V39" s="233" t="s">
        <v>32</v>
      </c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</row>
    <row r="40" spans="2:33" ht="29.25" customHeight="1" x14ac:dyDescent="0.15"/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</sheetData>
  <mergeCells count="272">
    <mergeCell ref="V38:X38"/>
    <mergeCell ref="Y38:AA38"/>
    <mergeCell ref="AB38:AD38"/>
    <mergeCell ref="AE38:AG38"/>
    <mergeCell ref="V39:AG39"/>
    <mergeCell ref="D38:E38"/>
    <mergeCell ref="G38:I38"/>
    <mergeCell ref="J38:L38"/>
    <mergeCell ref="M38:O38"/>
    <mergeCell ref="P38:R38"/>
    <mergeCell ref="S38:U38"/>
    <mergeCell ref="P37:R37"/>
    <mergeCell ref="S37:U37"/>
    <mergeCell ref="V37:X37"/>
    <mergeCell ref="Y37:AA37"/>
    <mergeCell ref="AB37:AD37"/>
    <mergeCell ref="AE37:AG37"/>
    <mergeCell ref="S36:U36"/>
    <mergeCell ref="V36:X36"/>
    <mergeCell ref="Y36:AA36"/>
    <mergeCell ref="AB36:AD36"/>
    <mergeCell ref="AE36:AG36"/>
    <mergeCell ref="P36:R36"/>
    <mergeCell ref="B37:C37"/>
    <mergeCell ref="D37:E37"/>
    <mergeCell ref="G37:I37"/>
    <mergeCell ref="J37:L37"/>
    <mergeCell ref="M37:O37"/>
    <mergeCell ref="B36:C36"/>
    <mergeCell ref="D36:E36"/>
    <mergeCell ref="G36:I36"/>
    <mergeCell ref="J36:L36"/>
    <mergeCell ref="M36:O36"/>
    <mergeCell ref="P35:R35"/>
    <mergeCell ref="S35:U35"/>
    <mergeCell ref="V35:X35"/>
    <mergeCell ref="Y35:AA35"/>
    <mergeCell ref="AB35:AD35"/>
    <mergeCell ref="AE35:AG35"/>
    <mergeCell ref="S34:U34"/>
    <mergeCell ref="V34:X34"/>
    <mergeCell ref="Y34:AA34"/>
    <mergeCell ref="AB34:AD34"/>
    <mergeCell ref="AE34:AG34"/>
    <mergeCell ref="P34:R34"/>
    <mergeCell ref="B35:C35"/>
    <mergeCell ref="D35:E35"/>
    <mergeCell ref="G35:I35"/>
    <mergeCell ref="J35:L35"/>
    <mergeCell ref="M35:O35"/>
    <mergeCell ref="B34:C34"/>
    <mergeCell ref="D34:E34"/>
    <mergeCell ref="G34:I34"/>
    <mergeCell ref="J34:L34"/>
    <mergeCell ref="M34:O34"/>
    <mergeCell ref="AE29:AG29"/>
    <mergeCell ref="B32:F33"/>
    <mergeCell ref="G32:O32"/>
    <mergeCell ref="P32:X32"/>
    <mergeCell ref="Y32:AA33"/>
    <mergeCell ref="AB32:AD33"/>
    <mergeCell ref="AE32:AG33"/>
    <mergeCell ref="D29:E29"/>
    <mergeCell ref="G29:I29"/>
    <mergeCell ref="J29:L29"/>
    <mergeCell ref="M29:O29"/>
    <mergeCell ref="P29:R29"/>
    <mergeCell ref="S29:U29"/>
    <mergeCell ref="G33:I33"/>
    <mergeCell ref="J33:L33"/>
    <mergeCell ref="M33:O33"/>
    <mergeCell ref="P33:R33"/>
    <mergeCell ref="S33:U33"/>
    <mergeCell ref="V33:X33"/>
    <mergeCell ref="V29:X29"/>
    <mergeCell ref="Y29:AA29"/>
    <mergeCell ref="AB29:AD29"/>
    <mergeCell ref="AB25:AD25"/>
    <mergeCell ref="AE25:AG25"/>
    <mergeCell ref="B28:C28"/>
    <mergeCell ref="D28:E28"/>
    <mergeCell ref="G28:I28"/>
    <mergeCell ref="J28:L28"/>
    <mergeCell ref="M28:O28"/>
    <mergeCell ref="B27:C27"/>
    <mergeCell ref="D27:E27"/>
    <mergeCell ref="G27:I27"/>
    <mergeCell ref="J27:L27"/>
    <mergeCell ref="M27:O27"/>
    <mergeCell ref="P28:R28"/>
    <mergeCell ref="S28:U28"/>
    <mergeCell ref="V28:X28"/>
    <mergeCell ref="Y28:AA28"/>
    <mergeCell ref="AB28:AD28"/>
    <mergeCell ref="AE28:AG28"/>
    <mergeCell ref="S27:U27"/>
    <mergeCell ref="V27:X27"/>
    <mergeCell ref="Y27:AA27"/>
    <mergeCell ref="AB27:AD27"/>
    <mergeCell ref="AE27:AG27"/>
    <mergeCell ref="P27:R27"/>
    <mergeCell ref="B26:C26"/>
    <mergeCell ref="D26:E26"/>
    <mergeCell ref="G26:I26"/>
    <mergeCell ref="J26:L26"/>
    <mergeCell ref="M26:O26"/>
    <mergeCell ref="V24:X24"/>
    <mergeCell ref="Y24:AA24"/>
    <mergeCell ref="AB24:AD24"/>
    <mergeCell ref="AE24:AG24"/>
    <mergeCell ref="B25:C25"/>
    <mergeCell ref="D25:E25"/>
    <mergeCell ref="G25:I25"/>
    <mergeCell ref="J25:L25"/>
    <mergeCell ref="M25:O25"/>
    <mergeCell ref="P25:R25"/>
    <mergeCell ref="P26:R26"/>
    <mergeCell ref="S26:U26"/>
    <mergeCell ref="V26:X26"/>
    <mergeCell ref="Y26:AA26"/>
    <mergeCell ref="AB26:AD26"/>
    <mergeCell ref="AE26:AG26"/>
    <mergeCell ref="S25:U25"/>
    <mergeCell ref="V25:X25"/>
    <mergeCell ref="Y25:AA25"/>
    <mergeCell ref="Y22:AG22"/>
    <mergeCell ref="B23:F24"/>
    <mergeCell ref="G23:O23"/>
    <mergeCell ref="P23:X23"/>
    <mergeCell ref="Y23:AG23"/>
    <mergeCell ref="G24:I24"/>
    <mergeCell ref="J24:L24"/>
    <mergeCell ref="M24:O24"/>
    <mergeCell ref="P24:R24"/>
    <mergeCell ref="S24:U24"/>
    <mergeCell ref="V18:X18"/>
    <mergeCell ref="Y18:AA18"/>
    <mergeCell ref="AB18:AD18"/>
    <mergeCell ref="AE18:AG18"/>
    <mergeCell ref="V19:AG19"/>
    <mergeCell ref="D21:AG21"/>
    <mergeCell ref="D18:E18"/>
    <mergeCell ref="G18:I18"/>
    <mergeCell ref="J18:L18"/>
    <mergeCell ref="M18:O18"/>
    <mergeCell ref="P18:R18"/>
    <mergeCell ref="S18:U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P16:R16"/>
    <mergeCell ref="B17:C17"/>
    <mergeCell ref="D17:E17"/>
    <mergeCell ref="G17:I17"/>
    <mergeCell ref="J17:L17"/>
    <mergeCell ref="M17:O17"/>
    <mergeCell ref="B16:C16"/>
    <mergeCell ref="D16:E16"/>
    <mergeCell ref="G16:I16"/>
    <mergeCell ref="J16:L16"/>
    <mergeCell ref="M16:O16"/>
    <mergeCell ref="P15:R15"/>
    <mergeCell ref="S15:U15"/>
    <mergeCell ref="V15:X15"/>
    <mergeCell ref="Y15:AA15"/>
    <mergeCell ref="AB15:AD15"/>
    <mergeCell ref="AE15:AG15"/>
    <mergeCell ref="S14:U14"/>
    <mergeCell ref="V14:X14"/>
    <mergeCell ref="Y14:AA14"/>
    <mergeCell ref="AB14:AD14"/>
    <mergeCell ref="AE14:AG14"/>
    <mergeCell ref="P14:R14"/>
    <mergeCell ref="B15:C15"/>
    <mergeCell ref="D15:E15"/>
    <mergeCell ref="G15:I15"/>
    <mergeCell ref="J15:L15"/>
    <mergeCell ref="M15:O15"/>
    <mergeCell ref="B14:C14"/>
    <mergeCell ref="D14:E14"/>
    <mergeCell ref="G14:I14"/>
    <mergeCell ref="J14:L14"/>
    <mergeCell ref="M14:O14"/>
    <mergeCell ref="AE12:AG13"/>
    <mergeCell ref="G13:I13"/>
    <mergeCell ref="J13:L13"/>
    <mergeCell ref="M13:O13"/>
    <mergeCell ref="P13:R13"/>
    <mergeCell ref="S13:U13"/>
    <mergeCell ref="V13:X13"/>
    <mergeCell ref="S9:U9"/>
    <mergeCell ref="V9:X9"/>
    <mergeCell ref="Y9:AA9"/>
    <mergeCell ref="AB9:AD9"/>
    <mergeCell ref="AE9:AG9"/>
    <mergeCell ref="B12:F13"/>
    <mergeCell ref="G12:O12"/>
    <mergeCell ref="P12:X12"/>
    <mergeCell ref="Y12:AA13"/>
    <mergeCell ref="AB12:AD13"/>
    <mergeCell ref="S8:U8"/>
    <mergeCell ref="V8:X8"/>
    <mergeCell ref="Y8:AA8"/>
    <mergeCell ref="AB8:AD8"/>
    <mergeCell ref="AE8:AG8"/>
    <mergeCell ref="D9:E9"/>
    <mergeCell ref="G9:I9"/>
    <mergeCell ref="J9:L9"/>
    <mergeCell ref="M9:O9"/>
    <mergeCell ref="P9:R9"/>
    <mergeCell ref="B8:C8"/>
    <mergeCell ref="D8:E8"/>
    <mergeCell ref="G8:I8"/>
    <mergeCell ref="J8:L8"/>
    <mergeCell ref="M8:O8"/>
    <mergeCell ref="P8:R8"/>
    <mergeCell ref="AB4:AD4"/>
    <mergeCell ref="AE4:AG4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P6:R6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  <mergeCell ref="P5:R5"/>
    <mergeCell ref="S5:U5"/>
    <mergeCell ref="V5:X5"/>
    <mergeCell ref="Y5:AA5"/>
    <mergeCell ref="AB5:AD5"/>
    <mergeCell ref="AE5:AG5"/>
    <mergeCell ref="S4:U4"/>
    <mergeCell ref="V4:X4"/>
    <mergeCell ref="Y4:AA4"/>
  </mergeCells>
  <phoneticPr fontId="1"/>
  <pageMargins left="0.25" right="0.25" top="0.5" bottom="0.44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"/>
  <sheetViews>
    <sheetView zoomScale="80" zoomScaleNormal="80" workbookViewId="0">
      <selection sqref="A1:AH1"/>
    </sheetView>
  </sheetViews>
  <sheetFormatPr defaultColWidth="3.625" defaultRowHeight="30" customHeight="1" x14ac:dyDescent="0.15"/>
  <cols>
    <col min="1" max="1" width="1.5" customWidth="1"/>
    <col min="2" max="3" width="2.375" customWidth="1"/>
    <col min="4" max="5" width="1.875" customWidth="1"/>
    <col min="6" max="6" width="4.625" customWidth="1"/>
    <col min="7" max="34" width="3.625" customWidth="1"/>
    <col min="35" max="36" width="3.5" customWidth="1"/>
    <col min="257" max="257" width="1.5" customWidth="1"/>
    <col min="258" max="259" width="2.375" customWidth="1"/>
    <col min="260" max="261" width="1.875" customWidth="1"/>
    <col min="262" max="262" width="4.625" customWidth="1"/>
    <col min="263" max="290" width="3.625" customWidth="1"/>
    <col min="291" max="292" width="3.5" customWidth="1"/>
    <col min="513" max="513" width="1.5" customWidth="1"/>
    <col min="514" max="515" width="2.375" customWidth="1"/>
    <col min="516" max="517" width="1.875" customWidth="1"/>
    <col min="518" max="518" width="4.625" customWidth="1"/>
    <col min="519" max="546" width="3.625" customWidth="1"/>
    <col min="547" max="548" width="3.5" customWidth="1"/>
    <col min="769" max="769" width="1.5" customWidth="1"/>
    <col min="770" max="771" width="2.375" customWidth="1"/>
    <col min="772" max="773" width="1.875" customWidth="1"/>
    <col min="774" max="774" width="4.625" customWidth="1"/>
    <col min="775" max="802" width="3.625" customWidth="1"/>
    <col min="803" max="804" width="3.5" customWidth="1"/>
    <col min="1025" max="1025" width="1.5" customWidth="1"/>
    <col min="1026" max="1027" width="2.375" customWidth="1"/>
    <col min="1028" max="1029" width="1.875" customWidth="1"/>
    <col min="1030" max="1030" width="4.625" customWidth="1"/>
    <col min="1031" max="1058" width="3.625" customWidth="1"/>
    <col min="1059" max="1060" width="3.5" customWidth="1"/>
    <col min="1281" max="1281" width="1.5" customWidth="1"/>
    <col min="1282" max="1283" width="2.375" customWidth="1"/>
    <col min="1284" max="1285" width="1.875" customWidth="1"/>
    <col min="1286" max="1286" width="4.625" customWidth="1"/>
    <col min="1287" max="1314" width="3.625" customWidth="1"/>
    <col min="1315" max="1316" width="3.5" customWidth="1"/>
    <col min="1537" max="1537" width="1.5" customWidth="1"/>
    <col min="1538" max="1539" width="2.375" customWidth="1"/>
    <col min="1540" max="1541" width="1.875" customWidth="1"/>
    <col min="1542" max="1542" width="4.625" customWidth="1"/>
    <col min="1543" max="1570" width="3.625" customWidth="1"/>
    <col min="1571" max="1572" width="3.5" customWidth="1"/>
    <col min="1793" max="1793" width="1.5" customWidth="1"/>
    <col min="1794" max="1795" width="2.375" customWidth="1"/>
    <col min="1796" max="1797" width="1.875" customWidth="1"/>
    <col min="1798" max="1798" width="4.625" customWidth="1"/>
    <col min="1799" max="1826" width="3.625" customWidth="1"/>
    <col min="1827" max="1828" width="3.5" customWidth="1"/>
    <col min="2049" max="2049" width="1.5" customWidth="1"/>
    <col min="2050" max="2051" width="2.375" customWidth="1"/>
    <col min="2052" max="2053" width="1.875" customWidth="1"/>
    <col min="2054" max="2054" width="4.625" customWidth="1"/>
    <col min="2055" max="2082" width="3.625" customWidth="1"/>
    <col min="2083" max="2084" width="3.5" customWidth="1"/>
    <col min="2305" max="2305" width="1.5" customWidth="1"/>
    <col min="2306" max="2307" width="2.375" customWidth="1"/>
    <col min="2308" max="2309" width="1.875" customWidth="1"/>
    <col min="2310" max="2310" width="4.625" customWidth="1"/>
    <col min="2311" max="2338" width="3.625" customWidth="1"/>
    <col min="2339" max="2340" width="3.5" customWidth="1"/>
    <col min="2561" max="2561" width="1.5" customWidth="1"/>
    <col min="2562" max="2563" width="2.375" customWidth="1"/>
    <col min="2564" max="2565" width="1.875" customWidth="1"/>
    <col min="2566" max="2566" width="4.625" customWidth="1"/>
    <col min="2567" max="2594" width="3.625" customWidth="1"/>
    <col min="2595" max="2596" width="3.5" customWidth="1"/>
    <col min="2817" max="2817" width="1.5" customWidth="1"/>
    <col min="2818" max="2819" width="2.375" customWidth="1"/>
    <col min="2820" max="2821" width="1.875" customWidth="1"/>
    <col min="2822" max="2822" width="4.625" customWidth="1"/>
    <col min="2823" max="2850" width="3.625" customWidth="1"/>
    <col min="2851" max="2852" width="3.5" customWidth="1"/>
    <col min="3073" max="3073" width="1.5" customWidth="1"/>
    <col min="3074" max="3075" width="2.375" customWidth="1"/>
    <col min="3076" max="3077" width="1.875" customWidth="1"/>
    <col min="3078" max="3078" width="4.625" customWidth="1"/>
    <col min="3079" max="3106" width="3.625" customWidth="1"/>
    <col min="3107" max="3108" width="3.5" customWidth="1"/>
    <col min="3329" max="3329" width="1.5" customWidth="1"/>
    <col min="3330" max="3331" width="2.375" customWidth="1"/>
    <col min="3332" max="3333" width="1.875" customWidth="1"/>
    <col min="3334" max="3334" width="4.625" customWidth="1"/>
    <col min="3335" max="3362" width="3.625" customWidth="1"/>
    <col min="3363" max="3364" width="3.5" customWidth="1"/>
    <col min="3585" max="3585" width="1.5" customWidth="1"/>
    <col min="3586" max="3587" width="2.375" customWidth="1"/>
    <col min="3588" max="3589" width="1.875" customWidth="1"/>
    <col min="3590" max="3590" width="4.625" customWidth="1"/>
    <col min="3591" max="3618" width="3.625" customWidth="1"/>
    <col min="3619" max="3620" width="3.5" customWidth="1"/>
    <col min="3841" max="3841" width="1.5" customWidth="1"/>
    <col min="3842" max="3843" width="2.375" customWidth="1"/>
    <col min="3844" max="3845" width="1.875" customWidth="1"/>
    <col min="3846" max="3846" width="4.625" customWidth="1"/>
    <col min="3847" max="3874" width="3.625" customWidth="1"/>
    <col min="3875" max="3876" width="3.5" customWidth="1"/>
    <col min="4097" max="4097" width="1.5" customWidth="1"/>
    <col min="4098" max="4099" width="2.375" customWidth="1"/>
    <col min="4100" max="4101" width="1.875" customWidth="1"/>
    <col min="4102" max="4102" width="4.625" customWidth="1"/>
    <col min="4103" max="4130" width="3.625" customWidth="1"/>
    <col min="4131" max="4132" width="3.5" customWidth="1"/>
    <col min="4353" max="4353" width="1.5" customWidth="1"/>
    <col min="4354" max="4355" width="2.375" customWidth="1"/>
    <col min="4356" max="4357" width="1.875" customWidth="1"/>
    <col min="4358" max="4358" width="4.625" customWidth="1"/>
    <col min="4359" max="4386" width="3.625" customWidth="1"/>
    <col min="4387" max="4388" width="3.5" customWidth="1"/>
    <col min="4609" max="4609" width="1.5" customWidth="1"/>
    <col min="4610" max="4611" width="2.375" customWidth="1"/>
    <col min="4612" max="4613" width="1.875" customWidth="1"/>
    <col min="4614" max="4614" width="4.625" customWidth="1"/>
    <col min="4615" max="4642" width="3.625" customWidth="1"/>
    <col min="4643" max="4644" width="3.5" customWidth="1"/>
    <col min="4865" max="4865" width="1.5" customWidth="1"/>
    <col min="4866" max="4867" width="2.375" customWidth="1"/>
    <col min="4868" max="4869" width="1.875" customWidth="1"/>
    <col min="4870" max="4870" width="4.625" customWidth="1"/>
    <col min="4871" max="4898" width="3.625" customWidth="1"/>
    <col min="4899" max="4900" width="3.5" customWidth="1"/>
    <col min="5121" max="5121" width="1.5" customWidth="1"/>
    <col min="5122" max="5123" width="2.375" customWidth="1"/>
    <col min="5124" max="5125" width="1.875" customWidth="1"/>
    <col min="5126" max="5126" width="4.625" customWidth="1"/>
    <col min="5127" max="5154" width="3.625" customWidth="1"/>
    <col min="5155" max="5156" width="3.5" customWidth="1"/>
    <col min="5377" max="5377" width="1.5" customWidth="1"/>
    <col min="5378" max="5379" width="2.375" customWidth="1"/>
    <col min="5380" max="5381" width="1.875" customWidth="1"/>
    <col min="5382" max="5382" width="4.625" customWidth="1"/>
    <col min="5383" max="5410" width="3.625" customWidth="1"/>
    <col min="5411" max="5412" width="3.5" customWidth="1"/>
    <col min="5633" max="5633" width="1.5" customWidth="1"/>
    <col min="5634" max="5635" width="2.375" customWidth="1"/>
    <col min="5636" max="5637" width="1.875" customWidth="1"/>
    <col min="5638" max="5638" width="4.625" customWidth="1"/>
    <col min="5639" max="5666" width="3.625" customWidth="1"/>
    <col min="5667" max="5668" width="3.5" customWidth="1"/>
    <col min="5889" max="5889" width="1.5" customWidth="1"/>
    <col min="5890" max="5891" width="2.375" customWidth="1"/>
    <col min="5892" max="5893" width="1.875" customWidth="1"/>
    <col min="5894" max="5894" width="4.625" customWidth="1"/>
    <col min="5895" max="5922" width="3.625" customWidth="1"/>
    <col min="5923" max="5924" width="3.5" customWidth="1"/>
    <col min="6145" max="6145" width="1.5" customWidth="1"/>
    <col min="6146" max="6147" width="2.375" customWidth="1"/>
    <col min="6148" max="6149" width="1.875" customWidth="1"/>
    <col min="6150" max="6150" width="4.625" customWidth="1"/>
    <col min="6151" max="6178" width="3.625" customWidth="1"/>
    <col min="6179" max="6180" width="3.5" customWidth="1"/>
    <col min="6401" max="6401" width="1.5" customWidth="1"/>
    <col min="6402" max="6403" width="2.375" customWidth="1"/>
    <col min="6404" max="6405" width="1.875" customWidth="1"/>
    <col min="6406" max="6406" width="4.625" customWidth="1"/>
    <col min="6407" max="6434" width="3.625" customWidth="1"/>
    <col min="6435" max="6436" width="3.5" customWidth="1"/>
    <col min="6657" max="6657" width="1.5" customWidth="1"/>
    <col min="6658" max="6659" width="2.375" customWidth="1"/>
    <col min="6660" max="6661" width="1.875" customWidth="1"/>
    <col min="6662" max="6662" width="4.625" customWidth="1"/>
    <col min="6663" max="6690" width="3.625" customWidth="1"/>
    <col min="6691" max="6692" width="3.5" customWidth="1"/>
    <col min="6913" max="6913" width="1.5" customWidth="1"/>
    <col min="6914" max="6915" width="2.375" customWidth="1"/>
    <col min="6916" max="6917" width="1.875" customWidth="1"/>
    <col min="6918" max="6918" width="4.625" customWidth="1"/>
    <col min="6919" max="6946" width="3.625" customWidth="1"/>
    <col min="6947" max="6948" width="3.5" customWidth="1"/>
    <col min="7169" max="7169" width="1.5" customWidth="1"/>
    <col min="7170" max="7171" width="2.375" customWidth="1"/>
    <col min="7172" max="7173" width="1.875" customWidth="1"/>
    <col min="7174" max="7174" width="4.625" customWidth="1"/>
    <col min="7175" max="7202" width="3.625" customWidth="1"/>
    <col min="7203" max="7204" width="3.5" customWidth="1"/>
    <col min="7425" max="7425" width="1.5" customWidth="1"/>
    <col min="7426" max="7427" width="2.375" customWidth="1"/>
    <col min="7428" max="7429" width="1.875" customWidth="1"/>
    <col min="7430" max="7430" width="4.625" customWidth="1"/>
    <col min="7431" max="7458" width="3.625" customWidth="1"/>
    <col min="7459" max="7460" width="3.5" customWidth="1"/>
    <col min="7681" max="7681" width="1.5" customWidth="1"/>
    <col min="7682" max="7683" width="2.375" customWidth="1"/>
    <col min="7684" max="7685" width="1.875" customWidth="1"/>
    <col min="7686" max="7686" width="4.625" customWidth="1"/>
    <col min="7687" max="7714" width="3.625" customWidth="1"/>
    <col min="7715" max="7716" width="3.5" customWidth="1"/>
    <col min="7937" max="7937" width="1.5" customWidth="1"/>
    <col min="7938" max="7939" width="2.375" customWidth="1"/>
    <col min="7940" max="7941" width="1.875" customWidth="1"/>
    <col min="7942" max="7942" width="4.625" customWidth="1"/>
    <col min="7943" max="7970" width="3.625" customWidth="1"/>
    <col min="7971" max="7972" width="3.5" customWidth="1"/>
    <col min="8193" max="8193" width="1.5" customWidth="1"/>
    <col min="8194" max="8195" width="2.375" customWidth="1"/>
    <col min="8196" max="8197" width="1.875" customWidth="1"/>
    <col min="8198" max="8198" width="4.625" customWidth="1"/>
    <col min="8199" max="8226" width="3.625" customWidth="1"/>
    <col min="8227" max="8228" width="3.5" customWidth="1"/>
    <col min="8449" max="8449" width="1.5" customWidth="1"/>
    <col min="8450" max="8451" width="2.375" customWidth="1"/>
    <col min="8452" max="8453" width="1.875" customWidth="1"/>
    <col min="8454" max="8454" width="4.625" customWidth="1"/>
    <col min="8455" max="8482" width="3.625" customWidth="1"/>
    <col min="8483" max="8484" width="3.5" customWidth="1"/>
    <col min="8705" max="8705" width="1.5" customWidth="1"/>
    <col min="8706" max="8707" width="2.375" customWidth="1"/>
    <col min="8708" max="8709" width="1.875" customWidth="1"/>
    <col min="8710" max="8710" width="4.625" customWidth="1"/>
    <col min="8711" max="8738" width="3.625" customWidth="1"/>
    <col min="8739" max="8740" width="3.5" customWidth="1"/>
    <col min="8961" max="8961" width="1.5" customWidth="1"/>
    <col min="8962" max="8963" width="2.375" customWidth="1"/>
    <col min="8964" max="8965" width="1.875" customWidth="1"/>
    <col min="8966" max="8966" width="4.625" customWidth="1"/>
    <col min="8967" max="8994" width="3.625" customWidth="1"/>
    <col min="8995" max="8996" width="3.5" customWidth="1"/>
    <col min="9217" max="9217" width="1.5" customWidth="1"/>
    <col min="9218" max="9219" width="2.375" customWidth="1"/>
    <col min="9220" max="9221" width="1.875" customWidth="1"/>
    <col min="9222" max="9222" width="4.625" customWidth="1"/>
    <col min="9223" max="9250" width="3.625" customWidth="1"/>
    <col min="9251" max="9252" width="3.5" customWidth="1"/>
    <col min="9473" max="9473" width="1.5" customWidth="1"/>
    <col min="9474" max="9475" width="2.375" customWidth="1"/>
    <col min="9476" max="9477" width="1.875" customWidth="1"/>
    <col min="9478" max="9478" width="4.625" customWidth="1"/>
    <col min="9479" max="9506" width="3.625" customWidth="1"/>
    <col min="9507" max="9508" width="3.5" customWidth="1"/>
    <col min="9729" max="9729" width="1.5" customWidth="1"/>
    <col min="9730" max="9731" width="2.375" customWidth="1"/>
    <col min="9732" max="9733" width="1.875" customWidth="1"/>
    <col min="9734" max="9734" width="4.625" customWidth="1"/>
    <col min="9735" max="9762" width="3.625" customWidth="1"/>
    <col min="9763" max="9764" width="3.5" customWidth="1"/>
    <col min="9985" max="9985" width="1.5" customWidth="1"/>
    <col min="9986" max="9987" width="2.375" customWidth="1"/>
    <col min="9988" max="9989" width="1.875" customWidth="1"/>
    <col min="9990" max="9990" width="4.625" customWidth="1"/>
    <col min="9991" max="10018" width="3.625" customWidth="1"/>
    <col min="10019" max="10020" width="3.5" customWidth="1"/>
    <col min="10241" max="10241" width="1.5" customWidth="1"/>
    <col min="10242" max="10243" width="2.375" customWidth="1"/>
    <col min="10244" max="10245" width="1.875" customWidth="1"/>
    <col min="10246" max="10246" width="4.625" customWidth="1"/>
    <col min="10247" max="10274" width="3.625" customWidth="1"/>
    <col min="10275" max="10276" width="3.5" customWidth="1"/>
    <col min="10497" max="10497" width="1.5" customWidth="1"/>
    <col min="10498" max="10499" width="2.375" customWidth="1"/>
    <col min="10500" max="10501" width="1.875" customWidth="1"/>
    <col min="10502" max="10502" width="4.625" customWidth="1"/>
    <col min="10503" max="10530" width="3.625" customWidth="1"/>
    <col min="10531" max="10532" width="3.5" customWidth="1"/>
    <col min="10753" max="10753" width="1.5" customWidth="1"/>
    <col min="10754" max="10755" width="2.375" customWidth="1"/>
    <col min="10756" max="10757" width="1.875" customWidth="1"/>
    <col min="10758" max="10758" width="4.625" customWidth="1"/>
    <col min="10759" max="10786" width="3.625" customWidth="1"/>
    <col min="10787" max="10788" width="3.5" customWidth="1"/>
    <col min="11009" max="11009" width="1.5" customWidth="1"/>
    <col min="11010" max="11011" width="2.375" customWidth="1"/>
    <col min="11012" max="11013" width="1.875" customWidth="1"/>
    <col min="11014" max="11014" width="4.625" customWidth="1"/>
    <col min="11015" max="11042" width="3.625" customWidth="1"/>
    <col min="11043" max="11044" width="3.5" customWidth="1"/>
    <col min="11265" max="11265" width="1.5" customWidth="1"/>
    <col min="11266" max="11267" width="2.375" customWidth="1"/>
    <col min="11268" max="11269" width="1.875" customWidth="1"/>
    <col min="11270" max="11270" width="4.625" customWidth="1"/>
    <col min="11271" max="11298" width="3.625" customWidth="1"/>
    <col min="11299" max="11300" width="3.5" customWidth="1"/>
    <col min="11521" max="11521" width="1.5" customWidth="1"/>
    <col min="11522" max="11523" width="2.375" customWidth="1"/>
    <col min="11524" max="11525" width="1.875" customWidth="1"/>
    <col min="11526" max="11526" width="4.625" customWidth="1"/>
    <col min="11527" max="11554" width="3.625" customWidth="1"/>
    <col min="11555" max="11556" width="3.5" customWidth="1"/>
    <col min="11777" max="11777" width="1.5" customWidth="1"/>
    <col min="11778" max="11779" width="2.375" customWidth="1"/>
    <col min="11780" max="11781" width="1.875" customWidth="1"/>
    <col min="11782" max="11782" width="4.625" customWidth="1"/>
    <col min="11783" max="11810" width="3.625" customWidth="1"/>
    <col min="11811" max="11812" width="3.5" customWidth="1"/>
    <col min="12033" max="12033" width="1.5" customWidth="1"/>
    <col min="12034" max="12035" width="2.375" customWidth="1"/>
    <col min="12036" max="12037" width="1.875" customWidth="1"/>
    <col min="12038" max="12038" width="4.625" customWidth="1"/>
    <col min="12039" max="12066" width="3.625" customWidth="1"/>
    <col min="12067" max="12068" width="3.5" customWidth="1"/>
    <col min="12289" max="12289" width="1.5" customWidth="1"/>
    <col min="12290" max="12291" width="2.375" customWidth="1"/>
    <col min="12292" max="12293" width="1.875" customWidth="1"/>
    <col min="12294" max="12294" width="4.625" customWidth="1"/>
    <col min="12295" max="12322" width="3.625" customWidth="1"/>
    <col min="12323" max="12324" width="3.5" customWidth="1"/>
    <col min="12545" max="12545" width="1.5" customWidth="1"/>
    <col min="12546" max="12547" width="2.375" customWidth="1"/>
    <col min="12548" max="12549" width="1.875" customWidth="1"/>
    <col min="12550" max="12550" width="4.625" customWidth="1"/>
    <col min="12551" max="12578" width="3.625" customWidth="1"/>
    <col min="12579" max="12580" width="3.5" customWidth="1"/>
    <col min="12801" max="12801" width="1.5" customWidth="1"/>
    <col min="12802" max="12803" width="2.375" customWidth="1"/>
    <col min="12804" max="12805" width="1.875" customWidth="1"/>
    <col min="12806" max="12806" width="4.625" customWidth="1"/>
    <col min="12807" max="12834" width="3.625" customWidth="1"/>
    <col min="12835" max="12836" width="3.5" customWidth="1"/>
    <col min="13057" max="13057" width="1.5" customWidth="1"/>
    <col min="13058" max="13059" width="2.375" customWidth="1"/>
    <col min="13060" max="13061" width="1.875" customWidth="1"/>
    <col min="13062" max="13062" width="4.625" customWidth="1"/>
    <col min="13063" max="13090" width="3.625" customWidth="1"/>
    <col min="13091" max="13092" width="3.5" customWidth="1"/>
    <col min="13313" max="13313" width="1.5" customWidth="1"/>
    <col min="13314" max="13315" width="2.375" customWidth="1"/>
    <col min="13316" max="13317" width="1.875" customWidth="1"/>
    <col min="13318" max="13318" width="4.625" customWidth="1"/>
    <col min="13319" max="13346" width="3.625" customWidth="1"/>
    <col min="13347" max="13348" width="3.5" customWidth="1"/>
    <col min="13569" max="13569" width="1.5" customWidth="1"/>
    <col min="13570" max="13571" width="2.375" customWidth="1"/>
    <col min="13572" max="13573" width="1.875" customWidth="1"/>
    <col min="13574" max="13574" width="4.625" customWidth="1"/>
    <col min="13575" max="13602" width="3.625" customWidth="1"/>
    <col min="13603" max="13604" width="3.5" customWidth="1"/>
    <col min="13825" max="13825" width="1.5" customWidth="1"/>
    <col min="13826" max="13827" width="2.375" customWidth="1"/>
    <col min="13828" max="13829" width="1.875" customWidth="1"/>
    <col min="13830" max="13830" width="4.625" customWidth="1"/>
    <col min="13831" max="13858" width="3.625" customWidth="1"/>
    <col min="13859" max="13860" width="3.5" customWidth="1"/>
    <col min="14081" max="14081" width="1.5" customWidth="1"/>
    <col min="14082" max="14083" width="2.375" customWidth="1"/>
    <col min="14084" max="14085" width="1.875" customWidth="1"/>
    <col min="14086" max="14086" width="4.625" customWidth="1"/>
    <col min="14087" max="14114" width="3.625" customWidth="1"/>
    <col min="14115" max="14116" width="3.5" customWidth="1"/>
    <col min="14337" max="14337" width="1.5" customWidth="1"/>
    <col min="14338" max="14339" width="2.375" customWidth="1"/>
    <col min="14340" max="14341" width="1.875" customWidth="1"/>
    <col min="14342" max="14342" width="4.625" customWidth="1"/>
    <col min="14343" max="14370" width="3.625" customWidth="1"/>
    <col min="14371" max="14372" width="3.5" customWidth="1"/>
    <col min="14593" max="14593" width="1.5" customWidth="1"/>
    <col min="14594" max="14595" width="2.375" customWidth="1"/>
    <col min="14596" max="14597" width="1.875" customWidth="1"/>
    <col min="14598" max="14598" width="4.625" customWidth="1"/>
    <col min="14599" max="14626" width="3.625" customWidth="1"/>
    <col min="14627" max="14628" width="3.5" customWidth="1"/>
    <col min="14849" max="14849" width="1.5" customWidth="1"/>
    <col min="14850" max="14851" width="2.375" customWidth="1"/>
    <col min="14852" max="14853" width="1.875" customWidth="1"/>
    <col min="14854" max="14854" width="4.625" customWidth="1"/>
    <col min="14855" max="14882" width="3.625" customWidth="1"/>
    <col min="14883" max="14884" width="3.5" customWidth="1"/>
    <col min="15105" max="15105" width="1.5" customWidth="1"/>
    <col min="15106" max="15107" width="2.375" customWidth="1"/>
    <col min="15108" max="15109" width="1.875" customWidth="1"/>
    <col min="15110" max="15110" width="4.625" customWidth="1"/>
    <col min="15111" max="15138" width="3.625" customWidth="1"/>
    <col min="15139" max="15140" width="3.5" customWidth="1"/>
    <col min="15361" max="15361" width="1.5" customWidth="1"/>
    <col min="15362" max="15363" width="2.375" customWidth="1"/>
    <col min="15364" max="15365" width="1.875" customWidth="1"/>
    <col min="15366" max="15366" width="4.625" customWidth="1"/>
    <col min="15367" max="15394" width="3.625" customWidth="1"/>
    <col min="15395" max="15396" width="3.5" customWidth="1"/>
    <col min="15617" max="15617" width="1.5" customWidth="1"/>
    <col min="15618" max="15619" width="2.375" customWidth="1"/>
    <col min="15620" max="15621" width="1.875" customWidth="1"/>
    <col min="15622" max="15622" width="4.625" customWidth="1"/>
    <col min="15623" max="15650" width="3.625" customWidth="1"/>
    <col min="15651" max="15652" width="3.5" customWidth="1"/>
    <col min="15873" max="15873" width="1.5" customWidth="1"/>
    <col min="15874" max="15875" width="2.375" customWidth="1"/>
    <col min="15876" max="15877" width="1.875" customWidth="1"/>
    <col min="15878" max="15878" width="4.625" customWidth="1"/>
    <col min="15879" max="15906" width="3.625" customWidth="1"/>
    <col min="15907" max="15908" width="3.5" customWidth="1"/>
    <col min="16129" max="16129" width="1.5" customWidth="1"/>
    <col min="16130" max="16131" width="2.375" customWidth="1"/>
    <col min="16132" max="16133" width="1.875" customWidth="1"/>
    <col min="16134" max="16134" width="4.625" customWidth="1"/>
    <col min="16135" max="16162" width="3.625" customWidth="1"/>
    <col min="16163" max="16164" width="3.5" customWidth="1"/>
  </cols>
  <sheetData>
    <row r="1" spans="1:36" ht="30" customHeight="1" x14ac:dyDescent="0.15">
      <c r="A1" s="248" t="s">
        <v>108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248"/>
    </row>
    <row r="2" spans="1:36" ht="30" customHeight="1" thickBot="1" x14ac:dyDescent="0.2">
      <c r="AB2" s="9"/>
    </row>
    <row r="3" spans="1:36" ht="30" customHeight="1" x14ac:dyDescent="0.15">
      <c r="B3" s="242" t="s">
        <v>109</v>
      </c>
      <c r="C3" s="234"/>
      <c r="D3" s="234"/>
      <c r="E3" s="234"/>
      <c r="F3" s="234"/>
      <c r="G3" s="345" t="s">
        <v>110</v>
      </c>
      <c r="H3" s="360"/>
      <c r="I3" s="360"/>
      <c r="J3" s="360"/>
      <c r="K3" s="360"/>
      <c r="L3" s="360"/>
      <c r="M3" s="360"/>
      <c r="N3" s="361"/>
      <c r="O3" s="365" t="s">
        <v>111</v>
      </c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45" t="s">
        <v>112</v>
      </c>
      <c r="AB3" s="360"/>
      <c r="AC3" s="360"/>
      <c r="AD3" s="360"/>
      <c r="AE3" s="360"/>
      <c r="AF3" s="360"/>
      <c r="AG3" s="360"/>
      <c r="AH3" s="360"/>
    </row>
    <row r="4" spans="1:36" ht="30" customHeight="1" x14ac:dyDescent="0.15">
      <c r="B4" s="243"/>
      <c r="C4" s="229"/>
      <c r="D4" s="229"/>
      <c r="E4" s="229"/>
      <c r="F4" s="229"/>
      <c r="G4" s="362"/>
      <c r="H4" s="363"/>
      <c r="I4" s="363"/>
      <c r="J4" s="363"/>
      <c r="K4" s="363"/>
      <c r="L4" s="363"/>
      <c r="M4" s="363"/>
      <c r="N4" s="364"/>
      <c r="O4" s="367" t="s">
        <v>113</v>
      </c>
      <c r="P4" s="354"/>
      <c r="Q4" s="354"/>
      <c r="R4" s="354"/>
      <c r="S4" s="354"/>
      <c r="T4" s="354"/>
      <c r="U4" s="230" t="s">
        <v>114</v>
      </c>
      <c r="V4" s="368"/>
      <c r="W4" s="368"/>
      <c r="X4" s="368"/>
      <c r="Y4" s="368"/>
      <c r="Z4" s="243"/>
      <c r="AA4" s="362"/>
      <c r="AB4" s="363"/>
      <c r="AC4" s="363"/>
      <c r="AD4" s="363"/>
      <c r="AE4" s="363"/>
      <c r="AF4" s="363"/>
      <c r="AG4" s="363"/>
      <c r="AH4" s="363"/>
    </row>
    <row r="5" spans="1:36" ht="30" customHeight="1" x14ac:dyDescent="0.15">
      <c r="B5" s="244" t="str">
        <f>IF(LEN('Data_15-12～13'!B6)&gt;0,'Data_15-12～13'!B6,"")</f>
        <v>平成</v>
      </c>
      <c r="C5" s="244"/>
      <c r="D5" s="326">
        <f>IF(LEN('Data_15-12～13'!C6)&gt;0,'Data_15-12～13'!C6,"")</f>
        <v>25</v>
      </c>
      <c r="E5" s="326"/>
      <c r="F5" t="str">
        <f>IF(LEN('Data_15-12～13'!D6)&gt;0,'Data_15-12～13'!D6,"")</f>
        <v>年度</v>
      </c>
      <c r="G5" s="355">
        <f>IF('Data_15-12～13'!E6&gt;0,'Data_15-12～13'!E6,"-")</f>
        <v>139098</v>
      </c>
      <c r="H5" s="356"/>
      <c r="I5" s="356"/>
      <c r="J5" s="356"/>
      <c r="K5" s="356"/>
      <c r="L5" s="356"/>
      <c r="M5" s="356"/>
      <c r="N5" s="356"/>
      <c r="O5" s="357">
        <f>IF('Data_15-12～13'!F6&gt;0,'Data_15-12～13'!F6,"-")</f>
        <v>125586</v>
      </c>
      <c r="P5" s="358"/>
      <c r="Q5" s="358"/>
      <c r="R5" s="358"/>
      <c r="S5" s="358"/>
      <c r="T5" s="358"/>
      <c r="U5" s="359">
        <f>IF('Data_15-12～13'!G6&gt;0,'Data_15-12～13'!G6,"-")</f>
        <v>445</v>
      </c>
      <c r="V5" s="359"/>
      <c r="W5" s="359"/>
      <c r="X5" s="359"/>
      <c r="Y5" s="359"/>
      <c r="Z5" s="359"/>
      <c r="AA5" s="356">
        <f>IF('Data_15-12～13'!H6&gt;0,'Data_15-12～13'!H6,"-")</f>
        <v>19137</v>
      </c>
      <c r="AB5" s="356"/>
      <c r="AC5" s="356"/>
      <c r="AD5" s="356"/>
      <c r="AE5" s="356"/>
      <c r="AF5" s="356"/>
      <c r="AG5" s="356"/>
      <c r="AH5" s="356"/>
    </row>
    <row r="6" spans="1:36" ht="30" customHeight="1" x14ac:dyDescent="0.15">
      <c r="B6" s="244" t="str">
        <f>IF(LEN('Data_15-12～13'!B7)&gt;0,'Data_15-12～13'!B7,"")</f>
        <v/>
      </c>
      <c r="C6" s="244"/>
      <c r="D6" s="326">
        <f>IF(LEN('Data_15-12～13'!C7)&gt;0,'Data_15-12～13'!C7,"")</f>
        <v>26</v>
      </c>
      <c r="E6" s="326"/>
      <c r="F6" t="str">
        <f>IF(LEN('Data_15-12～13'!D7)&gt;0,'Data_15-12～13'!D7,"")</f>
        <v/>
      </c>
      <c r="G6" s="369">
        <f>IF('Data_15-12～13'!E7&gt;0,'Data_15-12～13'!E7,"-")</f>
        <v>142672</v>
      </c>
      <c r="H6" s="359"/>
      <c r="I6" s="359"/>
      <c r="J6" s="359"/>
      <c r="K6" s="359"/>
      <c r="L6" s="359"/>
      <c r="M6" s="359"/>
      <c r="N6" s="359"/>
      <c r="O6" s="370">
        <f>IF('Data_15-12～13'!F7&gt;0,'Data_15-12～13'!F7,"-")</f>
        <v>122138</v>
      </c>
      <c r="P6" s="371"/>
      <c r="Q6" s="371"/>
      <c r="R6" s="371"/>
      <c r="S6" s="371"/>
      <c r="T6" s="371"/>
      <c r="U6" s="359">
        <f>IF('Data_15-12～13'!G7&gt;0,'Data_15-12～13'!G7,"-")</f>
        <v>421</v>
      </c>
      <c r="V6" s="359"/>
      <c r="W6" s="359"/>
      <c r="X6" s="359"/>
      <c r="Y6" s="359"/>
      <c r="Z6" s="359"/>
      <c r="AA6" s="359">
        <f>IF('Data_15-12～13'!H7&gt;0,'Data_15-12～13'!H7,"-")</f>
        <v>19823</v>
      </c>
      <c r="AB6" s="359"/>
      <c r="AC6" s="359"/>
      <c r="AD6" s="359"/>
      <c r="AE6" s="359"/>
      <c r="AF6" s="359"/>
      <c r="AG6" s="359"/>
      <c r="AH6" s="359"/>
    </row>
    <row r="7" spans="1:36" ht="30" customHeight="1" x14ac:dyDescent="0.15">
      <c r="B7" s="244" t="str">
        <f>IF(LEN('Data_15-12～13'!B8)&gt;0,'Data_15-12～13'!B8,"")</f>
        <v/>
      </c>
      <c r="C7" s="244"/>
      <c r="D7" s="326">
        <f>IF(LEN('Data_15-12～13'!C8)&gt;0,'Data_15-12～13'!C8,"")</f>
        <v>27</v>
      </c>
      <c r="E7" s="326"/>
      <c r="F7" t="str">
        <f>IF(LEN('Data_15-12～13'!D8)&gt;0,'Data_15-12～13'!D8,"")</f>
        <v/>
      </c>
      <c r="G7" s="369">
        <f>IF('Data_15-12～13'!E8&gt;0,'Data_15-12～13'!E8,"-")</f>
        <v>145392</v>
      </c>
      <c r="H7" s="359"/>
      <c r="I7" s="359"/>
      <c r="J7" s="359"/>
      <c r="K7" s="359"/>
      <c r="L7" s="359"/>
      <c r="M7" s="359"/>
      <c r="N7" s="359"/>
      <c r="O7" s="370">
        <f>IF('Data_15-12～13'!F8&gt;0,'Data_15-12～13'!F8,"-")</f>
        <v>131224</v>
      </c>
      <c r="P7" s="371"/>
      <c r="Q7" s="371"/>
      <c r="R7" s="371"/>
      <c r="S7" s="371"/>
      <c r="T7" s="371"/>
      <c r="U7" s="359">
        <f>IF('Data_15-12～13'!G8&gt;0,'Data_15-12～13'!G8,"-")</f>
        <v>448</v>
      </c>
      <c r="V7" s="359"/>
      <c r="W7" s="359"/>
      <c r="X7" s="359"/>
      <c r="Y7" s="359"/>
      <c r="Z7" s="359"/>
      <c r="AA7" s="359">
        <f>IF('Data_15-12～13'!H8&gt;0,'Data_15-12～13'!H8,"-")</f>
        <v>20563</v>
      </c>
      <c r="AB7" s="359"/>
      <c r="AC7" s="359"/>
      <c r="AD7" s="359"/>
      <c r="AE7" s="359"/>
      <c r="AF7" s="359"/>
      <c r="AG7" s="359"/>
      <c r="AH7" s="359"/>
    </row>
    <row r="8" spans="1:36" ht="30" customHeight="1" x14ac:dyDescent="0.15">
      <c r="B8" s="245" t="str">
        <f>IF(LEN('Data_15-12～13'!B9)&gt;0,'Data_15-12～13'!B9,"")</f>
        <v/>
      </c>
      <c r="C8" s="245"/>
      <c r="D8" s="326">
        <f>IF(LEN('Data_15-12～13'!C9)&gt;0,'Data_15-12～13'!C9,"")</f>
        <v>28</v>
      </c>
      <c r="E8" s="326"/>
      <c r="F8" s="4" t="str">
        <f>IF(LEN('Data_15-12～13'!D9)&gt;0,'Data_15-12～13'!D9,"")</f>
        <v/>
      </c>
      <c r="G8" s="369">
        <f>IF('Data_15-12～13'!E9&gt;0,'Data_15-12～13'!E9,"-")</f>
        <v>148430</v>
      </c>
      <c r="H8" s="359"/>
      <c r="I8" s="359"/>
      <c r="J8" s="359"/>
      <c r="K8" s="359"/>
      <c r="L8" s="359"/>
      <c r="M8" s="359"/>
      <c r="N8" s="359"/>
      <c r="O8" s="370">
        <f>IF('Data_15-12～13'!F9&gt;0,'Data_15-12～13'!F9,"-")</f>
        <v>129722</v>
      </c>
      <c r="P8" s="371"/>
      <c r="Q8" s="371"/>
      <c r="R8" s="371"/>
      <c r="S8" s="371"/>
      <c r="T8" s="371"/>
      <c r="U8" s="359">
        <f>IF('Data_15-12～13'!G9&gt;0,'Data_15-12～13'!G9,"-")</f>
        <v>447</v>
      </c>
      <c r="V8" s="359"/>
      <c r="W8" s="359"/>
      <c r="X8" s="359"/>
      <c r="Y8" s="359"/>
      <c r="Z8" s="359"/>
      <c r="AA8" s="359">
        <f>IF('Data_15-12～13'!H9&gt;0,'Data_15-12～13'!H9,"-")</f>
        <v>21196</v>
      </c>
      <c r="AB8" s="359"/>
      <c r="AC8" s="359"/>
      <c r="AD8" s="359"/>
      <c r="AE8" s="359"/>
      <c r="AF8" s="359"/>
      <c r="AG8" s="359"/>
      <c r="AH8" s="359"/>
    </row>
    <row r="9" spans="1:36" ht="30" customHeight="1" x14ac:dyDescent="0.15">
      <c r="B9" s="354" t="str">
        <f>IF(LEN('Data_15-12～13'!B10)&gt;0,'Data_15-12～13'!B10,"")</f>
        <v/>
      </c>
      <c r="C9" s="354"/>
      <c r="D9" s="332">
        <f>IF(LEN('Data_15-12～13'!C10)&gt;0,'Data_15-12～13'!C10,"")</f>
        <v>29</v>
      </c>
      <c r="E9" s="332"/>
      <c r="F9" s="16" t="str">
        <f>IF(LEN('Data_15-12～13'!D10)&gt;0,'Data_15-12～13'!D10,"")</f>
        <v/>
      </c>
      <c r="G9" s="372">
        <f>IF('Data_15-12～13'!E10&gt;0,'Data_15-12～13'!E10,"-")</f>
        <v>150565</v>
      </c>
      <c r="H9" s="373"/>
      <c r="I9" s="373"/>
      <c r="J9" s="373"/>
      <c r="K9" s="373"/>
      <c r="L9" s="373"/>
      <c r="M9" s="373"/>
      <c r="N9" s="373"/>
      <c r="O9" s="374">
        <f>IF('Data_15-12～13'!F10&gt;0,'Data_15-12～13'!F10,"-")</f>
        <v>131559</v>
      </c>
      <c r="P9" s="375"/>
      <c r="Q9" s="375"/>
      <c r="R9" s="375"/>
      <c r="S9" s="375"/>
      <c r="T9" s="375"/>
      <c r="U9" s="373">
        <f>IF('Data_15-12～13'!G10&gt;0,'Data_15-12～13'!G10,"-")</f>
        <v>447</v>
      </c>
      <c r="V9" s="373"/>
      <c r="W9" s="373"/>
      <c r="X9" s="373"/>
      <c r="Y9" s="373"/>
      <c r="Z9" s="373"/>
      <c r="AA9" s="373">
        <f>IF('Data_15-12～13'!H10&gt;0,'Data_15-12～13'!H10,"-")</f>
        <v>21877</v>
      </c>
      <c r="AB9" s="373"/>
      <c r="AC9" s="373"/>
      <c r="AD9" s="373"/>
      <c r="AE9" s="373"/>
      <c r="AF9" s="373"/>
      <c r="AG9" s="373"/>
      <c r="AH9" s="373"/>
    </row>
    <row r="10" spans="1:36" ht="30" customHeight="1" x14ac:dyDescent="0.15">
      <c r="B10" s="50"/>
      <c r="O10" s="4"/>
      <c r="Q10" s="4"/>
      <c r="R10" s="4"/>
      <c r="S10" s="4"/>
      <c r="T10" s="4"/>
      <c r="U10" s="4"/>
      <c r="V10" s="4"/>
      <c r="W10" s="4"/>
      <c r="X10" s="233" t="s">
        <v>115</v>
      </c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</row>
    <row r="11" spans="1:36" ht="30" customHeight="1" x14ac:dyDescent="0.15"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6" ht="30" customHeight="1" x14ac:dyDescent="0.15"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6" ht="30" customHeight="1" x14ac:dyDescent="0.15">
      <c r="B13" s="248" t="s">
        <v>116</v>
      </c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</row>
    <row r="14" spans="1:36" ht="30" customHeight="1" thickBot="1" x14ac:dyDescent="0.2">
      <c r="Y14" s="9"/>
      <c r="Z14" s="231" t="s">
        <v>117</v>
      </c>
      <c r="AA14" s="231"/>
      <c r="AB14" s="231"/>
      <c r="AC14" s="231"/>
      <c r="AD14" s="231"/>
      <c r="AE14" s="231"/>
      <c r="AF14" s="231"/>
      <c r="AG14" s="231"/>
      <c r="AH14" s="231"/>
    </row>
    <row r="15" spans="1:36" ht="30" customHeight="1" x14ac:dyDescent="0.15">
      <c r="B15" s="242" t="s">
        <v>109</v>
      </c>
      <c r="C15" s="234"/>
      <c r="D15" s="234"/>
      <c r="E15" s="234"/>
      <c r="F15" s="234"/>
      <c r="G15" s="376" t="s">
        <v>118</v>
      </c>
      <c r="H15" s="376"/>
      <c r="I15" s="376"/>
      <c r="J15" s="376"/>
      <c r="K15" s="234" t="s">
        <v>119</v>
      </c>
      <c r="L15" s="234"/>
      <c r="M15" s="234"/>
      <c r="N15" s="234"/>
      <c r="O15" s="234" t="s">
        <v>120</v>
      </c>
      <c r="P15" s="234"/>
      <c r="Q15" s="234"/>
      <c r="R15" s="234"/>
      <c r="S15" s="234" t="s">
        <v>121</v>
      </c>
      <c r="T15" s="234"/>
      <c r="U15" s="234"/>
      <c r="V15" s="234"/>
      <c r="W15" s="234" t="s">
        <v>122</v>
      </c>
      <c r="X15" s="234"/>
      <c r="Y15" s="234"/>
      <c r="Z15" s="234"/>
      <c r="AA15" s="234" t="s">
        <v>123</v>
      </c>
      <c r="AB15" s="234"/>
      <c r="AC15" s="234"/>
      <c r="AD15" s="234"/>
      <c r="AE15" s="234" t="s">
        <v>124</v>
      </c>
      <c r="AF15" s="234"/>
      <c r="AG15" s="234"/>
      <c r="AH15" s="235"/>
      <c r="AI15" s="18"/>
      <c r="AJ15" s="18"/>
    </row>
    <row r="16" spans="1:36" ht="30" customHeight="1" x14ac:dyDescent="0.15">
      <c r="B16" s="244" t="str">
        <f>IF(LEN('Data_15-12～13'!B15)&gt;0,'Data_15-12～13'!B15,"")</f>
        <v>平成</v>
      </c>
      <c r="C16" s="244"/>
      <c r="D16" s="326">
        <f>IF(LEN('Data_15-12～13'!C15)&gt;0,'Data_15-12～13'!C15,"")</f>
        <v>25</v>
      </c>
      <c r="E16" s="326"/>
      <c r="F16" t="str">
        <f>IF(LEN('Data_15-12～13'!D15)&gt;0,'Data_15-12～13'!D15,"")</f>
        <v>年度</v>
      </c>
      <c r="G16" s="327">
        <f>IF('Data_15-12～13'!E15&gt;0,'Data_15-12～13'!E15,"-")</f>
        <v>139098</v>
      </c>
      <c r="H16" s="328"/>
      <c r="I16" s="328"/>
      <c r="J16" s="328"/>
      <c r="K16" s="328">
        <f>IF('Data_15-12～13'!F15&gt;0,'Data_15-12～13'!F15,"-")</f>
        <v>5323</v>
      </c>
      <c r="L16" s="328"/>
      <c r="M16" s="328"/>
      <c r="N16" s="328"/>
      <c r="O16" s="328">
        <f>IF('Data_15-12～13'!G15&gt;0,'Data_15-12～13'!G15,"-")</f>
        <v>3628</v>
      </c>
      <c r="P16" s="328"/>
      <c r="Q16" s="328"/>
      <c r="R16" s="328"/>
      <c r="S16" s="328">
        <f>IF('Data_15-12～13'!H15&gt;0,'Data_15-12～13'!H15,"-")</f>
        <v>9432</v>
      </c>
      <c r="T16" s="328"/>
      <c r="U16" s="328"/>
      <c r="V16" s="328"/>
      <c r="W16" s="328">
        <f>IF('Data_15-12～13'!I15&gt;0,'Data_15-12～13'!I15,"-")</f>
        <v>13771</v>
      </c>
      <c r="X16" s="328"/>
      <c r="Y16" s="328"/>
      <c r="Z16" s="328"/>
      <c r="AA16" s="328">
        <f>IF('Data_15-12～13'!J15&gt;0,'Data_15-12～13'!J15,"-")</f>
        <v>6357</v>
      </c>
      <c r="AB16" s="328"/>
      <c r="AC16" s="328"/>
      <c r="AD16" s="328"/>
      <c r="AE16" s="328">
        <f>IF('Data_15-12～13'!K15&gt;0,'Data_15-12～13'!K15,"-")</f>
        <v>5591</v>
      </c>
      <c r="AF16" s="328"/>
      <c r="AG16" s="328"/>
      <c r="AH16" s="328"/>
    </row>
    <row r="17" spans="2:34" ht="30" customHeight="1" x14ac:dyDescent="0.15">
      <c r="B17" s="244" t="str">
        <f>IF(LEN('Data_15-12～13'!B16)&gt;0,'Data_15-12～13'!B16,"")</f>
        <v/>
      </c>
      <c r="C17" s="244"/>
      <c r="D17" s="326">
        <f>IF(LEN('Data_15-12～13'!C16)&gt;0,'Data_15-12～13'!C16,"")</f>
        <v>26</v>
      </c>
      <c r="E17" s="326"/>
      <c r="F17" t="str">
        <f>IF(LEN('Data_15-12～13'!D16)&gt;0,'Data_15-12～13'!D16,"")</f>
        <v/>
      </c>
      <c r="G17" s="327">
        <f>IF('Data_15-12～13'!E16&gt;0,'Data_15-12～13'!E16,"-")</f>
        <v>142672</v>
      </c>
      <c r="H17" s="328"/>
      <c r="I17" s="328"/>
      <c r="J17" s="328"/>
      <c r="K17" s="328">
        <f>IF('Data_15-12～13'!F16&gt;0,'Data_15-12～13'!F16,"-")</f>
        <v>5490</v>
      </c>
      <c r="L17" s="328"/>
      <c r="M17" s="328"/>
      <c r="N17" s="328"/>
      <c r="O17" s="328">
        <f>IF('Data_15-12～13'!G16&gt;0,'Data_15-12～13'!G16,"-")</f>
        <v>3721</v>
      </c>
      <c r="P17" s="328"/>
      <c r="Q17" s="328"/>
      <c r="R17" s="328"/>
      <c r="S17" s="328">
        <f>IF('Data_15-12～13'!H16&gt;0,'Data_15-12～13'!H16,"-")</f>
        <v>9767</v>
      </c>
      <c r="T17" s="328"/>
      <c r="U17" s="328"/>
      <c r="V17" s="328"/>
      <c r="W17" s="328">
        <f>IF('Data_15-12～13'!I16&gt;0,'Data_15-12～13'!I16,"-")</f>
        <v>14114</v>
      </c>
      <c r="X17" s="328"/>
      <c r="Y17" s="328"/>
      <c r="Z17" s="328"/>
      <c r="AA17" s="328">
        <f>IF('Data_15-12～13'!J16&gt;0,'Data_15-12～13'!J16,"-")</f>
        <v>6595</v>
      </c>
      <c r="AB17" s="328"/>
      <c r="AC17" s="328"/>
      <c r="AD17" s="328"/>
      <c r="AE17" s="328">
        <f>IF('Data_15-12～13'!K16&gt;0,'Data_15-12～13'!K16,"-")</f>
        <v>5623</v>
      </c>
      <c r="AF17" s="328"/>
      <c r="AG17" s="328"/>
      <c r="AH17" s="328"/>
    </row>
    <row r="18" spans="2:34" ht="30" customHeight="1" x14ac:dyDescent="0.15">
      <c r="B18" s="244" t="str">
        <f>IF(LEN('Data_15-12～13'!B17)&gt;0,'Data_15-12～13'!B17,"")</f>
        <v/>
      </c>
      <c r="C18" s="244"/>
      <c r="D18" s="326">
        <f>IF(LEN('Data_15-12～13'!C17)&gt;0,'Data_15-12～13'!C17,"")</f>
        <v>27</v>
      </c>
      <c r="E18" s="326"/>
      <c r="F18" t="str">
        <f>IF(LEN('Data_15-12～13'!D17)&gt;0,'Data_15-12～13'!D17,"")</f>
        <v/>
      </c>
      <c r="G18" s="327">
        <f>IF('Data_15-12～13'!E17&gt;0,'Data_15-12～13'!E17,"-")</f>
        <v>145392</v>
      </c>
      <c r="H18" s="328"/>
      <c r="I18" s="328"/>
      <c r="J18" s="328"/>
      <c r="K18" s="328">
        <f>IF('Data_15-12～13'!F17&gt;0,'Data_15-12～13'!F17,"-")</f>
        <v>5514</v>
      </c>
      <c r="L18" s="328"/>
      <c r="M18" s="328"/>
      <c r="N18" s="328"/>
      <c r="O18" s="328">
        <f>IF('Data_15-12～13'!G17&gt;0,'Data_15-12～13'!G17,"-")</f>
        <v>3852</v>
      </c>
      <c r="P18" s="328"/>
      <c r="Q18" s="328"/>
      <c r="R18" s="328"/>
      <c r="S18" s="328">
        <f>IF('Data_15-12～13'!H17&gt;0,'Data_15-12～13'!H17,"-")</f>
        <v>9919</v>
      </c>
      <c r="T18" s="328"/>
      <c r="U18" s="328"/>
      <c r="V18" s="328"/>
      <c r="W18" s="328">
        <f>IF('Data_15-12～13'!I17&gt;0,'Data_15-12～13'!I17,"-")</f>
        <v>14447</v>
      </c>
      <c r="X18" s="328"/>
      <c r="Y18" s="328"/>
      <c r="Z18" s="328"/>
      <c r="AA18" s="328">
        <f>IF('Data_15-12～13'!J17&gt;0,'Data_15-12～13'!J17,"-")</f>
        <v>6672</v>
      </c>
      <c r="AB18" s="328"/>
      <c r="AC18" s="328"/>
      <c r="AD18" s="328"/>
      <c r="AE18" s="328">
        <f>IF('Data_15-12～13'!K17&gt;0,'Data_15-12～13'!K17,"-")</f>
        <v>5783</v>
      </c>
      <c r="AF18" s="328"/>
      <c r="AG18" s="328"/>
      <c r="AH18" s="328"/>
    </row>
    <row r="19" spans="2:34" ht="30" customHeight="1" x14ac:dyDescent="0.15">
      <c r="B19" s="245" t="str">
        <f>IF(LEN('Data_15-12～13'!B18)&gt;0,'Data_15-12～13'!B18,"")</f>
        <v/>
      </c>
      <c r="C19" s="245"/>
      <c r="D19" s="326">
        <f>IF(LEN('Data_15-12～13'!C18)&gt;0,'Data_15-12～13'!C18,"")</f>
        <v>28</v>
      </c>
      <c r="E19" s="326"/>
      <c r="F19" s="4" t="str">
        <f>IF(LEN('Data_15-12～13'!D18)&gt;0,'Data_15-12～13'!D18,"")</f>
        <v/>
      </c>
      <c r="G19" s="327">
        <f>IF('Data_15-12～13'!E18&gt;0,'Data_15-12～13'!E18,"-")</f>
        <v>148430</v>
      </c>
      <c r="H19" s="328"/>
      <c r="I19" s="328"/>
      <c r="J19" s="328"/>
      <c r="K19" s="328">
        <f>IF('Data_15-12～13'!F18&gt;0,'Data_15-12～13'!F18,"-")</f>
        <v>5600</v>
      </c>
      <c r="L19" s="328"/>
      <c r="M19" s="328"/>
      <c r="N19" s="328"/>
      <c r="O19" s="328">
        <f>IF('Data_15-12～13'!G18&gt;0,'Data_15-12～13'!G18,"-")</f>
        <v>3944</v>
      </c>
      <c r="P19" s="328"/>
      <c r="Q19" s="328"/>
      <c r="R19" s="328"/>
      <c r="S19" s="328">
        <f>IF('Data_15-12～13'!H18&gt;0,'Data_15-12～13'!H18,"-")</f>
        <v>10014</v>
      </c>
      <c r="T19" s="328"/>
      <c r="U19" s="328"/>
      <c r="V19" s="328"/>
      <c r="W19" s="328">
        <f>IF('Data_15-12～13'!I18&gt;0,'Data_15-12～13'!I18,"-")</f>
        <v>14660</v>
      </c>
      <c r="X19" s="328"/>
      <c r="Y19" s="328"/>
      <c r="Z19" s="328"/>
      <c r="AA19" s="328">
        <f>IF('Data_15-12～13'!J18&gt;0,'Data_15-12～13'!J18,"-")</f>
        <v>6729</v>
      </c>
      <c r="AB19" s="328"/>
      <c r="AC19" s="328"/>
      <c r="AD19" s="328"/>
      <c r="AE19" s="328">
        <f>IF('Data_15-12～13'!K18&gt;0,'Data_15-12～13'!K18,"-")</f>
        <v>5815</v>
      </c>
      <c r="AF19" s="328"/>
      <c r="AG19" s="328"/>
      <c r="AH19" s="328"/>
    </row>
    <row r="20" spans="2:34" ht="30" customHeight="1" x14ac:dyDescent="0.15">
      <c r="B20" s="354" t="str">
        <f>IF(LEN('Data_15-12～13'!B19)&gt;0,'Data_15-12～13'!B19,"")</f>
        <v/>
      </c>
      <c r="C20" s="354"/>
      <c r="D20" s="332">
        <f>IF(LEN('Data_15-12～13'!C19)&gt;0,'Data_15-12～13'!C19,"")</f>
        <v>29</v>
      </c>
      <c r="E20" s="332"/>
      <c r="F20" s="16" t="str">
        <f>IF(LEN('Data_15-12～13'!D19)&gt;0,'Data_15-12～13'!D19,"")</f>
        <v/>
      </c>
      <c r="G20" s="353">
        <f>IF('Data_15-12～13'!E19&gt;0,'Data_15-12～13'!E19,"-")</f>
        <v>150565</v>
      </c>
      <c r="H20" s="344"/>
      <c r="I20" s="344"/>
      <c r="J20" s="344"/>
      <c r="K20" s="344">
        <f>IF('Data_15-12～13'!F19&gt;0,'Data_15-12～13'!F19,"-")</f>
        <v>5367</v>
      </c>
      <c r="L20" s="344"/>
      <c r="M20" s="344"/>
      <c r="N20" s="344"/>
      <c r="O20" s="344">
        <f>IF('Data_15-12～13'!G19&gt;0,'Data_15-12～13'!G19,"-")</f>
        <v>4034</v>
      </c>
      <c r="P20" s="344"/>
      <c r="Q20" s="344"/>
      <c r="R20" s="344"/>
      <c r="S20" s="344">
        <f>IF('Data_15-12～13'!H19&gt;0,'Data_15-12～13'!H19,"-")</f>
        <v>10188</v>
      </c>
      <c r="T20" s="344"/>
      <c r="U20" s="344"/>
      <c r="V20" s="344"/>
      <c r="W20" s="344">
        <f>IF('Data_15-12～13'!I19&gt;0,'Data_15-12～13'!I19,"-")</f>
        <v>14740</v>
      </c>
      <c r="X20" s="344"/>
      <c r="Y20" s="344"/>
      <c r="Z20" s="344"/>
      <c r="AA20" s="344">
        <f>IF('Data_15-12～13'!J19&gt;0,'Data_15-12～13'!J19,"-")</f>
        <v>6828</v>
      </c>
      <c r="AB20" s="344"/>
      <c r="AC20" s="344"/>
      <c r="AD20" s="344"/>
      <c r="AE20" s="344">
        <f>IF('Data_15-12～13'!K19&gt;0,'Data_15-12～13'!K19,"-")</f>
        <v>5809</v>
      </c>
      <c r="AF20" s="344"/>
      <c r="AG20" s="344"/>
      <c r="AH20" s="344"/>
    </row>
    <row r="21" spans="2:34" ht="30" customHeight="1" thickBot="1" x14ac:dyDescent="0.2"/>
    <row r="22" spans="2:34" ht="30" customHeight="1" x14ac:dyDescent="0.15">
      <c r="B22" s="242" t="s">
        <v>109</v>
      </c>
      <c r="C22" s="234"/>
      <c r="D22" s="234"/>
      <c r="E22" s="234"/>
      <c r="F22" s="234"/>
      <c r="G22" s="234" t="s">
        <v>125</v>
      </c>
      <c r="H22" s="234"/>
      <c r="I22" s="234"/>
      <c r="J22" s="234"/>
      <c r="K22" s="234" t="s">
        <v>126</v>
      </c>
      <c r="L22" s="234"/>
      <c r="M22" s="234"/>
      <c r="N22" s="234"/>
      <c r="O22" s="234" t="s">
        <v>127</v>
      </c>
      <c r="P22" s="234"/>
      <c r="Q22" s="234"/>
      <c r="R22" s="234"/>
      <c r="S22" s="234" t="s">
        <v>128</v>
      </c>
      <c r="T22" s="234"/>
      <c r="U22" s="234"/>
      <c r="V22" s="234"/>
      <c r="W22" s="234" t="s">
        <v>129</v>
      </c>
      <c r="X22" s="234"/>
      <c r="Y22" s="234"/>
      <c r="Z22" s="234"/>
      <c r="AA22" s="234" t="s">
        <v>130</v>
      </c>
      <c r="AB22" s="234"/>
      <c r="AC22" s="234"/>
      <c r="AD22" s="235"/>
      <c r="AE22" s="4"/>
    </row>
    <row r="23" spans="2:34" ht="30" customHeight="1" x14ac:dyDescent="0.15">
      <c r="B23" s="244" t="str">
        <f>IF(LEN('Data_15-12～13'!B22)&gt;0,'Data_15-12～13'!B22,"")</f>
        <v>平成</v>
      </c>
      <c r="C23" s="244"/>
      <c r="D23" s="326">
        <f>IF(LEN('Data_15-12～13'!C22)&gt;0,'Data_15-12～13'!C22,"")</f>
        <v>25</v>
      </c>
      <c r="E23" s="326"/>
      <c r="F23" t="str">
        <f>IF(LEN('Data_15-12～13'!D22)&gt;0,'Data_15-12～13'!D22,"")</f>
        <v>年度</v>
      </c>
      <c r="G23" s="327">
        <f>IF('Data_15-12～13'!E22&gt;0,'Data_15-12～13'!E22,"-")</f>
        <v>2475</v>
      </c>
      <c r="H23" s="328"/>
      <c r="I23" s="328"/>
      <c r="J23" s="328"/>
      <c r="K23" s="328">
        <f>IF('Data_15-12～13'!F22&gt;0,'Data_15-12～13'!F22,"-")</f>
        <v>9282</v>
      </c>
      <c r="L23" s="328"/>
      <c r="M23" s="328"/>
      <c r="N23" s="328"/>
      <c r="O23" s="328">
        <f>IF('Data_15-12～13'!G22&gt;0,'Data_15-12～13'!G22,"-")</f>
        <v>1561</v>
      </c>
      <c r="P23" s="328"/>
      <c r="Q23" s="328"/>
      <c r="R23" s="328"/>
      <c r="S23" s="328">
        <f>IF('Data_15-12～13'!H22&gt;0,'Data_15-12～13'!H22,"-")</f>
        <v>41327</v>
      </c>
      <c r="T23" s="328"/>
      <c r="U23" s="328"/>
      <c r="V23" s="328"/>
      <c r="W23" s="328">
        <f>IF('Data_15-12～13'!I22&gt;0,'Data_15-12～13'!I22,"-")</f>
        <v>28591</v>
      </c>
      <c r="X23" s="328"/>
      <c r="Y23" s="328"/>
      <c r="Z23" s="328"/>
      <c r="AA23" s="328">
        <f>IF('Data_15-12～13'!J22&gt;0,'Data_15-12～13'!J22,"-")</f>
        <v>11760</v>
      </c>
      <c r="AB23" s="328"/>
      <c r="AC23" s="328"/>
      <c r="AD23" s="328"/>
    </row>
    <row r="24" spans="2:34" ht="30" customHeight="1" x14ac:dyDescent="0.15">
      <c r="B24" s="244" t="str">
        <f>IF(LEN('Data_15-12～13'!B23)&gt;0,'Data_15-12～13'!B23,"")</f>
        <v/>
      </c>
      <c r="C24" s="244"/>
      <c r="D24" s="326">
        <f>IF(LEN('Data_15-12～13'!C23)&gt;0,'Data_15-12～13'!C23,"")</f>
        <v>26</v>
      </c>
      <c r="E24" s="326"/>
      <c r="F24" t="str">
        <f>IF(LEN('Data_15-12～13'!D23)&gt;0,'Data_15-12～13'!D23,"")</f>
        <v/>
      </c>
      <c r="G24" s="327">
        <f>IF('Data_15-12～13'!E23&gt;0,'Data_15-12～13'!E23,"-")</f>
        <v>2548</v>
      </c>
      <c r="H24" s="328"/>
      <c r="I24" s="328"/>
      <c r="J24" s="328"/>
      <c r="K24" s="328">
        <f>IF('Data_15-12～13'!F23&gt;0,'Data_15-12～13'!F23,"-")</f>
        <v>9378</v>
      </c>
      <c r="L24" s="328"/>
      <c r="M24" s="328"/>
      <c r="N24" s="328"/>
      <c r="O24" s="328">
        <f>IF('Data_15-12～13'!G23&gt;0,'Data_15-12～13'!G23,"-")</f>
        <v>1568</v>
      </c>
      <c r="P24" s="328"/>
      <c r="Q24" s="328"/>
      <c r="R24" s="328"/>
      <c r="S24" s="328">
        <f>IF('Data_15-12～13'!H23&gt;0,'Data_15-12～13'!H23,"-")</f>
        <v>42705</v>
      </c>
      <c r="T24" s="328"/>
      <c r="U24" s="328"/>
      <c r="V24" s="328"/>
      <c r="W24" s="328">
        <f>IF('Data_15-12～13'!I23&gt;0,'Data_15-12～13'!I23,"-")</f>
        <v>29356</v>
      </c>
      <c r="X24" s="328"/>
      <c r="Y24" s="328"/>
      <c r="Z24" s="328"/>
      <c r="AA24" s="328">
        <f>IF('Data_15-12～13'!J23&gt;0,'Data_15-12～13'!J23,"-")</f>
        <v>11807</v>
      </c>
      <c r="AB24" s="328"/>
      <c r="AC24" s="328"/>
      <c r="AD24" s="328"/>
    </row>
    <row r="25" spans="2:34" ht="30" customHeight="1" x14ac:dyDescent="0.15">
      <c r="B25" s="244" t="str">
        <f>IF(LEN('Data_15-12～13'!B24)&gt;0,'Data_15-12～13'!B24,"")</f>
        <v/>
      </c>
      <c r="C25" s="244"/>
      <c r="D25" s="326">
        <f>IF(LEN('Data_15-12～13'!C24)&gt;0,'Data_15-12～13'!C24,"")</f>
        <v>27</v>
      </c>
      <c r="E25" s="326"/>
      <c r="F25" t="str">
        <f>IF(LEN('Data_15-12～13'!D24)&gt;0,'Data_15-12～13'!D24,"")</f>
        <v/>
      </c>
      <c r="G25" s="327">
        <f>IF('Data_15-12～13'!E24&gt;0,'Data_15-12～13'!E24,"-")</f>
        <v>2623</v>
      </c>
      <c r="H25" s="328"/>
      <c r="I25" s="328"/>
      <c r="J25" s="328"/>
      <c r="K25" s="328">
        <f>IF('Data_15-12～13'!F24&gt;0,'Data_15-12～13'!F24,"-")</f>
        <v>9467</v>
      </c>
      <c r="L25" s="328"/>
      <c r="M25" s="328"/>
      <c r="N25" s="328"/>
      <c r="O25" s="328">
        <f>IF('Data_15-12～13'!G24&gt;0,'Data_15-12～13'!G24,"-")</f>
        <v>1552</v>
      </c>
      <c r="P25" s="328"/>
      <c r="Q25" s="328"/>
      <c r="R25" s="328"/>
      <c r="S25" s="328">
        <f>IF('Data_15-12～13'!H24&gt;0,'Data_15-12～13'!H24,"-")</f>
        <v>43588</v>
      </c>
      <c r="T25" s="328"/>
      <c r="U25" s="328"/>
      <c r="V25" s="328"/>
      <c r="W25" s="328">
        <f>IF('Data_15-12～13'!I24&gt;0,'Data_15-12～13'!I24,"-")</f>
        <v>29885</v>
      </c>
      <c r="X25" s="328"/>
      <c r="Y25" s="328"/>
      <c r="Z25" s="328"/>
      <c r="AA25" s="328">
        <f>IF('Data_15-12～13'!J24&gt;0,'Data_15-12～13'!J24,"-")</f>
        <v>12090</v>
      </c>
      <c r="AB25" s="328"/>
      <c r="AC25" s="328"/>
      <c r="AD25" s="328"/>
    </row>
    <row r="26" spans="2:34" ht="30" customHeight="1" x14ac:dyDescent="0.15">
      <c r="B26" s="245" t="str">
        <f>IF(LEN('Data_15-12～13'!B25)&gt;0,'Data_15-12～13'!B25,"")</f>
        <v/>
      </c>
      <c r="C26" s="245"/>
      <c r="D26" s="326">
        <f>IF(LEN('Data_15-12～13'!C25)&gt;0,'Data_15-12～13'!C25,"")</f>
        <v>28</v>
      </c>
      <c r="E26" s="326"/>
      <c r="F26" s="4" t="str">
        <f>IF(LEN('Data_15-12～13'!D25)&gt;0,'Data_15-12～13'!D25,"")</f>
        <v/>
      </c>
      <c r="G26" s="327">
        <f>IF('Data_15-12～13'!E25&gt;0,'Data_15-12～13'!E25,"-")</f>
        <v>2619</v>
      </c>
      <c r="H26" s="328"/>
      <c r="I26" s="328"/>
      <c r="J26" s="328"/>
      <c r="K26" s="328">
        <f>IF('Data_15-12～13'!F25&gt;0,'Data_15-12～13'!F25,"-")</f>
        <v>9612</v>
      </c>
      <c r="L26" s="328"/>
      <c r="M26" s="328"/>
      <c r="N26" s="328"/>
      <c r="O26" s="328">
        <f>IF('Data_15-12～13'!G25&gt;0,'Data_15-12～13'!G25,"-")</f>
        <v>1581</v>
      </c>
      <c r="P26" s="328"/>
      <c r="Q26" s="328"/>
      <c r="R26" s="328"/>
      <c r="S26" s="328">
        <f>IF('Data_15-12～13'!H25&gt;0,'Data_15-12～13'!H25,"-")</f>
        <v>44532</v>
      </c>
      <c r="T26" s="328"/>
      <c r="U26" s="328"/>
      <c r="V26" s="328"/>
      <c r="W26" s="328">
        <f>IF('Data_15-12～13'!I25&gt;0,'Data_15-12～13'!I25,"-")</f>
        <v>30982</v>
      </c>
      <c r="X26" s="328"/>
      <c r="Y26" s="328"/>
      <c r="Z26" s="328"/>
      <c r="AA26" s="328">
        <f>IF('Data_15-12～13'!J25&gt;0,'Data_15-12～13'!J25,"-")</f>
        <v>12342</v>
      </c>
      <c r="AB26" s="328"/>
      <c r="AC26" s="328"/>
      <c r="AD26" s="328"/>
    </row>
    <row r="27" spans="2:34" ht="30" customHeight="1" x14ac:dyDescent="0.15">
      <c r="B27" s="354" t="str">
        <f>IF(LEN('Data_15-12～13'!B26)&gt;0,'Data_15-12～13'!B26,"")</f>
        <v/>
      </c>
      <c r="C27" s="354"/>
      <c r="D27" s="332">
        <f>IF(LEN('Data_15-12～13'!C26)&gt;0,'Data_15-12～13'!C26,"")</f>
        <v>29</v>
      </c>
      <c r="E27" s="332"/>
      <c r="F27" s="16" t="str">
        <f>IF(LEN('Data_15-12～13'!D26)&gt;0,'Data_15-12～13'!D26,"")</f>
        <v/>
      </c>
      <c r="G27" s="353">
        <f>IF('Data_15-12～13'!E26&gt;0,'Data_15-12～13'!E26,"-")</f>
        <v>2639</v>
      </c>
      <c r="H27" s="344"/>
      <c r="I27" s="344"/>
      <c r="J27" s="344"/>
      <c r="K27" s="344">
        <f>IF('Data_15-12～13'!F26&gt;0,'Data_15-12～13'!F26,"-")</f>
        <v>9658</v>
      </c>
      <c r="L27" s="344"/>
      <c r="M27" s="344"/>
      <c r="N27" s="344"/>
      <c r="O27" s="344">
        <f>IF('Data_15-12～13'!G26&gt;0,'Data_15-12～13'!G26,"-")</f>
        <v>1616</v>
      </c>
      <c r="P27" s="344"/>
      <c r="Q27" s="344"/>
      <c r="R27" s="344"/>
      <c r="S27" s="344">
        <f>IF('Data_15-12～13'!H26&gt;0,'Data_15-12～13'!H26,"-")</f>
        <v>45482</v>
      </c>
      <c r="T27" s="344"/>
      <c r="U27" s="344"/>
      <c r="V27" s="344"/>
      <c r="W27" s="344">
        <f>IF('Data_15-12～13'!I26&gt;0,'Data_15-12～13'!I26,"-")</f>
        <v>31667</v>
      </c>
      <c r="X27" s="344"/>
      <c r="Y27" s="344"/>
      <c r="Z27" s="344"/>
      <c r="AA27" s="344">
        <f>IF('Data_15-12～13'!J26&gt;0,'Data_15-12～13'!J26,"-")</f>
        <v>12537</v>
      </c>
      <c r="AB27" s="344"/>
      <c r="AC27" s="344"/>
      <c r="AD27" s="344"/>
    </row>
    <row r="28" spans="2:34" ht="30" customHeight="1" x14ac:dyDescent="0.15">
      <c r="Z28" s="51" t="s">
        <v>115</v>
      </c>
      <c r="AA28" s="51"/>
      <c r="AB28" s="51"/>
      <c r="AC28" s="51"/>
      <c r="AD28" s="51"/>
      <c r="AE28" s="18"/>
      <c r="AF28" s="18"/>
      <c r="AG28" s="18"/>
      <c r="AH28" s="18"/>
    </row>
    <row r="29" spans="2:34" ht="30" customHeight="1" x14ac:dyDescent="0.15"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</sheetData>
  <mergeCells count="140">
    <mergeCell ref="AA27:AD27"/>
    <mergeCell ref="D27:E27"/>
    <mergeCell ref="G27:J27"/>
    <mergeCell ref="K27:N27"/>
    <mergeCell ref="O27:R27"/>
    <mergeCell ref="S27:V27"/>
    <mergeCell ref="W27:Z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A20:AD20"/>
    <mergeCell ref="AE20:AH20"/>
    <mergeCell ref="B22:F22"/>
    <mergeCell ref="G22:J22"/>
    <mergeCell ref="K22:N22"/>
    <mergeCell ref="O22:R22"/>
    <mergeCell ref="S22:V22"/>
    <mergeCell ref="W22:Z22"/>
    <mergeCell ref="AA22:AD22"/>
    <mergeCell ref="D20:E20"/>
    <mergeCell ref="G20:J20"/>
    <mergeCell ref="K20:N20"/>
    <mergeCell ref="O20:R20"/>
    <mergeCell ref="S20:V20"/>
    <mergeCell ref="W20:Z20"/>
    <mergeCell ref="B20:C20"/>
    <mergeCell ref="B19:C19"/>
    <mergeCell ref="D19:E19"/>
    <mergeCell ref="G19:J19"/>
    <mergeCell ref="K19:N19"/>
    <mergeCell ref="O19:R19"/>
    <mergeCell ref="S19:V19"/>
    <mergeCell ref="W19:Z19"/>
    <mergeCell ref="AA19:AD19"/>
    <mergeCell ref="AE19:AH19"/>
    <mergeCell ref="B18:C18"/>
    <mergeCell ref="D18:E18"/>
    <mergeCell ref="G18:J18"/>
    <mergeCell ref="K18:N18"/>
    <mergeCell ref="O18:R18"/>
    <mergeCell ref="S18:V18"/>
    <mergeCell ref="W18:Z18"/>
    <mergeCell ref="AA18:AD18"/>
    <mergeCell ref="AE18:AH18"/>
    <mergeCell ref="W16:Z16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B16:C16"/>
    <mergeCell ref="D16:E16"/>
    <mergeCell ref="G16:J16"/>
    <mergeCell ref="K16:N16"/>
    <mergeCell ref="O16:R16"/>
    <mergeCell ref="S16:V16"/>
    <mergeCell ref="AA17:AD17"/>
    <mergeCell ref="AE17:AH17"/>
    <mergeCell ref="B13:AH13"/>
    <mergeCell ref="Z14:AH14"/>
    <mergeCell ref="B15:F15"/>
    <mergeCell ref="G15:J15"/>
    <mergeCell ref="K15:N15"/>
    <mergeCell ref="O15:R15"/>
    <mergeCell ref="S15:V15"/>
    <mergeCell ref="W15:Z15"/>
    <mergeCell ref="AA15:AD15"/>
    <mergeCell ref="AE15:AH15"/>
    <mergeCell ref="U6:Z6"/>
    <mergeCell ref="AA6:AH6"/>
    <mergeCell ref="D9:E9"/>
    <mergeCell ref="G9:N9"/>
    <mergeCell ref="O9:T9"/>
    <mergeCell ref="U9:Z9"/>
    <mergeCell ref="AA9:AH9"/>
    <mergeCell ref="X10:AH10"/>
    <mergeCell ref="B8:C8"/>
    <mergeCell ref="D8:E8"/>
    <mergeCell ref="G8:N8"/>
    <mergeCell ref="O8:T8"/>
    <mergeCell ref="U8:Z8"/>
    <mergeCell ref="AA8:AH8"/>
    <mergeCell ref="B9:C9"/>
    <mergeCell ref="B27:C27"/>
    <mergeCell ref="B5:C5"/>
    <mergeCell ref="D5:E5"/>
    <mergeCell ref="G5:N5"/>
    <mergeCell ref="O5:T5"/>
    <mergeCell ref="U5:Z5"/>
    <mergeCell ref="AA5:AH5"/>
    <mergeCell ref="A1:AH1"/>
    <mergeCell ref="B3:F4"/>
    <mergeCell ref="G3:N4"/>
    <mergeCell ref="O3:Z3"/>
    <mergeCell ref="AA3:AH4"/>
    <mergeCell ref="O4:T4"/>
    <mergeCell ref="U4:Z4"/>
    <mergeCell ref="B7:C7"/>
    <mergeCell ref="D7:E7"/>
    <mergeCell ref="G7:N7"/>
    <mergeCell ref="O7:T7"/>
    <mergeCell ref="U7:Z7"/>
    <mergeCell ref="AA7:AH7"/>
    <mergeCell ref="B6:C6"/>
    <mergeCell ref="D6:E6"/>
    <mergeCell ref="G6:N6"/>
    <mergeCell ref="O6:T6"/>
  </mergeCells>
  <phoneticPr fontId="1"/>
  <pageMargins left="0.25" right="0.25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42"/>
  <sheetViews>
    <sheetView zoomScale="80" zoomScaleNormal="80" workbookViewId="0">
      <selection sqref="A1:AH1"/>
    </sheetView>
  </sheetViews>
  <sheetFormatPr defaultColWidth="3.625" defaultRowHeight="30" customHeight="1" x14ac:dyDescent="0.15"/>
  <cols>
    <col min="1" max="1" width="1.875" style="9" customWidth="1"/>
    <col min="2" max="3" width="3" style="9" customWidth="1"/>
    <col min="4" max="5" width="2.5" style="9" customWidth="1"/>
    <col min="6" max="6" width="0.875" style="9" customWidth="1"/>
    <col min="7" max="7" width="5" style="9" customWidth="1"/>
    <col min="8" max="10" width="4.125" style="9" customWidth="1"/>
    <col min="11" max="11" width="3.625" style="9" customWidth="1"/>
    <col min="12" max="25" width="3.625" style="9"/>
    <col min="26" max="27" width="3.5" style="9" customWidth="1"/>
    <col min="28" max="28" width="3.5" style="43" customWidth="1"/>
    <col min="29" max="30" width="3.5" style="9" customWidth="1"/>
    <col min="31" max="256" width="3.625" style="9"/>
    <col min="257" max="257" width="1.875" style="9" customWidth="1"/>
    <col min="258" max="259" width="3" style="9" customWidth="1"/>
    <col min="260" max="261" width="2.5" style="9" customWidth="1"/>
    <col min="262" max="262" width="0.875" style="9" customWidth="1"/>
    <col min="263" max="263" width="5" style="9" customWidth="1"/>
    <col min="264" max="266" width="4.125" style="9" customWidth="1"/>
    <col min="267" max="267" width="3.625" style="9" customWidth="1"/>
    <col min="268" max="281" width="3.625" style="9"/>
    <col min="282" max="286" width="3.5" style="9" customWidth="1"/>
    <col min="287" max="512" width="3.625" style="9"/>
    <col min="513" max="513" width="1.875" style="9" customWidth="1"/>
    <col min="514" max="515" width="3" style="9" customWidth="1"/>
    <col min="516" max="517" width="2.5" style="9" customWidth="1"/>
    <col min="518" max="518" width="0.875" style="9" customWidth="1"/>
    <col min="519" max="519" width="5" style="9" customWidth="1"/>
    <col min="520" max="522" width="4.125" style="9" customWidth="1"/>
    <col min="523" max="523" width="3.625" style="9" customWidth="1"/>
    <col min="524" max="537" width="3.625" style="9"/>
    <col min="538" max="542" width="3.5" style="9" customWidth="1"/>
    <col min="543" max="768" width="3.625" style="9"/>
    <col min="769" max="769" width="1.875" style="9" customWidth="1"/>
    <col min="770" max="771" width="3" style="9" customWidth="1"/>
    <col min="772" max="773" width="2.5" style="9" customWidth="1"/>
    <col min="774" max="774" width="0.875" style="9" customWidth="1"/>
    <col min="775" max="775" width="5" style="9" customWidth="1"/>
    <col min="776" max="778" width="4.125" style="9" customWidth="1"/>
    <col min="779" max="779" width="3.625" style="9" customWidth="1"/>
    <col min="780" max="793" width="3.625" style="9"/>
    <col min="794" max="798" width="3.5" style="9" customWidth="1"/>
    <col min="799" max="1024" width="3.625" style="9"/>
    <col min="1025" max="1025" width="1.875" style="9" customWidth="1"/>
    <col min="1026" max="1027" width="3" style="9" customWidth="1"/>
    <col min="1028" max="1029" width="2.5" style="9" customWidth="1"/>
    <col min="1030" max="1030" width="0.875" style="9" customWidth="1"/>
    <col min="1031" max="1031" width="5" style="9" customWidth="1"/>
    <col min="1032" max="1034" width="4.125" style="9" customWidth="1"/>
    <col min="1035" max="1035" width="3.625" style="9" customWidth="1"/>
    <col min="1036" max="1049" width="3.625" style="9"/>
    <col min="1050" max="1054" width="3.5" style="9" customWidth="1"/>
    <col min="1055" max="1280" width="3.625" style="9"/>
    <col min="1281" max="1281" width="1.875" style="9" customWidth="1"/>
    <col min="1282" max="1283" width="3" style="9" customWidth="1"/>
    <col min="1284" max="1285" width="2.5" style="9" customWidth="1"/>
    <col min="1286" max="1286" width="0.875" style="9" customWidth="1"/>
    <col min="1287" max="1287" width="5" style="9" customWidth="1"/>
    <col min="1288" max="1290" width="4.125" style="9" customWidth="1"/>
    <col min="1291" max="1291" width="3.625" style="9" customWidth="1"/>
    <col min="1292" max="1305" width="3.625" style="9"/>
    <col min="1306" max="1310" width="3.5" style="9" customWidth="1"/>
    <col min="1311" max="1536" width="3.625" style="9"/>
    <col min="1537" max="1537" width="1.875" style="9" customWidth="1"/>
    <col min="1538" max="1539" width="3" style="9" customWidth="1"/>
    <col min="1540" max="1541" width="2.5" style="9" customWidth="1"/>
    <col min="1542" max="1542" width="0.875" style="9" customWidth="1"/>
    <col min="1543" max="1543" width="5" style="9" customWidth="1"/>
    <col min="1544" max="1546" width="4.125" style="9" customWidth="1"/>
    <col min="1547" max="1547" width="3.625" style="9" customWidth="1"/>
    <col min="1548" max="1561" width="3.625" style="9"/>
    <col min="1562" max="1566" width="3.5" style="9" customWidth="1"/>
    <col min="1567" max="1792" width="3.625" style="9"/>
    <col min="1793" max="1793" width="1.875" style="9" customWidth="1"/>
    <col min="1794" max="1795" width="3" style="9" customWidth="1"/>
    <col min="1796" max="1797" width="2.5" style="9" customWidth="1"/>
    <col min="1798" max="1798" width="0.875" style="9" customWidth="1"/>
    <col min="1799" max="1799" width="5" style="9" customWidth="1"/>
    <col min="1800" max="1802" width="4.125" style="9" customWidth="1"/>
    <col min="1803" max="1803" width="3.625" style="9" customWidth="1"/>
    <col min="1804" max="1817" width="3.625" style="9"/>
    <col min="1818" max="1822" width="3.5" style="9" customWidth="1"/>
    <col min="1823" max="2048" width="3.625" style="9"/>
    <col min="2049" max="2049" width="1.875" style="9" customWidth="1"/>
    <col min="2050" max="2051" width="3" style="9" customWidth="1"/>
    <col min="2052" max="2053" width="2.5" style="9" customWidth="1"/>
    <col min="2054" max="2054" width="0.875" style="9" customWidth="1"/>
    <col min="2055" max="2055" width="5" style="9" customWidth="1"/>
    <col min="2056" max="2058" width="4.125" style="9" customWidth="1"/>
    <col min="2059" max="2059" width="3.625" style="9" customWidth="1"/>
    <col min="2060" max="2073" width="3.625" style="9"/>
    <col min="2074" max="2078" width="3.5" style="9" customWidth="1"/>
    <col min="2079" max="2304" width="3.625" style="9"/>
    <col min="2305" max="2305" width="1.875" style="9" customWidth="1"/>
    <col min="2306" max="2307" width="3" style="9" customWidth="1"/>
    <col min="2308" max="2309" width="2.5" style="9" customWidth="1"/>
    <col min="2310" max="2310" width="0.875" style="9" customWidth="1"/>
    <col min="2311" max="2311" width="5" style="9" customWidth="1"/>
    <col min="2312" max="2314" width="4.125" style="9" customWidth="1"/>
    <col min="2315" max="2315" width="3.625" style="9" customWidth="1"/>
    <col min="2316" max="2329" width="3.625" style="9"/>
    <col min="2330" max="2334" width="3.5" style="9" customWidth="1"/>
    <col min="2335" max="2560" width="3.625" style="9"/>
    <col min="2561" max="2561" width="1.875" style="9" customWidth="1"/>
    <col min="2562" max="2563" width="3" style="9" customWidth="1"/>
    <col min="2564" max="2565" width="2.5" style="9" customWidth="1"/>
    <col min="2566" max="2566" width="0.875" style="9" customWidth="1"/>
    <col min="2567" max="2567" width="5" style="9" customWidth="1"/>
    <col min="2568" max="2570" width="4.125" style="9" customWidth="1"/>
    <col min="2571" max="2571" width="3.625" style="9" customWidth="1"/>
    <col min="2572" max="2585" width="3.625" style="9"/>
    <col min="2586" max="2590" width="3.5" style="9" customWidth="1"/>
    <col min="2591" max="2816" width="3.625" style="9"/>
    <col min="2817" max="2817" width="1.875" style="9" customWidth="1"/>
    <col min="2818" max="2819" width="3" style="9" customWidth="1"/>
    <col min="2820" max="2821" width="2.5" style="9" customWidth="1"/>
    <col min="2822" max="2822" width="0.875" style="9" customWidth="1"/>
    <col min="2823" max="2823" width="5" style="9" customWidth="1"/>
    <col min="2824" max="2826" width="4.125" style="9" customWidth="1"/>
    <col min="2827" max="2827" width="3.625" style="9" customWidth="1"/>
    <col min="2828" max="2841" width="3.625" style="9"/>
    <col min="2842" max="2846" width="3.5" style="9" customWidth="1"/>
    <col min="2847" max="3072" width="3.625" style="9"/>
    <col min="3073" max="3073" width="1.875" style="9" customWidth="1"/>
    <col min="3074" max="3075" width="3" style="9" customWidth="1"/>
    <col min="3076" max="3077" width="2.5" style="9" customWidth="1"/>
    <col min="3078" max="3078" width="0.875" style="9" customWidth="1"/>
    <col min="3079" max="3079" width="5" style="9" customWidth="1"/>
    <col min="3080" max="3082" width="4.125" style="9" customWidth="1"/>
    <col min="3083" max="3083" width="3.625" style="9" customWidth="1"/>
    <col min="3084" max="3097" width="3.625" style="9"/>
    <col min="3098" max="3102" width="3.5" style="9" customWidth="1"/>
    <col min="3103" max="3328" width="3.625" style="9"/>
    <col min="3329" max="3329" width="1.875" style="9" customWidth="1"/>
    <col min="3330" max="3331" width="3" style="9" customWidth="1"/>
    <col min="3332" max="3333" width="2.5" style="9" customWidth="1"/>
    <col min="3334" max="3334" width="0.875" style="9" customWidth="1"/>
    <col min="3335" max="3335" width="5" style="9" customWidth="1"/>
    <col min="3336" max="3338" width="4.125" style="9" customWidth="1"/>
    <col min="3339" max="3339" width="3.625" style="9" customWidth="1"/>
    <col min="3340" max="3353" width="3.625" style="9"/>
    <col min="3354" max="3358" width="3.5" style="9" customWidth="1"/>
    <col min="3359" max="3584" width="3.625" style="9"/>
    <col min="3585" max="3585" width="1.875" style="9" customWidth="1"/>
    <col min="3586" max="3587" width="3" style="9" customWidth="1"/>
    <col min="3588" max="3589" width="2.5" style="9" customWidth="1"/>
    <col min="3590" max="3590" width="0.875" style="9" customWidth="1"/>
    <col min="3591" max="3591" width="5" style="9" customWidth="1"/>
    <col min="3592" max="3594" width="4.125" style="9" customWidth="1"/>
    <col min="3595" max="3595" width="3.625" style="9" customWidth="1"/>
    <col min="3596" max="3609" width="3.625" style="9"/>
    <col min="3610" max="3614" width="3.5" style="9" customWidth="1"/>
    <col min="3615" max="3840" width="3.625" style="9"/>
    <col min="3841" max="3841" width="1.875" style="9" customWidth="1"/>
    <col min="3842" max="3843" width="3" style="9" customWidth="1"/>
    <col min="3844" max="3845" width="2.5" style="9" customWidth="1"/>
    <col min="3846" max="3846" width="0.875" style="9" customWidth="1"/>
    <col min="3847" max="3847" width="5" style="9" customWidth="1"/>
    <col min="3848" max="3850" width="4.125" style="9" customWidth="1"/>
    <col min="3851" max="3851" width="3.625" style="9" customWidth="1"/>
    <col min="3852" max="3865" width="3.625" style="9"/>
    <col min="3866" max="3870" width="3.5" style="9" customWidth="1"/>
    <col min="3871" max="4096" width="3.625" style="9"/>
    <col min="4097" max="4097" width="1.875" style="9" customWidth="1"/>
    <col min="4098" max="4099" width="3" style="9" customWidth="1"/>
    <col min="4100" max="4101" width="2.5" style="9" customWidth="1"/>
    <col min="4102" max="4102" width="0.875" style="9" customWidth="1"/>
    <col min="4103" max="4103" width="5" style="9" customWidth="1"/>
    <col min="4104" max="4106" width="4.125" style="9" customWidth="1"/>
    <col min="4107" max="4107" width="3.625" style="9" customWidth="1"/>
    <col min="4108" max="4121" width="3.625" style="9"/>
    <col min="4122" max="4126" width="3.5" style="9" customWidth="1"/>
    <col min="4127" max="4352" width="3.625" style="9"/>
    <col min="4353" max="4353" width="1.875" style="9" customWidth="1"/>
    <col min="4354" max="4355" width="3" style="9" customWidth="1"/>
    <col min="4356" max="4357" width="2.5" style="9" customWidth="1"/>
    <col min="4358" max="4358" width="0.875" style="9" customWidth="1"/>
    <col min="4359" max="4359" width="5" style="9" customWidth="1"/>
    <col min="4360" max="4362" width="4.125" style="9" customWidth="1"/>
    <col min="4363" max="4363" width="3.625" style="9" customWidth="1"/>
    <col min="4364" max="4377" width="3.625" style="9"/>
    <col min="4378" max="4382" width="3.5" style="9" customWidth="1"/>
    <col min="4383" max="4608" width="3.625" style="9"/>
    <col min="4609" max="4609" width="1.875" style="9" customWidth="1"/>
    <col min="4610" max="4611" width="3" style="9" customWidth="1"/>
    <col min="4612" max="4613" width="2.5" style="9" customWidth="1"/>
    <col min="4614" max="4614" width="0.875" style="9" customWidth="1"/>
    <col min="4615" max="4615" width="5" style="9" customWidth="1"/>
    <col min="4616" max="4618" width="4.125" style="9" customWidth="1"/>
    <col min="4619" max="4619" width="3.625" style="9" customWidth="1"/>
    <col min="4620" max="4633" width="3.625" style="9"/>
    <col min="4634" max="4638" width="3.5" style="9" customWidth="1"/>
    <col min="4639" max="4864" width="3.625" style="9"/>
    <col min="4865" max="4865" width="1.875" style="9" customWidth="1"/>
    <col min="4866" max="4867" width="3" style="9" customWidth="1"/>
    <col min="4868" max="4869" width="2.5" style="9" customWidth="1"/>
    <col min="4870" max="4870" width="0.875" style="9" customWidth="1"/>
    <col min="4871" max="4871" width="5" style="9" customWidth="1"/>
    <col min="4872" max="4874" width="4.125" style="9" customWidth="1"/>
    <col min="4875" max="4875" width="3.625" style="9" customWidth="1"/>
    <col min="4876" max="4889" width="3.625" style="9"/>
    <col min="4890" max="4894" width="3.5" style="9" customWidth="1"/>
    <col min="4895" max="5120" width="3.625" style="9"/>
    <col min="5121" max="5121" width="1.875" style="9" customWidth="1"/>
    <col min="5122" max="5123" width="3" style="9" customWidth="1"/>
    <col min="5124" max="5125" width="2.5" style="9" customWidth="1"/>
    <col min="5126" max="5126" width="0.875" style="9" customWidth="1"/>
    <col min="5127" max="5127" width="5" style="9" customWidth="1"/>
    <col min="5128" max="5130" width="4.125" style="9" customWidth="1"/>
    <col min="5131" max="5131" width="3.625" style="9" customWidth="1"/>
    <col min="5132" max="5145" width="3.625" style="9"/>
    <col min="5146" max="5150" width="3.5" style="9" customWidth="1"/>
    <col min="5151" max="5376" width="3.625" style="9"/>
    <col min="5377" max="5377" width="1.875" style="9" customWidth="1"/>
    <col min="5378" max="5379" width="3" style="9" customWidth="1"/>
    <col min="5380" max="5381" width="2.5" style="9" customWidth="1"/>
    <col min="5382" max="5382" width="0.875" style="9" customWidth="1"/>
    <col min="5383" max="5383" width="5" style="9" customWidth="1"/>
    <col min="5384" max="5386" width="4.125" style="9" customWidth="1"/>
    <col min="5387" max="5387" width="3.625" style="9" customWidth="1"/>
    <col min="5388" max="5401" width="3.625" style="9"/>
    <col min="5402" max="5406" width="3.5" style="9" customWidth="1"/>
    <col min="5407" max="5632" width="3.625" style="9"/>
    <col min="5633" max="5633" width="1.875" style="9" customWidth="1"/>
    <col min="5634" max="5635" width="3" style="9" customWidth="1"/>
    <col min="5636" max="5637" width="2.5" style="9" customWidth="1"/>
    <col min="5638" max="5638" width="0.875" style="9" customWidth="1"/>
    <col min="5639" max="5639" width="5" style="9" customWidth="1"/>
    <col min="5640" max="5642" width="4.125" style="9" customWidth="1"/>
    <col min="5643" max="5643" width="3.625" style="9" customWidth="1"/>
    <col min="5644" max="5657" width="3.625" style="9"/>
    <col min="5658" max="5662" width="3.5" style="9" customWidth="1"/>
    <col min="5663" max="5888" width="3.625" style="9"/>
    <col min="5889" max="5889" width="1.875" style="9" customWidth="1"/>
    <col min="5890" max="5891" width="3" style="9" customWidth="1"/>
    <col min="5892" max="5893" width="2.5" style="9" customWidth="1"/>
    <col min="5894" max="5894" width="0.875" style="9" customWidth="1"/>
    <col min="5895" max="5895" width="5" style="9" customWidth="1"/>
    <col min="5896" max="5898" width="4.125" style="9" customWidth="1"/>
    <col min="5899" max="5899" width="3.625" style="9" customWidth="1"/>
    <col min="5900" max="5913" width="3.625" style="9"/>
    <col min="5914" max="5918" width="3.5" style="9" customWidth="1"/>
    <col min="5919" max="6144" width="3.625" style="9"/>
    <col min="6145" max="6145" width="1.875" style="9" customWidth="1"/>
    <col min="6146" max="6147" width="3" style="9" customWidth="1"/>
    <col min="6148" max="6149" width="2.5" style="9" customWidth="1"/>
    <col min="6150" max="6150" width="0.875" style="9" customWidth="1"/>
    <col min="6151" max="6151" width="5" style="9" customWidth="1"/>
    <col min="6152" max="6154" width="4.125" style="9" customWidth="1"/>
    <col min="6155" max="6155" width="3.625" style="9" customWidth="1"/>
    <col min="6156" max="6169" width="3.625" style="9"/>
    <col min="6170" max="6174" width="3.5" style="9" customWidth="1"/>
    <col min="6175" max="6400" width="3.625" style="9"/>
    <col min="6401" max="6401" width="1.875" style="9" customWidth="1"/>
    <col min="6402" max="6403" width="3" style="9" customWidth="1"/>
    <col min="6404" max="6405" width="2.5" style="9" customWidth="1"/>
    <col min="6406" max="6406" width="0.875" style="9" customWidth="1"/>
    <col min="6407" max="6407" width="5" style="9" customWidth="1"/>
    <col min="6408" max="6410" width="4.125" style="9" customWidth="1"/>
    <col min="6411" max="6411" width="3.625" style="9" customWidth="1"/>
    <col min="6412" max="6425" width="3.625" style="9"/>
    <col min="6426" max="6430" width="3.5" style="9" customWidth="1"/>
    <col min="6431" max="6656" width="3.625" style="9"/>
    <col min="6657" max="6657" width="1.875" style="9" customWidth="1"/>
    <col min="6658" max="6659" width="3" style="9" customWidth="1"/>
    <col min="6660" max="6661" width="2.5" style="9" customWidth="1"/>
    <col min="6662" max="6662" width="0.875" style="9" customWidth="1"/>
    <col min="6663" max="6663" width="5" style="9" customWidth="1"/>
    <col min="6664" max="6666" width="4.125" style="9" customWidth="1"/>
    <col min="6667" max="6667" width="3.625" style="9" customWidth="1"/>
    <col min="6668" max="6681" width="3.625" style="9"/>
    <col min="6682" max="6686" width="3.5" style="9" customWidth="1"/>
    <col min="6687" max="6912" width="3.625" style="9"/>
    <col min="6913" max="6913" width="1.875" style="9" customWidth="1"/>
    <col min="6914" max="6915" width="3" style="9" customWidth="1"/>
    <col min="6916" max="6917" width="2.5" style="9" customWidth="1"/>
    <col min="6918" max="6918" width="0.875" style="9" customWidth="1"/>
    <col min="6919" max="6919" width="5" style="9" customWidth="1"/>
    <col min="6920" max="6922" width="4.125" style="9" customWidth="1"/>
    <col min="6923" max="6923" width="3.625" style="9" customWidth="1"/>
    <col min="6924" max="6937" width="3.625" style="9"/>
    <col min="6938" max="6942" width="3.5" style="9" customWidth="1"/>
    <col min="6943" max="7168" width="3.625" style="9"/>
    <col min="7169" max="7169" width="1.875" style="9" customWidth="1"/>
    <col min="7170" max="7171" width="3" style="9" customWidth="1"/>
    <col min="7172" max="7173" width="2.5" style="9" customWidth="1"/>
    <col min="7174" max="7174" width="0.875" style="9" customWidth="1"/>
    <col min="7175" max="7175" width="5" style="9" customWidth="1"/>
    <col min="7176" max="7178" width="4.125" style="9" customWidth="1"/>
    <col min="7179" max="7179" width="3.625" style="9" customWidth="1"/>
    <col min="7180" max="7193" width="3.625" style="9"/>
    <col min="7194" max="7198" width="3.5" style="9" customWidth="1"/>
    <col min="7199" max="7424" width="3.625" style="9"/>
    <col min="7425" max="7425" width="1.875" style="9" customWidth="1"/>
    <col min="7426" max="7427" width="3" style="9" customWidth="1"/>
    <col min="7428" max="7429" width="2.5" style="9" customWidth="1"/>
    <col min="7430" max="7430" width="0.875" style="9" customWidth="1"/>
    <col min="7431" max="7431" width="5" style="9" customWidth="1"/>
    <col min="7432" max="7434" width="4.125" style="9" customWidth="1"/>
    <col min="7435" max="7435" width="3.625" style="9" customWidth="1"/>
    <col min="7436" max="7449" width="3.625" style="9"/>
    <col min="7450" max="7454" width="3.5" style="9" customWidth="1"/>
    <col min="7455" max="7680" width="3.625" style="9"/>
    <col min="7681" max="7681" width="1.875" style="9" customWidth="1"/>
    <col min="7682" max="7683" width="3" style="9" customWidth="1"/>
    <col min="7684" max="7685" width="2.5" style="9" customWidth="1"/>
    <col min="7686" max="7686" width="0.875" style="9" customWidth="1"/>
    <col min="7687" max="7687" width="5" style="9" customWidth="1"/>
    <col min="7688" max="7690" width="4.125" style="9" customWidth="1"/>
    <col min="7691" max="7691" width="3.625" style="9" customWidth="1"/>
    <col min="7692" max="7705" width="3.625" style="9"/>
    <col min="7706" max="7710" width="3.5" style="9" customWidth="1"/>
    <col min="7711" max="7936" width="3.625" style="9"/>
    <col min="7937" max="7937" width="1.875" style="9" customWidth="1"/>
    <col min="7938" max="7939" width="3" style="9" customWidth="1"/>
    <col min="7940" max="7941" width="2.5" style="9" customWidth="1"/>
    <col min="7942" max="7942" width="0.875" style="9" customWidth="1"/>
    <col min="7943" max="7943" width="5" style="9" customWidth="1"/>
    <col min="7944" max="7946" width="4.125" style="9" customWidth="1"/>
    <col min="7947" max="7947" width="3.625" style="9" customWidth="1"/>
    <col min="7948" max="7961" width="3.625" style="9"/>
    <col min="7962" max="7966" width="3.5" style="9" customWidth="1"/>
    <col min="7967" max="8192" width="3.625" style="9"/>
    <col min="8193" max="8193" width="1.875" style="9" customWidth="1"/>
    <col min="8194" max="8195" width="3" style="9" customWidth="1"/>
    <col min="8196" max="8197" width="2.5" style="9" customWidth="1"/>
    <col min="8198" max="8198" width="0.875" style="9" customWidth="1"/>
    <col min="8199" max="8199" width="5" style="9" customWidth="1"/>
    <col min="8200" max="8202" width="4.125" style="9" customWidth="1"/>
    <col min="8203" max="8203" width="3.625" style="9" customWidth="1"/>
    <col min="8204" max="8217" width="3.625" style="9"/>
    <col min="8218" max="8222" width="3.5" style="9" customWidth="1"/>
    <col min="8223" max="8448" width="3.625" style="9"/>
    <col min="8449" max="8449" width="1.875" style="9" customWidth="1"/>
    <col min="8450" max="8451" width="3" style="9" customWidth="1"/>
    <col min="8452" max="8453" width="2.5" style="9" customWidth="1"/>
    <col min="8454" max="8454" width="0.875" style="9" customWidth="1"/>
    <col min="8455" max="8455" width="5" style="9" customWidth="1"/>
    <col min="8456" max="8458" width="4.125" style="9" customWidth="1"/>
    <col min="8459" max="8459" width="3.625" style="9" customWidth="1"/>
    <col min="8460" max="8473" width="3.625" style="9"/>
    <col min="8474" max="8478" width="3.5" style="9" customWidth="1"/>
    <col min="8479" max="8704" width="3.625" style="9"/>
    <col min="8705" max="8705" width="1.875" style="9" customWidth="1"/>
    <col min="8706" max="8707" width="3" style="9" customWidth="1"/>
    <col min="8708" max="8709" width="2.5" style="9" customWidth="1"/>
    <col min="8710" max="8710" width="0.875" style="9" customWidth="1"/>
    <col min="8711" max="8711" width="5" style="9" customWidth="1"/>
    <col min="8712" max="8714" width="4.125" style="9" customWidth="1"/>
    <col min="8715" max="8715" width="3.625" style="9" customWidth="1"/>
    <col min="8716" max="8729" width="3.625" style="9"/>
    <col min="8730" max="8734" width="3.5" style="9" customWidth="1"/>
    <col min="8735" max="8960" width="3.625" style="9"/>
    <col min="8961" max="8961" width="1.875" style="9" customWidth="1"/>
    <col min="8962" max="8963" width="3" style="9" customWidth="1"/>
    <col min="8964" max="8965" width="2.5" style="9" customWidth="1"/>
    <col min="8966" max="8966" width="0.875" style="9" customWidth="1"/>
    <col min="8967" max="8967" width="5" style="9" customWidth="1"/>
    <col min="8968" max="8970" width="4.125" style="9" customWidth="1"/>
    <col min="8971" max="8971" width="3.625" style="9" customWidth="1"/>
    <col min="8972" max="8985" width="3.625" style="9"/>
    <col min="8986" max="8990" width="3.5" style="9" customWidth="1"/>
    <col min="8991" max="9216" width="3.625" style="9"/>
    <col min="9217" max="9217" width="1.875" style="9" customWidth="1"/>
    <col min="9218" max="9219" width="3" style="9" customWidth="1"/>
    <col min="9220" max="9221" width="2.5" style="9" customWidth="1"/>
    <col min="9222" max="9222" width="0.875" style="9" customWidth="1"/>
    <col min="9223" max="9223" width="5" style="9" customWidth="1"/>
    <col min="9224" max="9226" width="4.125" style="9" customWidth="1"/>
    <col min="9227" max="9227" width="3.625" style="9" customWidth="1"/>
    <col min="9228" max="9241" width="3.625" style="9"/>
    <col min="9242" max="9246" width="3.5" style="9" customWidth="1"/>
    <col min="9247" max="9472" width="3.625" style="9"/>
    <col min="9473" max="9473" width="1.875" style="9" customWidth="1"/>
    <col min="9474" max="9475" width="3" style="9" customWidth="1"/>
    <col min="9476" max="9477" width="2.5" style="9" customWidth="1"/>
    <col min="9478" max="9478" width="0.875" style="9" customWidth="1"/>
    <col min="9479" max="9479" width="5" style="9" customWidth="1"/>
    <col min="9480" max="9482" width="4.125" style="9" customWidth="1"/>
    <col min="9483" max="9483" width="3.625" style="9" customWidth="1"/>
    <col min="9484" max="9497" width="3.625" style="9"/>
    <col min="9498" max="9502" width="3.5" style="9" customWidth="1"/>
    <col min="9503" max="9728" width="3.625" style="9"/>
    <col min="9729" max="9729" width="1.875" style="9" customWidth="1"/>
    <col min="9730" max="9731" width="3" style="9" customWidth="1"/>
    <col min="9732" max="9733" width="2.5" style="9" customWidth="1"/>
    <col min="9734" max="9734" width="0.875" style="9" customWidth="1"/>
    <col min="9735" max="9735" width="5" style="9" customWidth="1"/>
    <col min="9736" max="9738" width="4.125" style="9" customWidth="1"/>
    <col min="9739" max="9739" width="3.625" style="9" customWidth="1"/>
    <col min="9740" max="9753" width="3.625" style="9"/>
    <col min="9754" max="9758" width="3.5" style="9" customWidth="1"/>
    <col min="9759" max="9984" width="3.625" style="9"/>
    <col min="9985" max="9985" width="1.875" style="9" customWidth="1"/>
    <col min="9986" max="9987" width="3" style="9" customWidth="1"/>
    <col min="9988" max="9989" width="2.5" style="9" customWidth="1"/>
    <col min="9990" max="9990" width="0.875" style="9" customWidth="1"/>
    <col min="9991" max="9991" width="5" style="9" customWidth="1"/>
    <col min="9992" max="9994" width="4.125" style="9" customWidth="1"/>
    <col min="9995" max="9995" width="3.625" style="9" customWidth="1"/>
    <col min="9996" max="10009" width="3.625" style="9"/>
    <col min="10010" max="10014" width="3.5" style="9" customWidth="1"/>
    <col min="10015" max="10240" width="3.625" style="9"/>
    <col min="10241" max="10241" width="1.875" style="9" customWidth="1"/>
    <col min="10242" max="10243" width="3" style="9" customWidth="1"/>
    <col min="10244" max="10245" width="2.5" style="9" customWidth="1"/>
    <col min="10246" max="10246" width="0.875" style="9" customWidth="1"/>
    <col min="10247" max="10247" width="5" style="9" customWidth="1"/>
    <col min="10248" max="10250" width="4.125" style="9" customWidth="1"/>
    <col min="10251" max="10251" width="3.625" style="9" customWidth="1"/>
    <col min="10252" max="10265" width="3.625" style="9"/>
    <col min="10266" max="10270" width="3.5" style="9" customWidth="1"/>
    <col min="10271" max="10496" width="3.625" style="9"/>
    <col min="10497" max="10497" width="1.875" style="9" customWidth="1"/>
    <col min="10498" max="10499" width="3" style="9" customWidth="1"/>
    <col min="10500" max="10501" width="2.5" style="9" customWidth="1"/>
    <col min="10502" max="10502" width="0.875" style="9" customWidth="1"/>
    <col min="10503" max="10503" width="5" style="9" customWidth="1"/>
    <col min="10504" max="10506" width="4.125" style="9" customWidth="1"/>
    <col min="10507" max="10507" width="3.625" style="9" customWidth="1"/>
    <col min="10508" max="10521" width="3.625" style="9"/>
    <col min="10522" max="10526" width="3.5" style="9" customWidth="1"/>
    <col min="10527" max="10752" width="3.625" style="9"/>
    <col min="10753" max="10753" width="1.875" style="9" customWidth="1"/>
    <col min="10754" max="10755" width="3" style="9" customWidth="1"/>
    <col min="10756" max="10757" width="2.5" style="9" customWidth="1"/>
    <col min="10758" max="10758" width="0.875" style="9" customWidth="1"/>
    <col min="10759" max="10759" width="5" style="9" customWidth="1"/>
    <col min="10760" max="10762" width="4.125" style="9" customWidth="1"/>
    <col min="10763" max="10763" width="3.625" style="9" customWidth="1"/>
    <col min="10764" max="10777" width="3.625" style="9"/>
    <col min="10778" max="10782" width="3.5" style="9" customWidth="1"/>
    <col min="10783" max="11008" width="3.625" style="9"/>
    <col min="11009" max="11009" width="1.875" style="9" customWidth="1"/>
    <col min="11010" max="11011" width="3" style="9" customWidth="1"/>
    <col min="11012" max="11013" width="2.5" style="9" customWidth="1"/>
    <col min="11014" max="11014" width="0.875" style="9" customWidth="1"/>
    <col min="11015" max="11015" width="5" style="9" customWidth="1"/>
    <col min="11016" max="11018" width="4.125" style="9" customWidth="1"/>
    <col min="11019" max="11019" width="3.625" style="9" customWidth="1"/>
    <col min="11020" max="11033" width="3.625" style="9"/>
    <col min="11034" max="11038" width="3.5" style="9" customWidth="1"/>
    <col min="11039" max="11264" width="3.625" style="9"/>
    <col min="11265" max="11265" width="1.875" style="9" customWidth="1"/>
    <col min="11266" max="11267" width="3" style="9" customWidth="1"/>
    <col min="11268" max="11269" width="2.5" style="9" customWidth="1"/>
    <col min="11270" max="11270" width="0.875" style="9" customWidth="1"/>
    <col min="11271" max="11271" width="5" style="9" customWidth="1"/>
    <col min="11272" max="11274" width="4.125" style="9" customWidth="1"/>
    <col min="11275" max="11275" width="3.625" style="9" customWidth="1"/>
    <col min="11276" max="11289" width="3.625" style="9"/>
    <col min="11290" max="11294" width="3.5" style="9" customWidth="1"/>
    <col min="11295" max="11520" width="3.625" style="9"/>
    <col min="11521" max="11521" width="1.875" style="9" customWidth="1"/>
    <col min="11522" max="11523" width="3" style="9" customWidth="1"/>
    <col min="11524" max="11525" width="2.5" style="9" customWidth="1"/>
    <col min="11526" max="11526" width="0.875" style="9" customWidth="1"/>
    <col min="11527" max="11527" width="5" style="9" customWidth="1"/>
    <col min="11528" max="11530" width="4.125" style="9" customWidth="1"/>
    <col min="11531" max="11531" width="3.625" style="9" customWidth="1"/>
    <col min="11532" max="11545" width="3.625" style="9"/>
    <col min="11546" max="11550" width="3.5" style="9" customWidth="1"/>
    <col min="11551" max="11776" width="3.625" style="9"/>
    <col min="11777" max="11777" width="1.875" style="9" customWidth="1"/>
    <col min="11778" max="11779" width="3" style="9" customWidth="1"/>
    <col min="11780" max="11781" width="2.5" style="9" customWidth="1"/>
    <col min="11782" max="11782" width="0.875" style="9" customWidth="1"/>
    <col min="11783" max="11783" width="5" style="9" customWidth="1"/>
    <col min="11784" max="11786" width="4.125" style="9" customWidth="1"/>
    <col min="11787" max="11787" width="3.625" style="9" customWidth="1"/>
    <col min="11788" max="11801" width="3.625" style="9"/>
    <col min="11802" max="11806" width="3.5" style="9" customWidth="1"/>
    <col min="11807" max="12032" width="3.625" style="9"/>
    <col min="12033" max="12033" width="1.875" style="9" customWidth="1"/>
    <col min="12034" max="12035" width="3" style="9" customWidth="1"/>
    <col min="12036" max="12037" width="2.5" style="9" customWidth="1"/>
    <col min="12038" max="12038" width="0.875" style="9" customWidth="1"/>
    <col min="12039" max="12039" width="5" style="9" customWidth="1"/>
    <col min="12040" max="12042" width="4.125" style="9" customWidth="1"/>
    <col min="12043" max="12043" width="3.625" style="9" customWidth="1"/>
    <col min="12044" max="12057" width="3.625" style="9"/>
    <col min="12058" max="12062" width="3.5" style="9" customWidth="1"/>
    <col min="12063" max="12288" width="3.625" style="9"/>
    <col min="12289" max="12289" width="1.875" style="9" customWidth="1"/>
    <col min="12290" max="12291" width="3" style="9" customWidth="1"/>
    <col min="12292" max="12293" width="2.5" style="9" customWidth="1"/>
    <col min="12294" max="12294" width="0.875" style="9" customWidth="1"/>
    <col min="12295" max="12295" width="5" style="9" customWidth="1"/>
    <col min="12296" max="12298" width="4.125" style="9" customWidth="1"/>
    <col min="12299" max="12299" width="3.625" style="9" customWidth="1"/>
    <col min="12300" max="12313" width="3.625" style="9"/>
    <col min="12314" max="12318" width="3.5" style="9" customWidth="1"/>
    <col min="12319" max="12544" width="3.625" style="9"/>
    <col min="12545" max="12545" width="1.875" style="9" customWidth="1"/>
    <col min="12546" max="12547" width="3" style="9" customWidth="1"/>
    <col min="12548" max="12549" width="2.5" style="9" customWidth="1"/>
    <col min="12550" max="12550" width="0.875" style="9" customWidth="1"/>
    <col min="12551" max="12551" width="5" style="9" customWidth="1"/>
    <col min="12552" max="12554" width="4.125" style="9" customWidth="1"/>
    <col min="12555" max="12555" width="3.625" style="9" customWidth="1"/>
    <col min="12556" max="12569" width="3.625" style="9"/>
    <col min="12570" max="12574" width="3.5" style="9" customWidth="1"/>
    <col min="12575" max="12800" width="3.625" style="9"/>
    <col min="12801" max="12801" width="1.875" style="9" customWidth="1"/>
    <col min="12802" max="12803" width="3" style="9" customWidth="1"/>
    <col min="12804" max="12805" width="2.5" style="9" customWidth="1"/>
    <col min="12806" max="12806" width="0.875" style="9" customWidth="1"/>
    <col min="12807" max="12807" width="5" style="9" customWidth="1"/>
    <col min="12808" max="12810" width="4.125" style="9" customWidth="1"/>
    <col min="12811" max="12811" width="3.625" style="9" customWidth="1"/>
    <col min="12812" max="12825" width="3.625" style="9"/>
    <col min="12826" max="12830" width="3.5" style="9" customWidth="1"/>
    <col min="12831" max="13056" width="3.625" style="9"/>
    <col min="13057" max="13057" width="1.875" style="9" customWidth="1"/>
    <col min="13058" max="13059" width="3" style="9" customWidth="1"/>
    <col min="13060" max="13061" width="2.5" style="9" customWidth="1"/>
    <col min="13062" max="13062" width="0.875" style="9" customWidth="1"/>
    <col min="13063" max="13063" width="5" style="9" customWidth="1"/>
    <col min="13064" max="13066" width="4.125" style="9" customWidth="1"/>
    <col min="13067" max="13067" width="3.625" style="9" customWidth="1"/>
    <col min="13068" max="13081" width="3.625" style="9"/>
    <col min="13082" max="13086" width="3.5" style="9" customWidth="1"/>
    <col min="13087" max="13312" width="3.625" style="9"/>
    <col min="13313" max="13313" width="1.875" style="9" customWidth="1"/>
    <col min="13314" max="13315" width="3" style="9" customWidth="1"/>
    <col min="13316" max="13317" width="2.5" style="9" customWidth="1"/>
    <col min="13318" max="13318" width="0.875" style="9" customWidth="1"/>
    <col min="13319" max="13319" width="5" style="9" customWidth="1"/>
    <col min="13320" max="13322" width="4.125" style="9" customWidth="1"/>
    <col min="13323" max="13323" width="3.625" style="9" customWidth="1"/>
    <col min="13324" max="13337" width="3.625" style="9"/>
    <col min="13338" max="13342" width="3.5" style="9" customWidth="1"/>
    <col min="13343" max="13568" width="3.625" style="9"/>
    <col min="13569" max="13569" width="1.875" style="9" customWidth="1"/>
    <col min="13570" max="13571" width="3" style="9" customWidth="1"/>
    <col min="13572" max="13573" width="2.5" style="9" customWidth="1"/>
    <col min="13574" max="13574" width="0.875" style="9" customWidth="1"/>
    <col min="13575" max="13575" width="5" style="9" customWidth="1"/>
    <col min="13576" max="13578" width="4.125" style="9" customWidth="1"/>
    <col min="13579" max="13579" width="3.625" style="9" customWidth="1"/>
    <col min="13580" max="13593" width="3.625" style="9"/>
    <col min="13594" max="13598" width="3.5" style="9" customWidth="1"/>
    <col min="13599" max="13824" width="3.625" style="9"/>
    <col min="13825" max="13825" width="1.875" style="9" customWidth="1"/>
    <col min="13826" max="13827" width="3" style="9" customWidth="1"/>
    <col min="13828" max="13829" width="2.5" style="9" customWidth="1"/>
    <col min="13830" max="13830" width="0.875" style="9" customWidth="1"/>
    <col min="13831" max="13831" width="5" style="9" customWidth="1"/>
    <col min="13832" max="13834" width="4.125" style="9" customWidth="1"/>
    <col min="13835" max="13835" width="3.625" style="9" customWidth="1"/>
    <col min="13836" max="13849" width="3.625" style="9"/>
    <col min="13850" max="13854" width="3.5" style="9" customWidth="1"/>
    <col min="13855" max="14080" width="3.625" style="9"/>
    <col min="14081" max="14081" width="1.875" style="9" customWidth="1"/>
    <col min="14082" max="14083" width="3" style="9" customWidth="1"/>
    <col min="14084" max="14085" width="2.5" style="9" customWidth="1"/>
    <col min="14086" max="14086" width="0.875" style="9" customWidth="1"/>
    <col min="14087" max="14087" width="5" style="9" customWidth="1"/>
    <col min="14088" max="14090" width="4.125" style="9" customWidth="1"/>
    <col min="14091" max="14091" width="3.625" style="9" customWidth="1"/>
    <col min="14092" max="14105" width="3.625" style="9"/>
    <col min="14106" max="14110" width="3.5" style="9" customWidth="1"/>
    <col min="14111" max="14336" width="3.625" style="9"/>
    <col min="14337" max="14337" width="1.875" style="9" customWidth="1"/>
    <col min="14338" max="14339" width="3" style="9" customWidth="1"/>
    <col min="14340" max="14341" width="2.5" style="9" customWidth="1"/>
    <col min="14342" max="14342" width="0.875" style="9" customWidth="1"/>
    <col min="14343" max="14343" width="5" style="9" customWidth="1"/>
    <col min="14344" max="14346" width="4.125" style="9" customWidth="1"/>
    <col min="14347" max="14347" width="3.625" style="9" customWidth="1"/>
    <col min="14348" max="14361" width="3.625" style="9"/>
    <col min="14362" max="14366" width="3.5" style="9" customWidth="1"/>
    <col min="14367" max="14592" width="3.625" style="9"/>
    <col min="14593" max="14593" width="1.875" style="9" customWidth="1"/>
    <col min="14594" max="14595" width="3" style="9" customWidth="1"/>
    <col min="14596" max="14597" width="2.5" style="9" customWidth="1"/>
    <col min="14598" max="14598" width="0.875" style="9" customWidth="1"/>
    <col min="14599" max="14599" width="5" style="9" customWidth="1"/>
    <col min="14600" max="14602" width="4.125" style="9" customWidth="1"/>
    <col min="14603" max="14603" width="3.625" style="9" customWidth="1"/>
    <col min="14604" max="14617" width="3.625" style="9"/>
    <col min="14618" max="14622" width="3.5" style="9" customWidth="1"/>
    <col min="14623" max="14848" width="3.625" style="9"/>
    <col min="14849" max="14849" width="1.875" style="9" customWidth="1"/>
    <col min="14850" max="14851" width="3" style="9" customWidth="1"/>
    <col min="14852" max="14853" width="2.5" style="9" customWidth="1"/>
    <col min="14854" max="14854" width="0.875" style="9" customWidth="1"/>
    <col min="14855" max="14855" width="5" style="9" customWidth="1"/>
    <col min="14856" max="14858" width="4.125" style="9" customWidth="1"/>
    <col min="14859" max="14859" width="3.625" style="9" customWidth="1"/>
    <col min="14860" max="14873" width="3.625" style="9"/>
    <col min="14874" max="14878" width="3.5" style="9" customWidth="1"/>
    <col min="14879" max="15104" width="3.625" style="9"/>
    <col min="15105" max="15105" width="1.875" style="9" customWidth="1"/>
    <col min="15106" max="15107" width="3" style="9" customWidth="1"/>
    <col min="15108" max="15109" width="2.5" style="9" customWidth="1"/>
    <col min="15110" max="15110" width="0.875" style="9" customWidth="1"/>
    <col min="15111" max="15111" width="5" style="9" customWidth="1"/>
    <col min="15112" max="15114" width="4.125" style="9" customWidth="1"/>
    <col min="15115" max="15115" width="3.625" style="9" customWidth="1"/>
    <col min="15116" max="15129" width="3.625" style="9"/>
    <col min="15130" max="15134" width="3.5" style="9" customWidth="1"/>
    <col min="15135" max="15360" width="3.625" style="9"/>
    <col min="15361" max="15361" width="1.875" style="9" customWidth="1"/>
    <col min="15362" max="15363" width="3" style="9" customWidth="1"/>
    <col min="15364" max="15365" width="2.5" style="9" customWidth="1"/>
    <col min="15366" max="15366" width="0.875" style="9" customWidth="1"/>
    <col min="15367" max="15367" width="5" style="9" customWidth="1"/>
    <col min="15368" max="15370" width="4.125" style="9" customWidth="1"/>
    <col min="15371" max="15371" width="3.625" style="9" customWidth="1"/>
    <col min="15372" max="15385" width="3.625" style="9"/>
    <col min="15386" max="15390" width="3.5" style="9" customWidth="1"/>
    <col min="15391" max="15616" width="3.625" style="9"/>
    <col min="15617" max="15617" width="1.875" style="9" customWidth="1"/>
    <col min="15618" max="15619" width="3" style="9" customWidth="1"/>
    <col min="15620" max="15621" width="2.5" style="9" customWidth="1"/>
    <col min="15622" max="15622" width="0.875" style="9" customWidth="1"/>
    <col min="15623" max="15623" width="5" style="9" customWidth="1"/>
    <col min="15624" max="15626" width="4.125" style="9" customWidth="1"/>
    <col min="15627" max="15627" width="3.625" style="9" customWidth="1"/>
    <col min="15628" max="15641" width="3.625" style="9"/>
    <col min="15642" max="15646" width="3.5" style="9" customWidth="1"/>
    <col min="15647" max="15872" width="3.625" style="9"/>
    <col min="15873" max="15873" width="1.875" style="9" customWidth="1"/>
    <col min="15874" max="15875" width="3" style="9" customWidth="1"/>
    <col min="15876" max="15877" width="2.5" style="9" customWidth="1"/>
    <col min="15878" max="15878" width="0.875" style="9" customWidth="1"/>
    <col min="15879" max="15879" width="5" style="9" customWidth="1"/>
    <col min="15880" max="15882" width="4.125" style="9" customWidth="1"/>
    <col min="15883" max="15883" width="3.625" style="9" customWidth="1"/>
    <col min="15884" max="15897" width="3.625" style="9"/>
    <col min="15898" max="15902" width="3.5" style="9" customWidth="1"/>
    <col min="15903" max="16128" width="3.625" style="9"/>
    <col min="16129" max="16129" width="1.875" style="9" customWidth="1"/>
    <col min="16130" max="16131" width="3" style="9" customWidth="1"/>
    <col min="16132" max="16133" width="2.5" style="9" customWidth="1"/>
    <col min="16134" max="16134" width="0.875" style="9" customWidth="1"/>
    <col min="16135" max="16135" width="5" style="9" customWidth="1"/>
    <col min="16136" max="16138" width="4.125" style="9" customWidth="1"/>
    <col min="16139" max="16139" width="3.625" style="9" customWidth="1"/>
    <col min="16140" max="16153" width="3.625" style="9"/>
    <col min="16154" max="16158" width="3.5" style="9" customWidth="1"/>
    <col min="16159" max="16384" width="3.625" style="9"/>
  </cols>
  <sheetData>
    <row r="1" spans="2:34" ht="30" customHeight="1" x14ac:dyDescent="0.15">
      <c r="D1" s="298" t="s">
        <v>131</v>
      </c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</row>
    <row r="2" spans="2:34" ht="20.100000000000001" customHeight="1" thickBot="1" x14ac:dyDescent="0.2">
      <c r="B2" s="52"/>
      <c r="C2" s="52"/>
      <c r="D2" s="52"/>
      <c r="E2" s="52"/>
      <c r="F2" s="52"/>
      <c r="G2" s="52"/>
    </row>
    <row r="3" spans="2:34" ht="30" customHeight="1" x14ac:dyDescent="0.15">
      <c r="B3" s="377"/>
      <c r="C3" s="377"/>
      <c r="D3" s="377"/>
      <c r="E3" s="377"/>
      <c r="F3" s="377"/>
      <c r="G3" s="378"/>
      <c r="H3" s="306" t="s">
        <v>132</v>
      </c>
      <c r="I3" s="307"/>
      <c r="J3" s="307"/>
      <c r="K3" s="307"/>
      <c r="L3" s="307"/>
      <c r="M3" s="307"/>
      <c r="N3" s="307"/>
      <c r="O3" s="307"/>
      <c r="P3" s="301"/>
      <c r="Q3" s="306" t="s">
        <v>133</v>
      </c>
      <c r="R3" s="307"/>
      <c r="S3" s="307"/>
      <c r="T3" s="307"/>
      <c r="U3" s="307"/>
      <c r="V3" s="307"/>
      <c r="W3" s="307"/>
      <c r="X3" s="307"/>
      <c r="Y3" s="301"/>
      <c r="Z3" s="306" t="s">
        <v>134</v>
      </c>
      <c r="AA3" s="307"/>
      <c r="AB3" s="307"/>
      <c r="AC3" s="307"/>
      <c r="AD3" s="307"/>
      <c r="AE3" s="307"/>
      <c r="AF3" s="307"/>
      <c r="AG3" s="307"/>
      <c r="AH3" s="307"/>
    </row>
    <row r="4" spans="2:34" ht="30" customHeight="1" x14ac:dyDescent="0.15">
      <c r="B4" s="236"/>
      <c r="C4" s="236"/>
      <c r="D4" s="236"/>
      <c r="E4" s="236"/>
      <c r="F4" s="236"/>
      <c r="G4" s="379"/>
      <c r="H4" s="308" t="s">
        <v>135</v>
      </c>
      <c r="I4" s="309"/>
      <c r="J4" s="309"/>
      <c r="K4" s="303"/>
      <c r="L4" s="308" t="s">
        <v>136</v>
      </c>
      <c r="M4" s="309"/>
      <c r="N4" s="309"/>
      <c r="O4" s="309"/>
      <c r="P4" s="303"/>
      <c r="Q4" s="308" t="s">
        <v>135</v>
      </c>
      <c r="R4" s="309"/>
      <c r="S4" s="309"/>
      <c r="T4" s="309"/>
      <c r="U4" s="303"/>
      <c r="V4" s="308" t="s">
        <v>136</v>
      </c>
      <c r="W4" s="309"/>
      <c r="X4" s="309"/>
      <c r="Y4" s="303"/>
      <c r="Z4" s="308" t="s">
        <v>135</v>
      </c>
      <c r="AA4" s="309"/>
      <c r="AB4" s="309"/>
      <c r="AC4" s="309"/>
      <c r="AD4" s="303"/>
      <c r="AE4" s="308" t="s">
        <v>136</v>
      </c>
      <c r="AF4" s="309"/>
      <c r="AG4" s="309"/>
      <c r="AH4" s="309"/>
    </row>
    <row r="5" spans="2:34" ht="30" customHeight="1" x14ac:dyDescent="0.15">
      <c r="B5" s="380" t="str">
        <f>IF(LEN('Data_15-14'!B6)&gt;0,'Data_15-14'!B6,"")</f>
        <v>平成</v>
      </c>
      <c r="C5" s="310"/>
      <c r="D5" s="381">
        <f>IF(LEN('Data_15-14'!C6)&gt;0,'Data_15-14'!C6,"")</f>
        <v>25</v>
      </c>
      <c r="E5" s="381"/>
      <c r="G5" s="53" t="str">
        <f>IF(LEN('Data_15-14'!D6)&gt;0,'Data_15-14'!D6,"")</f>
        <v>年度</v>
      </c>
      <c r="H5" s="382">
        <f>IF('Data_15-14'!E6&gt;0,'Data_15-14'!E6,"-")</f>
        <v>2799</v>
      </c>
      <c r="I5" s="342"/>
      <c r="J5" s="342"/>
      <c r="K5" s="342"/>
      <c r="L5" s="342">
        <f>IF('Data_15-14'!F6&gt;0,'Data_15-14'!F6,"-")</f>
        <v>54076</v>
      </c>
      <c r="M5" s="342"/>
      <c r="N5" s="342"/>
      <c r="O5" s="342"/>
      <c r="P5" s="342"/>
      <c r="Q5" s="342">
        <f>IF('Data_15-14'!G6&gt;0,'Data_15-14'!G6,"-")</f>
        <v>313</v>
      </c>
      <c r="R5" s="342"/>
      <c r="S5" s="342"/>
      <c r="T5" s="342"/>
      <c r="U5" s="342"/>
      <c r="V5" s="342">
        <f>IF('Data_15-14'!H6&gt;0,'Data_15-14'!H6,"-")</f>
        <v>7085</v>
      </c>
      <c r="W5" s="342"/>
      <c r="X5" s="342"/>
      <c r="Y5" s="342"/>
      <c r="Z5" s="342">
        <f>IF('Data_15-14'!I6&gt;0,'Data_15-14'!I6,"-")</f>
        <v>2104</v>
      </c>
      <c r="AA5" s="342"/>
      <c r="AB5" s="342"/>
      <c r="AC5" s="342"/>
      <c r="AD5" s="342"/>
      <c r="AE5" s="342">
        <f>IF('Data_15-14'!J6&gt;0,'Data_15-14'!J6,"-")</f>
        <v>46609</v>
      </c>
      <c r="AF5" s="342"/>
      <c r="AG5" s="342"/>
      <c r="AH5" s="342"/>
    </row>
    <row r="6" spans="2:34" ht="30" customHeight="1" x14ac:dyDescent="0.15">
      <c r="B6" s="295" t="str">
        <f>IF(LEN('Data_15-14'!B7)&gt;0,'Data_15-14'!B7,"")</f>
        <v/>
      </c>
      <c r="C6" s="295"/>
      <c r="D6" s="383">
        <f>IF(LEN('Data_15-14'!C7)&gt;0,'Data_15-14'!C7,"")</f>
        <v>26</v>
      </c>
      <c r="E6" s="383"/>
      <c r="G6" s="54" t="str">
        <f>IF(LEN('Data_15-14'!D7)&gt;0,'Data_15-14'!D7,"")</f>
        <v/>
      </c>
      <c r="H6" s="382">
        <f>IF('Data_15-14'!E7&gt;0,'Data_15-14'!E7,"-")</f>
        <v>2821</v>
      </c>
      <c r="I6" s="342"/>
      <c r="J6" s="342"/>
      <c r="K6" s="342"/>
      <c r="L6" s="342">
        <f>IF('Data_15-14'!F7&gt;0,'Data_15-14'!F7,"-")</f>
        <v>51692</v>
      </c>
      <c r="M6" s="342"/>
      <c r="N6" s="342"/>
      <c r="O6" s="342"/>
      <c r="P6" s="342"/>
      <c r="Q6" s="342">
        <f>IF('Data_15-14'!G7&gt;0,'Data_15-14'!G7,"-")</f>
        <v>188</v>
      </c>
      <c r="R6" s="342"/>
      <c r="S6" s="342"/>
      <c r="T6" s="342"/>
      <c r="U6" s="342"/>
      <c r="V6" s="342">
        <f>IF('Data_15-14'!H7&gt;0,'Data_15-14'!H7,"-")</f>
        <v>6137</v>
      </c>
      <c r="W6" s="342"/>
      <c r="X6" s="342"/>
      <c r="Y6" s="342"/>
      <c r="Z6" s="342">
        <f>IF('Data_15-14'!I7&gt;0,'Data_15-14'!I7,"-")</f>
        <v>2214</v>
      </c>
      <c r="AA6" s="342"/>
      <c r="AB6" s="342"/>
      <c r="AC6" s="342"/>
      <c r="AD6" s="342"/>
      <c r="AE6" s="342">
        <f>IF('Data_15-14'!J7&gt;0,'Data_15-14'!J7,"-")</f>
        <v>45136</v>
      </c>
      <c r="AF6" s="342"/>
      <c r="AG6" s="342"/>
      <c r="AH6" s="342"/>
    </row>
    <row r="7" spans="2:34" ht="30" customHeight="1" x14ac:dyDescent="0.15">
      <c r="B7" s="295" t="str">
        <f>IF(LEN('Data_15-14'!B8)&gt;0,'Data_15-14'!B8,"")</f>
        <v/>
      </c>
      <c r="C7" s="295"/>
      <c r="D7" s="383">
        <f>IF(LEN('Data_15-14'!C8)&gt;0,'Data_15-14'!C8,"")</f>
        <v>27</v>
      </c>
      <c r="E7" s="383"/>
      <c r="G7" s="54" t="str">
        <f>IF(LEN('Data_15-14'!D8)&gt;0,'Data_15-14'!D8,"")</f>
        <v/>
      </c>
      <c r="H7" s="382">
        <f>IF('Data_15-14'!E8&gt;0,'Data_15-14'!E8,"-")</f>
        <v>2635</v>
      </c>
      <c r="I7" s="342"/>
      <c r="J7" s="342"/>
      <c r="K7" s="342"/>
      <c r="L7" s="342">
        <f>IF('Data_15-14'!F8&gt;0,'Data_15-14'!F8,"-")</f>
        <v>50622</v>
      </c>
      <c r="M7" s="342"/>
      <c r="N7" s="342"/>
      <c r="O7" s="342"/>
      <c r="P7" s="342"/>
      <c r="Q7" s="342">
        <f>IF('Data_15-14'!G8&gt;0,'Data_15-14'!G8,"-")</f>
        <v>140</v>
      </c>
      <c r="R7" s="342"/>
      <c r="S7" s="342"/>
      <c r="T7" s="342"/>
      <c r="U7" s="342"/>
      <c r="V7" s="342">
        <f>IF('Data_15-14'!H8&gt;0,'Data_15-14'!H8,"-")</f>
        <v>4539</v>
      </c>
      <c r="W7" s="342"/>
      <c r="X7" s="342"/>
      <c r="Y7" s="342"/>
      <c r="Z7" s="342">
        <f>IF('Data_15-14'!I8&gt;0,'Data_15-14'!I8,"-")</f>
        <v>2190</v>
      </c>
      <c r="AA7" s="342"/>
      <c r="AB7" s="342"/>
      <c r="AC7" s="342"/>
      <c r="AD7" s="342"/>
      <c r="AE7" s="342">
        <f>IF('Data_15-14'!J8&gt;0,'Data_15-14'!J8,"-")</f>
        <v>45778</v>
      </c>
      <c r="AF7" s="342"/>
      <c r="AG7" s="342"/>
      <c r="AH7" s="342"/>
    </row>
    <row r="8" spans="2:34" ht="30" customHeight="1" x14ac:dyDescent="0.15">
      <c r="B8" s="295" t="str">
        <f>IF(LEN('Data_15-14'!B9)&gt;0,'Data_15-14'!B9,"")</f>
        <v/>
      </c>
      <c r="C8" s="295"/>
      <c r="D8" s="383">
        <f>IF(LEN('Data_15-14'!C9)&gt;0,'Data_15-14'!C9,"")</f>
        <v>28</v>
      </c>
      <c r="E8" s="383"/>
      <c r="G8" s="54" t="str">
        <f>IF(LEN('Data_15-14'!D9)&gt;0,'Data_15-14'!D9,"")</f>
        <v/>
      </c>
      <c r="H8" s="382">
        <f>IF('Data_15-14'!E9&gt;0,'Data_15-14'!E9,"-")</f>
        <v>2558</v>
      </c>
      <c r="I8" s="342"/>
      <c r="J8" s="342"/>
      <c r="K8" s="342"/>
      <c r="L8" s="342">
        <f>IF('Data_15-14'!F9&gt;0,'Data_15-14'!F9,"-")</f>
        <v>50751</v>
      </c>
      <c r="M8" s="342"/>
      <c r="N8" s="342"/>
      <c r="O8" s="342"/>
      <c r="P8" s="342"/>
      <c r="Q8" s="342">
        <f>IF('Data_15-14'!G9&gt;0,'Data_15-14'!G9,"-")</f>
        <v>127</v>
      </c>
      <c r="R8" s="342"/>
      <c r="S8" s="342"/>
      <c r="T8" s="342"/>
      <c r="U8" s="342"/>
      <c r="V8" s="342">
        <f>IF('Data_15-14'!H9&gt;0,'Data_15-14'!H9,"-")</f>
        <v>4396</v>
      </c>
      <c r="W8" s="342"/>
      <c r="X8" s="342"/>
      <c r="Y8" s="342"/>
      <c r="Z8" s="342">
        <f>IF('Data_15-14'!I9&gt;0,'Data_15-14'!I9,"-")</f>
        <v>2178</v>
      </c>
      <c r="AA8" s="342"/>
      <c r="AB8" s="342"/>
      <c r="AC8" s="342"/>
      <c r="AD8" s="342"/>
      <c r="AE8" s="342">
        <f>IF('Data_15-14'!J9&gt;0,'Data_15-14'!J9,"-")</f>
        <v>46102</v>
      </c>
      <c r="AF8" s="342"/>
      <c r="AG8" s="342"/>
      <c r="AH8" s="342"/>
    </row>
    <row r="9" spans="2:34" ht="30" customHeight="1" x14ac:dyDescent="0.15">
      <c r="B9" s="236" t="str">
        <f>IF(LEN('Data_15-14'!B10)&gt;0,'Data_15-14'!B10,"")</f>
        <v/>
      </c>
      <c r="C9" s="236"/>
      <c r="D9" s="384">
        <f>IF(LEN('Data_15-14'!C10)&gt;0,'Data_15-14'!C10,"")</f>
        <v>29</v>
      </c>
      <c r="E9" s="384"/>
      <c r="F9" s="10"/>
      <c r="G9" s="8" t="str">
        <f>IF(LEN('Data_15-14'!D10)&gt;0,'Data_15-14'!D10,"")</f>
        <v/>
      </c>
      <c r="H9" s="353">
        <f>IF('Data_15-14'!E10&gt;0,'Data_15-14'!E10,"-")</f>
        <v>2877</v>
      </c>
      <c r="I9" s="344"/>
      <c r="J9" s="344"/>
      <c r="K9" s="344"/>
      <c r="L9" s="344">
        <f>IF('Data_15-14'!F10&gt;0,'Data_15-14'!F10,"-")</f>
        <v>47815</v>
      </c>
      <c r="M9" s="344"/>
      <c r="N9" s="344"/>
      <c r="O9" s="344"/>
      <c r="P9" s="344"/>
      <c r="Q9" s="344">
        <f>IF('Data_15-14'!G10&gt;0,'Data_15-14'!G10,"-")</f>
        <v>110</v>
      </c>
      <c r="R9" s="344"/>
      <c r="S9" s="344"/>
      <c r="T9" s="344"/>
      <c r="U9" s="344"/>
      <c r="V9" s="344">
        <f>IF('Data_15-14'!H10&gt;0,'Data_15-14'!H10,"-")</f>
        <v>3777</v>
      </c>
      <c r="W9" s="344"/>
      <c r="X9" s="344"/>
      <c r="Y9" s="344"/>
      <c r="Z9" s="344">
        <f>IF('Data_15-14'!I10&gt;0,'Data_15-14'!I10,"-")</f>
        <v>2109</v>
      </c>
      <c r="AA9" s="344"/>
      <c r="AB9" s="344"/>
      <c r="AC9" s="344"/>
      <c r="AD9" s="344"/>
      <c r="AE9" s="344">
        <f>IF('Data_15-14'!J10&gt;0,'Data_15-14'!J10,"-")</f>
        <v>43380</v>
      </c>
      <c r="AF9" s="344"/>
      <c r="AG9" s="344"/>
      <c r="AH9" s="344"/>
    </row>
    <row r="10" spans="2:34" ht="30" customHeight="1" thickBot="1" x14ac:dyDescent="0.2"/>
    <row r="11" spans="2:34" ht="30" customHeight="1" x14ac:dyDescent="0.15">
      <c r="B11" s="377"/>
      <c r="C11" s="377"/>
      <c r="D11" s="377"/>
      <c r="E11" s="377"/>
      <c r="F11" s="377"/>
      <c r="G11" s="378"/>
      <c r="H11" s="385" t="s">
        <v>137</v>
      </c>
      <c r="I11" s="386"/>
      <c r="J11" s="386"/>
      <c r="K11" s="386"/>
      <c r="L11" s="386"/>
      <c r="M11" s="386"/>
      <c r="N11" s="386"/>
      <c r="O11" s="386"/>
      <c r="P11" s="387"/>
      <c r="Q11" s="388" t="s">
        <v>138</v>
      </c>
      <c r="R11" s="389"/>
      <c r="S11" s="389"/>
      <c r="T11" s="389"/>
      <c r="U11" s="389"/>
      <c r="V11" s="389"/>
      <c r="W11" s="389"/>
      <c r="X11" s="389"/>
      <c r="Y11" s="389"/>
      <c r="Z11" s="390"/>
      <c r="AA11" s="391"/>
      <c r="AB11" s="391"/>
      <c r="AC11" s="391"/>
      <c r="AD11" s="391"/>
      <c r="AE11" s="391"/>
      <c r="AF11" s="391"/>
      <c r="AG11" s="391"/>
      <c r="AH11" s="391"/>
    </row>
    <row r="12" spans="2:34" ht="30" customHeight="1" x14ac:dyDescent="0.15">
      <c r="B12" s="236"/>
      <c r="C12" s="236"/>
      <c r="D12" s="236"/>
      <c r="E12" s="236"/>
      <c r="F12" s="236"/>
      <c r="G12" s="379"/>
      <c r="H12" s="308" t="s">
        <v>135</v>
      </c>
      <c r="I12" s="309"/>
      <c r="J12" s="309"/>
      <c r="K12" s="303"/>
      <c r="L12" s="308" t="s">
        <v>136</v>
      </c>
      <c r="M12" s="309"/>
      <c r="N12" s="309"/>
      <c r="O12" s="309"/>
      <c r="P12" s="303"/>
      <c r="Q12" s="308" t="s">
        <v>135</v>
      </c>
      <c r="R12" s="309"/>
      <c r="S12" s="309"/>
      <c r="T12" s="309"/>
      <c r="U12" s="303"/>
      <c r="V12" s="308" t="s">
        <v>136</v>
      </c>
      <c r="W12" s="309"/>
      <c r="X12" s="309"/>
      <c r="Y12" s="309"/>
      <c r="Z12" s="310"/>
      <c r="AA12" s="310"/>
      <c r="AB12" s="310"/>
      <c r="AC12" s="310"/>
      <c r="AD12" s="310"/>
      <c r="AE12" s="310"/>
      <c r="AF12" s="310"/>
      <c r="AG12" s="310"/>
      <c r="AH12" s="310"/>
    </row>
    <row r="13" spans="2:34" ht="30" customHeight="1" x14ac:dyDescent="0.15">
      <c r="B13" s="310" t="str">
        <f>IF(LEN('Data_15-14'!B6)&gt;0,'Data_15-14'!B6,"")</f>
        <v>平成</v>
      </c>
      <c r="C13" s="310"/>
      <c r="D13" s="381">
        <f>IF(LEN('Data_15-14'!C6)&gt;0,'Data_15-14'!C6,"")</f>
        <v>25</v>
      </c>
      <c r="E13" s="381"/>
      <c r="G13" s="53" t="str">
        <f>IF(LEN('Data_15-14'!D6)&gt;0,'Data_15-14'!D6,"")</f>
        <v>年度</v>
      </c>
      <c r="H13" s="392">
        <f>IF('Data_15-14'!K6&gt;0,'Data_15-14'!K6,"-")</f>
        <v>55</v>
      </c>
      <c r="I13" s="343"/>
      <c r="J13" s="343"/>
      <c r="K13" s="343"/>
      <c r="L13" s="343">
        <f>IF('Data_15-14'!L6&gt;0,'Data_15-14'!L6,"-")</f>
        <v>55</v>
      </c>
      <c r="M13" s="343"/>
      <c r="N13" s="343"/>
      <c r="O13" s="343"/>
      <c r="P13" s="343"/>
      <c r="Q13" s="343">
        <f>IF('Data_15-14'!M6&gt;0,'Data_15-14'!M6,"-")</f>
        <v>327</v>
      </c>
      <c r="R13" s="343"/>
      <c r="S13" s="343"/>
      <c r="T13" s="343"/>
      <c r="U13" s="343"/>
      <c r="V13" s="343">
        <f>IF('Data_15-14'!N6&gt;0,'Data_15-14'!N6,"-")</f>
        <v>327</v>
      </c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</row>
    <row r="14" spans="2:34" ht="30" customHeight="1" x14ac:dyDescent="0.15">
      <c r="B14" s="295" t="str">
        <f>IF(LEN('Data_15-14'!B7)&gt;0,'Data_15-14'!B7,"")</f>
        <v/>
      </c>
      <c r="C14" s="295"/>
      <c r="D14" s="383">
        <f>IF(LEN('Data_15-14'!C7)&gt;0,'Data_15-14'!C7,"")</f>
        <v>26</v>
      </c>
      <c r="E14" s="383"/>
      <c r="G14" s="54" t="str">
        <f>IF(LEN('Data_15-14'!D7)&gt;0,'Data_15-14'!D7,"")</f>
        <v/>
      </c>
      <c r="H14" s="392">
        <f>IF('Data_15-14'!K7&gt;0,'Data_15-14'!K7,"-")</f>
        <v>185</v>
      </c>
      <c r="I14" s="343"/>
      <c r="J14" s="343"/>
      <c r="K14" s="343"/>
      <c r="L14" s="343">
        <f>IF('Data_15-14'!L7&gt;0,'Data_15-14'!L7,"-")</f>
        <v>185</v>
      </c>
      <c r="M14" s="343"/>
      <c r="N14" s="343"/>
      <c r="O14" s="343"/>
      <c r="P14" s="343"/>
      <c r="Q14" s="343">
        <f>IF('Data_15-14'!M7&gt;0,'Data_15-14'!M7,"-")</f>
        <v>234</v>
      </c>
      <c r="R14" s="343"/>
      <c r="S14" s="343"/>
      <c r="T14" s="343"/>
      <c r="U14" s="343"/>
      <c r="V14" s="343">
        <f>IF('Data_15-14'!N7&gt;0,'Data_15-14'!N7,"-")</f>
        <v>234</v>
      </c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</row>
    <row r="15" spans="2:34" ht="30" customHeight="1" x14ac:dyDescent="0.15">
      <c r="B15" s="295" t="str">
        <f>IF(LEN('Data_15-14'!B8)&gt;0,'Data_15-14'!B8,"")</f>
        <v/>
      </c>
      <c r="C15" s="295"/>
      <c r="D15" s="383">
        <f>IF(LEN('Data_15-14'!C8)&gt;0,'Data_15-14'!C8,"")</f>
        <v>27</v>
      </c>
      <c r="E15" s="383"/>
      <c r="G15" s="54" t="str">
        <f>IF(LEN('Data_15-14'!D8)&gt;0,'Data_15-14'!D8,"")</f>
        <v/>
      </c>
      <c r="H15" s="392">
        <f>IF('Data_15-14'!K8&gt;0,'Data_15-14'!K8,"-")</f>
        <v>95</v>
      </c>
      <c r="I15" s="343"/>
      <c r="J15" s="343"/>
      <c r="K15" s="343"/>
      <c r="L15" s="343">
        <f>IF('Data_15-14'!L8&gt;0,'Data_15-14'!L8,"-")</f>
        <v>95</v>
      </c>
      <c r="M15" s="343"/>
      <c r="N15" s="343"/>
      <c r="O15" s="343"/>
      <c r="P15" s="343"/>
      <c r="Q15" s="343">
        <f>IF('Data_15-14'!M8&gt;0,'Data_15-14'!M8,"-")</f>
        <v>210</v>
      </c>
      <c r="R15" s="343"/>
      <c r="S15" s="343"/>
      <c r="T15" s="343"/>
      <c r="U15" s="343"/>
      <c r="V15" s="343">
        <f>IF('Data_15-14'!N8&gt;0,'Data_15-14'!N8,"-")</f>
        <v>210</v>
      </c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</row>
    <row r="16" spans="2:34" ht="30" customHeight="1" x14ac:dyDescent="0.15">
      <c r="B16" s="295" t="str">
        <f>IF(LEN('Data_15-14'!B9)&gt;0,'Data_15-14'!B9,"")</f>
        <v/>
      </c>
      <c r="C16" s="295"/>
      <c r="D16" s="383">
        <f>IF(LEN('Data_15-14'!C9)&gt;0,'Data_15-14'!C9,"")</f>
        <v>28</v>
      </c>
      <c r="E16" s="383"/>
      <c r="G16" s="54" t="str">
        <f>IF(LEN('Data_15-14'!D9)&gt;0,'Data_15-14'!D9,"")</f>
        <v/>
      </c>
      <c r="H16" s="392">
        <f>IF('Data_15-14'!K9&gt;0,'Data_15-14'!K9,"-")</f>
        <v>46</v>
      </c>
      <c r="I16" s="343"/>
      <c r="J16" s="343"/>
      <c r="K16" s="343"/>
      <c r="L16" s="343">
        <f>IF('Data_15-14'!L9&gt;0,'Data_15-14'!L9,"-")</f>
        <v>46</v>
      </c>
      <c r="M16" s="343"/>
      <c r="N16" s="343"/>
      <c r="O16" s="343"/>
      <c r="P16" s="343"/>
      <c r="Q16" s="343">
        <f>IF('Data_15-14'!M9&gt;0,'Data_15-14'!M9,"-")</f>
        <v>207</v>
      </c>
      <c r="R16" s="343"/>
      <c r="S16" s="343"/>
      <c r="T16" s="343"/>
      <c r="U16" s="343"/>
      <c r="V16" s="343">
        <f>IF('Data_15-14'!N9&gt;0,'Data_15-14'!N9,"-")</f>
        <v>207</v>
      </c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</row>
    <row r="17" spans="1:34" ht="30" customHeight="1" x14ac:dyDescent="0.15">
      <c r="B17" s="236" t="str">
        <f>IF(LEN('Data_15-14'!B10)&gt;0,'Data_15-14'!B10,"")</f>
        <v/>
      </c>
      <c r="C17" s="236"/>
      <c r="D17" s="384">
        <f>IF(LEN('Data_15-14'!C10)&gt;0,'Data_15-14'!C10,"")</f>
        <v>29</v>
      </c>
      <c r="E17" s="384"/>
      <c r="F17" s="10"/>
      <c r="G17" s="8" t="str">
        <f>IF(LEN('Data_15-14'!D10)&gt;0,'Data_15-14'!D10,"")</f>
        <v/>
      </c>
      <c r="H17" s="333">
        <f>IF('Data_15-14'!K10&gt;0,'Data_15-14'!K10,"-")</f>
        <v>484</v>
      </c>
      <c r="I17" s="334"/>
      <c r="J17" s="334"/>
      <c r="K17" s="334"/>
      <c r="L17" s="334">
        <f>IF('Data_15-14'!L10&gt;0,'Data_15-14'!L10,"-")</f>
        <v>484</v>
      </c>
      <c r="M17" s="334"/>
      <c r="N17" s="334"/>
      <c r="O17" s="334"/>
      <c r="P17" s="334"/>
      <c r="Q17" s="334">
        <f>IF('Data_15-14'!M10&gt;0,'Data_15-14'!M10,"-")</f>
        <v>174</v>
      </c>
      <c r="R17" s="334"/>
      <c r="S17" s="334"/>
      <c r="T17" s="334"/>
      <c r="U17" s="334"/>
      <c r="V17" s="334">
        <f>IF('Data_15-14'!N10&gt;0,'Data_15-14'!N10,"-")</f>
        <v>174</v>
      </c>
      <c r="W17" s="334"/>
      <c r="X17" s="334"/>
      <c r="Y17" s="334"/>
      <c r="Z17" s="343"/>
      <c r="AA17" s="343"/>
      <c r="AB17" s="343"/>
      <c r="AC17" s="343"/>
      <c r="AD17" s="343"/>
      <c r="AE17" s="343"/>
      <c r="AF17" s="343"/>
      <c r="AG17" s="343"/>
      <c r="AH17" s="343"/>
    </row>
    <row r="18" spans="1:34" ht="14.25" x14ac:dyDescent="0.15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55"/>
      <c r="S18" s="49"/>
      <c r="W18" s="56" t="s">
        <v>139</v>
      </c>
      <c r="X18" s="56"/>
      <c r="Y18" s="56"/>
      <c r="AB18" s="56"/>
    </row>
    <row r="19" spans="1:34" ht="20.100000000000001" customHeight="1" x14ac:dyDescent="0.15"/>
    <row r="20" spans="1:34" ht="30" customHeight="1" x14ac:dyDescent="0.15">
      <c r="A20" s="298" t="s">
        <v>140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</row>
    <row r="21" spans="1:34" ht="20.100000000000001" customHeight="1" thickBot="1" x14ac:dyDescent="0.2"/>
    <row r="22" spans="1:34" ht="30" customHeight="1" x14ac:dyDescent="0.15">
      <c r="B22" s="393"/>
      <c r="C22" s="393"/>
      <c r="D22" s="393"/>
      <c r="E22" s="393"/>
      <c r="F22" s="393"/>
      <c r="G22" s="394"/>
      <c r="H22" s="306" t="s">
        <v>132</v>
      </c>
      <c r="I22" s="307"/>
      <c r="J22" s="307"/>
      <c r="K22" s="307"/>
      <c r="L22" s="307"/>
      <c r="M22" s="307"/>
      <c r="N22" s="307"/>
      <c r="O22" s="307"/>
      <c r="P22" s="301"/>
      <c r="Q22" s="306" t="s">
        <v>133</v>
      </c>
      <c r="R22" s="307"/>
      <c r="S22" s="307"/>
      <c r="T22" s="307"/>
      <c r="U22" s="307"/>
      <c r="V22" s="307"/>
      <c r="W22" s="307"/>
      <c r="X22" s="307"/>
      <c r="Y22" s="301"/>
      <c r="Z22" s="306" t="s">
        <v>134</v>
      </c>
      <c r="AA22" s="307"/>
      <c r="AB22" s="307"/>
      <c r="AC22" s="307"/>
      <c r="AD22" s="307"/>
      <c r="AE22" s="307"/>
      <c r="AF22" s="307"/>
      <c r="AG22" s="307"/>
      <c r="AH22" s="307"/>
    </row>
    <row r="23" spans="1:34" ht="30" customHeight="1" x14ac:dyDescent="0.15">
      <c r="B23" s="395"/>
      <c r="C23" s="395"/>
      <c r="D23" s="395"/>
      <c r="E23" s="395"/>
      <c r="F23" s="395"/>
      <c r="G23" s="396"/>
      <c r="H23" s="308" t="s">
        <v>135</v>
      </c>
      <c r="I23" s="309"/>
      <c r="J23" s="309"/>
      <c r="K23" s="303"/>
      <c r="L23" s="308" t="s">
        <v>136</v>
      </c>
      <c r="M23" s="309"/>
      <c r="N23" s="309"/>
      <c r="O23" s="309"/>
      <c r="P23" s="303"/>
      <c r="Q23" s="308" t="s">
        <v>135</v>
      </c>
      <c r="R23" s="309"/>
      <c r="S23" s="309"/>
      <c r="T23" s="309"/>
      <c r="U23" s="303"/>
      <c r="V23" s="308" t="s">
        <v>136</v>
      </c>
      <c r="W23" s="309"/>
      <c r="X23" s="309"/>
      <c r="Y23" s="303"/>
      <c r="Z23" s="308" t="s">
        <v>135</v>
      </c>
      <c r="AA23" s="309"/>
      <c r="AB23" s="309"/>
      <c r="AC23" s="309"/>
      <c r="AD23" s="303"/>
      <c r="AE23" s="308" t="s">
        <v>136</v>
      </c>
      <c r="AF23" s="309"/>
      <c r="AG23" s="309"/>
      <c r="AH23" s="309"/>
    </row>
    <row r="24" spans="1:34" ht="30" customHeight="1" x14ac:dyDescent="0.15">
      <c r="B24" s="397" t="str">
        <f>IF(LEN('Data_15-15'!B6)&gt;0,'Data_15-15'!B6,"")</f>
        <v>平成</v>
      </c>
      <c r="C24" s="398"/>
      <c r="D24" s="381">
        <f>IF(LEN('Data_15-15'!C6)&gt;0,'Data_15-15'!C6,"")</f>
        <v>25</v>
      </c>
      <c r="E24" s="381"/>
      <c r="F24" s="43">
        <v>20</v>
      </c>
      <c r="G24" s="53" t="str">
        <f>IF(LEN('Data_15-15'!D6)&gt;0,'Data_15-15'!D6,"")</f>
        <v>年度</v>
      </c>
      <c r="H24" s="382">
        <f>IF('Data_15-15'!E6&gt;0,'Data_15-15'!E6,"-")</f>
        <v>883</v>
      </c>
      <c r="I24" s="342"/>
      <c r="J24" s="342"/>
      <c r="K24" s="342"/>
      <c r="L24" s="342">
        <f>IF('Data_15-15'!F6&gt;0,'Data_15-15'!F6,"-")</f>
        <v>58244</v>
      </c>
      <c r="M24" s="342"/>
      <c r="N24" s="342"/>
      <c r="O24" s="342"/>
      <c r="P24" s="342"/>
      <c r="Q24" s="342">
        <f>IF('Data_15-15'!G6&gt;0,'Data_15-15'!G6,"-")</f>
        <v>164</v>
      </c>
      <c r="R24" s="342"/>
      <c r="S24" s="342"/>
      <c r="T24" s="342"/>
      <c r="U24" s="342"/>
      <c r="V24" s="342">
        <f>IF('Data_15-15'!H6&gt;0,'Data_15-15'!H6,"-")</f>
        <v>9718</v>
      </c>
      <c r="W24" s="342"/>
      <c r="X24" s="342"/>
      <c r="Y24" s="342"/>
      <c r="Z24" s="342">
        <f>IF('Data_15-15'!I6&gt;0,'Data_15-15'!I6,"-")</f>
        <v>719</v>
      </c>
      <c r="AA24" s="342"/>
      <c r="AB24" s="342"/>
      <c r="AC24" s="342"/>
      <c r="AD24" s="342"/>
      <c r="AE24" s="342">
        <f>IF('Data_15-15'!J6&gt;0,'Data_15-15'!J6,"-")</f>
        <v>48526</v>
      </c>
      <c r="AF24" s="342"/>
      <c r="AG24" s="342"/>
      <c r="AH24" s="342"/>
    </row>
    <row r="25" spans="1:34" ht="30" customHeight="1" x14ac:dyDescent="0.15">
      <c r="B25" s="295" t="str">
        <f>IF(LEN('Data_15-15'!B7)&gt;0,'Data_15-15'!B7,"")</f>
        <v/>
      </c>
      <c r="C25" s="295"/>
      <c r="D25" s="383">
        <f>IF(LEN('Data_15-15'!C7)&gt;0,'Data_15-15'!C7,"")</f>
        <v>26</v>
      </c>
      <c r="E25" s="383"/>
      <c r="F25" s="43">
        <v>20</v>
      </c>
      <c r="G25" s="9" t="str">
        <f>IF(LEN('Data_15-15'!D7)&gt;0,'Data_15-15'!D7,"")</f>
        <v/>
      </c>
      <c r="H25" s="382">
        <f>IF('Data_15-15'!E7&gt;0,'Data_15-15'!E7,"-")</f>
        <v>1011</v>
      </c>
      <c r="I25" s="342"/>
      <c r="J25" s="342"/>
      <c r="K25" s="342"/>
      <c r="L25" s="342">
        <f>IF('Data_15-15'!F7&gt;0,'Data_15-15'!F7,"-")</f>
        <v>55277</v>
      </c>
      <c r="M25" s="342"/>
      <c r="N25" s="342"/>
      <c r="O25" s="342"/>
      <c r="P25" s="342"/>
      <c r="Q25" s="342">
        <f>IF('Data_15-15'!G7&gt;0,'Data_15-15'!G7,"-")</f>
        <v>221</v>
      </c>
      <c r="R25" s="342"/>
      <c r="S25" s="342"/>
      <c r="T25" s="342"/>
      <c r="U25" s="342"/>
      <c r="V25" s="342">
        <f>IF('Data_15-15'!H7&gt;0,'Data_15-15'!H7,"-")</f>
        <v>12078</v>
      </c>
      <c r="W25" s="342"/>
      <c r="X25" s="342"/>
      <c r="Y25" s="342"/>
      <c r="Z25" s="342">
        <f>IF('Data_15-15'!I7&gt;0,'Data_15-15'!I7,"-")</f>
        <v>790</v>
      </c>
      <c r="AA25" s="342"/>
      <c r="AB25" s="342"/>
      <c r="AC25" s="342"/>
      <c r="AD25" s="342"/>
      <c r="AE25" s="342">
        <f>IF('Data_15-15'!J7&gt;0,'Data_15-15'!J7,"-")</f>
        <v>43199</v>
      </c>
      <c r="AF25" s="342"/>
      <c r="AG25" s="342"/>
      <c r="AH25" s="342"/>
    </row>
    <row r="26" spans="1:34" ht="30" customHeight="1" x14ac:dyDescent="0.15">
      <c r="B26" s="295" t="str">
        <f>IF(LEN('Data_15-15'!B8)&gt;0,'Data_15-15'!B8,"")</f>
        <v/>
      </c>
      <c r="C26" s="295"/>
      <c r="D26" s="383">
        <f>IF(LEN('Data_15-15'!C8)&gt;0,'Data_15-15'!C8,"")</f>
        <v>27</v>
      </c>
      <c r="E26" s="383"/>
      <c r="F26" s="43">
        <v>20</v>
      </c>
      <c r="G26" s="9" t="str">
        <f>IF(LEN('Data_15-15'!D8)&gt;0,'Data_15-15'!D8,"")</f>
        <v/>
      </c>
      <c r="H26" s="382">
        <f>IF('Data_15-15'!E8&gt;0,'Data_15-15'!E8,"-")</f>
        <v>1508</v>
      </c>
      <c r="I26" s="342"/>
      <c r="J26" s="342"/>
      <c r="K26" s="342"/>
      <c r="L26" s="342">
        <f>IF('Data_15-15'!F8&gt;0,'Data_15-15'!F8,"-")</f>
        <v>55234</v>
      </c>
      <c r="M26" s="342"/>
      <c r="N26" s="342"/>
      <c r="O26" s="342"/>
      <c r="P26" s="342"/>
      <c r="Q26" s="342">
        <f>IF('Data_15-15'!G8&gt;0,'Data_15-15'!G8,"-")</f>
        <v>301</v>
      </c>
      <c r="R26" s="342"/>
      <c r="S26" s="342"/>
      <c r="T26" s="342"/>
      <c r="U26" s="342"/>
      <c r="V26" s="342">
        <f>IF('Data_15-15'!H8&gt;0,'Data_15-15'!H8,"-")</f>
        <v>13841</v>
      </c>
      <c r="W26" s="342"/>
      <c r="X26" s="342"/>
      <c r="Y26" s="342"/>
      <c r="Z26" s="342">
        <f>IF('Data_15-15'!I8&gt;0,'Data_15-15'!I8,"-")</f>
        <v>1207</v>
      </c>
      <c r="AA26" s="342"/>
      <c r="AB26" s="342"/>
      <c r="AC26" s="342"/>
      <c r="AD26" s="342"/>
      <c r="AE26" s="342">
        <f>IF('Data_15-15'!J8&gt;0,'Data_15-15'!J8,"-")</f>
        <v>41393</v>
      </c>
      <c r="AF26" s="342"/>
      <c r="AG26" s="342"/>
      <c r="AH26" s="342"/>
    </row>
    <row r="27" spans="1:34" ht="30" customHeight="1" x14ac:dyDescent="0.15">
      <c r="B27" s="310" t="str">
        <f>IF(LEN('Data_15-15'!B9)&gt;0,'Data_15-15'!B9,"")</f>
        <v/>
      </c>
      <c r="C27" s="310"/>
      <c r="D27" s="383">
        <f>IF(LEN('Data_15-15'!C9)&gt;0,'Data_15-15'!C9,"")</f>
        <v>28</v>
      </c>
      <c r="E27" s="383"/>
      <c r="F27" s="56">
        <v>20</v>
      </c>
      <c r="G27" s="19" t="str">
        <f>IF(LEN('Data_15-15'!D9)&gt;0,'Data_15-15'!D9,"")</f>
        <v/>
      </c>
      <c r="H27" s="382">
        <f>IF('Data_15-15'!E9&gt;0,'Data_15-15'!E9,"-")</f>
        <v>1433</v>
      </c>
      <c r="I27" s="342"/>
      <c r="J27" s="342"/>
      <c r="K27" s="342"/>
      <c r="L27" s="342">
        <f>IF('Data_15-15'!F9&gt;0,'Data_15-15'!F9,"-")</f>
        <v>40495</v>
      </c>
      <c r="M27" s="342"/>
      <c r="N27" s="342"/>
      <c r="O27" s="342"/>
      <c r="P27" s="342"/>
      <c r="Q27" s="342">
        <f>IF('Data_15-15'!G9&gt;0,'Data_15-15'!G9,"-")</f>
        <v>223</v>
      </c>
      <c r="R27" s="342"/>
      <c r="S27" s="342"/>
      <c r="T27" s="342"/>
      <c r="U27" s="342"/>
      <c r="V27" s="342">
        <f>IF('Data_15-15'!H9&gt;0,'Data_15-15'!H9,"-")</f>
        <v>7232</v>
      </c>
      <c r="W27" s="342"/>
      <c r="X27" s="342"/>
      <c r="Y27" s="342"/>
      <c r="Z27" s="342">
        <f>IF('Data_15-15'!I9&gt;0,'Data_15-15'!I9,"-")</f>
        <v>1210</v>
      </c>
      <c r="AA27" s="342"/>
      <c r="AB27" s="342"/>
      <c r="AC27" s="342"/>
      <c r="AD27" s="342"/>
      <c r="AE27" s="342">
        <f>IF('Data_15-15'!J9&gt;0,'Data_15-15'!J9,"-")</f>
        <v>33263</v>
      </c>
      <c r="AF27" s="342"/>
      <c r="AG27" s="342"/>
      <c r="AH27" s="342"/>
    </row>
    <row r="28" spans="1:34" ht="30" customHeight="1" x14ac:dyDescent="0.15">
      <c r="B28" s="236" t="str">
        <f>IF(LEN('Data_15-15'!B10)&gt;0,'Data_15-15'!B10,"")</f>
        <v/>
      </c>
      <c r="C28" s="236"/>
      <c r="D28" s="384">
        <f>IF(LEN('Data_15-15'!C10)&gt;0,'Data_15-15'!C10,"")</f>
        <v>29</v>
      </c>
      <c r="E28" s="384"/>
      <c r="F28" s="10">
        <v>20</v>
      </c>
      <c r="G28" s="10" t="str">
        <f>IF(LEN('Data_15-15'!D10)&gt;0,'Data_15-15'!D10,"")</f>
        <v/>
      </c>
      <c r="H28" s="353">
        <f>IF('Data_15-15'!E10&gt;0,'Data_15-15'!E10,"-")</f>
        <v>1314</v>
      </c>
      <c r="I28" s="344"/>
      <c r="J28" s="344"/>
      <c r="K28" s="344"/>
      <c r="L28" s="344">
        <f>IF('Data_15-15'!F10&gt;0,'Data_15-15'!F10,"-")</f>
        <v>42617</v>
      </c>
      <c r="M28" s="344"/>
      <c r="N28" s="344"/>
      <c r="O28" s="344"/>
      <c r="P28" s="344"/>
      <c r="Q28" s="344">
        <f>IF('Data_15-15'!G10&gt;0,'Data_15-15'!G10,"-")</f>
        <v>167</v>
      </c>
      <c r="R28" s="344"/>
      <c r="S28" s="344"/>
      <c r="T28" s="344"/>
      <c r="U28" s="344"/>
      <c r="V28" s="344">
        <f>IF('Data_15-15'!H10&gt;0,'Data_15-15'!H10,"-")</f>
        <v>7079</v>
      </c>
      <c r="W28" s="344"/>
      <c r="X28" s="344"/>
      <c r="Y28" s="344"/>
      <c r="Z28" s="344">
        <f>IF('Data_15-15'!I10&gt;0,'Data_15-15'!I10,"-")</f>
        <v>1147</v>
      </c>
      <c r="AA28" s="344"/>
      <c r="AB28" s="344"/>
      <c r="AC28" s="344"/>
      <c r="AD28" s="344"/>
      <c r="AE28" s="344">
        <f>IF('Data_15-15'!J10&gt;0,'Data_15-15'!J10,"-")</f>
        <v>35538</v>
      </c>
      <c r="AF28" s="344"/>
      <c r="AG28" s="344"/>
      <c r="AH28" s="344"/>
    </row>
    <row r="29" spans="1:34" ht="14.25" x14ac:dyDescent="0.15">
      <c r="Y29" s="399" t="s">
        <v>141</v>
      </c>
      <c r="Z29" s="399"/>
      <c r="AA29" s="399"/>
      <c r="AB29" s="399"/>
      <c r="AC29" s="399"/>
      <c r="AD29" s="399"/>
      <c r="AE29" s="399"/>
      <c r="AF29" s="399"/>
      <c r="AG29" s="399"/>
      <c r="AH29" s="399"/>
    </row>
    <row r="30" spans="1:34" ht="20.100000000000001" customHeight="1" x14ac:dyDescent="0.15">
      <c r="Y30" s="40"/>
      <c r="Z30" s="40"/>
      <c r="AA30" s="40"/>
      <c r="AB30" s="56"/>
      <c r="AC30" s="40"/>
      <c r="AD30" s="40"/>
      <c r="AE30" s="40"/>
      <c r="AF30" s="40"/>
      <c r="AG30" s="40"/>
      <c r="AH30" s="40"/>
    </row>
    <row r="31" spans="1:34" ht="30" customHeight="1" x14ac:dyDescent="0.15">
      <c r="B31" s="298" t="s">
        <v>142</v>
      </c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</row>
    <row r="32" spans="1:34" ht="15" thickBot="1" x14ac:dyDescent="0.2">
      <c r="B32" s="57" t="s">
        <v>143</v>
      </c>
      <c r="C32" s="58"/>
      <c r="D32" s="58"/>
      <c r="E32" s="58"/>
      <c r="L32" s="59"/>
      <c r="M32" s="59"/>
      <c r="N32" s="59"/>
      <c r="O32" s="59"/>
      <c r="P32" s="59"/>
      <c r="Q32" s="59"/>
      <c r="R32" s="59"/>
      <c r="S32" s="59"/>
      <c r="T32" s="59"/>
      <c r="AG32" s="58"/>
      <c r="AH32" s="58"/>
    </row>
    <row r="33" spans="2:35" ht="30" customHeight="1" x14ac:dyDescent="0.15">
      <c r="B33" s="400"/>
      <c r="C33" s="400"/>
      <c r="D33" s="400"/>
      <c r="E33" s="400"/>
      <c r="F33" s="400"/>
      <c r="G33" s="400"/>
      <c r="H33" s="400"/>
      <c r="I33" s="400"/>
      <c r="J33" s="400"/>
      <c r="K33" s="306" t="str">
        <f>'Data_15-16'!C4</f>
        <v>平成２６年度</v>
      </c>
      <c r="L33" s="307"/>
      <c r="M33" s="307"/>
      <c r="N33" s="307"/>
      <c r="O33" s="307"/>
      <c r="P33" s="301"/>
      <c r="Q33" s="306" t="str">
        <f>'Data_15-16'!D4</f>
        <v>平成２７年度</v>
      </c>
      <c r="R33" s="307"/>
      <c r="S33" s="307"/>
      <c r="T33" s="307"/>
      <c r="U33" s="307"/>
      <c r="V33" s="301"/>
      <c r="W33" s="306" t="str">
        <f>'Data_15-16'!E4</f>
        <v>平成２８年度</v>
      </c>
      <c r="X33" s="307"/>
      <c r="Y33" s="307"/>
      <c r="Z33" s="307"/>
      <c r="AA33" s="307"/>
      <c r="AB33" s="301"/>
      <c r="AC33" s="306" t="str">
        <f>'Data_15-16'!F4</f>
        <v>平成２９年度</v>
      </c>
      <c r="AD33" s="307"/>
      <c r="AE33" s="307"/>
      <c r="AF33" s="307"/>
      <c r="AG33" s="307"/>
      <c r="AH33" s="307"/>
      <c r="AI33" s="19"/>
    </row>
    <row r="34" spans="2:35" ht="30" customHeight="1" x14ac:dyDescent="0.15">
      <c r="B34" s="401" t="str">
        <f>'Data_15-16'!B5</f>
        <v>市体育館</v>
      </c>
      <c r="C34" s="401"/>
      <c r="D34" s="401"/>
      <c r="E34" s="401"/>
      <c r="F34" s="401"/>
      <c r="G34" s="401"/>
      <c r="H34" s="401"/>
      <c r="I34" s="401"/>
      <c r="J34" s="402"/>
      <c r="K34" s="403">
        <f>'Data_15-16'!C5</f>
        <v>48798</v>
      </c>
      <c r="L34" s="403"/>
      <c r="M34" s="403"/>
      <c r="N34" s="403"/>
      <c r="O34" s="403"/>
      <c r="P34" s="60"/>
      <c r="Q34" s="403">
        <f>'Data_15-16'!D5</f>
        <v>55705</v>
      </c>
      <c r="R34" s="403"/>
      <c r="S34" s="403"/>
      <c r="T34" s="403"/>
      <c r="U34" s="403"/>
      <c r="V34" s="60"/>
      <c r="W34" s="403">
        <f>'Data_15-16'!E5</f>
        <v>47654</v>
      </c>
      <c r="X34" s="403"/>
      <c r="Y34" s="403"/>
      <c r="Z34" s="403"/>
      <c r="AA34" s="403"/>
      <c r="AB34" s="61"/>
      <c r="AC34" s="403">
        <f>'Data_15-16'!F5</f>
        <v>45834</v>
      </c>
      <c r="AD34" s="403"/>
      <c r="AE34" s="403"/>
      <c r="AF34" s="403"/>
      <c r="AG34" s="403"/>
      <c r="AH34" s="61"/>
    </row>
    <row r="35" spans="2:35" ht="30" customHeight="1" x14ac:dyDescent="0.15">
      <c r="B35" s="404" t="str">
        <f>'Data_15-16'!B6</f>
        <v>市野球場</v>
      </c>
      <c r="C35" s="404"/>
      <c r="D35" s="404"/>
      <c r="E35" s="404"/>
      <c r="F35" s="404"/>
      <c r="G35" s="404"/>
      <c r="H35" s="404"/>
      <c r="I35" s="404"/>
      <c r="J35" s="405"/>
      <c r="K35" s="406">
        <f>'Data_15-16'!C6</f>
        <v>27461</v>
      </c>
      <c r="L35" s="406"/>
      <c r="M35" s="406"/>
      <c r="N35" s="406"/>
      <c r="O35" s="406"/>
      <c r="P35" s="60"/>
      <c r="Q35" s="406">
        <f>'Data_15-16'!D6</f>
        <v>31207</v>
      </c>
      <c r="R35" s="406"/>
      <c r="S35" s="406"/>
      <c r="T35" s="406"/>
      <c r="U35" s="406"/>
      <c r="V35" s="60"/>
      <c r="W35" s="406">
        <f>'Data_15-16'!E6</f>
        <v>22868</v>
      </c>
      <c r="X35" s="406"/>
      <c r="Y35" s="406"/>
      <c r="Z35" s="406"/>
      <c r="AA35" s="406"/>
      <c r="AB35" s="60"/>
      <c r="AC35" s="406">
        <f>'Data_15-16'!F6</f>
        <v>19088</v>
      </c>
      <c r="AD35" s="406"/>
      <c r="AE35" s="406"/>
      <c r="AF35" s="406"/>
      <c r="AG35" s="406"/>
      <c r="AH35" s="60"/>
    </row>
    <row r="36" spans="2:35" ht="30" customHeight="1" x14ac:dyDescent="0.15">
      <c r="B36" s="407" t="str">
        <f>'Data_15-16'!B7</f>
        <v>桜井町公園軟式野球場(２面)</v>
      </c>
      <c r="C36" s="407"/>
      <c r="D36" s="407"/>
      <c r="E36" s="407"/>
      <c r="F36" s="407"/>
      <c r="G36" s="407"/>
      <c r="H36" s="407"/>
      <c r="I36" s="407"/>
      <c r="J36" s="408"/>
      <c r="K36" s="406">
        <f>'Data_15-16'!C7</f>
        <v>22311</v>
      </c>
      <c r="L36" s="406"/>
      <c r="M36" s="406"/>
      <c r="N36" s="406"/>
      <c r="O36" s="406"/>
      <c r="P36" s="60"/>
      <c r="Q36" s="406">
        <f>'Data_15-16'!D7</f>
        <v>9223</v>
      </c>
      <c r="R36" s="406"/>
      <c r="S36" s="406"/>
      <c r="T36" s="406"/>
      <c r="U36" s="406"/>
      <c r="V36" s="60"/>
      <c r="W36" s="406">
        <f>'Data_15-16'!E7</f>
        <v>5390</v>
      </c>
      <c r="X36" s="406"/>
      <c r="Y36" s="406"/>
      <c r="Z36" s="406"/>
      <c r="AA36" s="406"/>
      <c r="AB36" s="62"/>
      <c r="AC36" s="406">
        <f>'Data_15-16'!F7</f>
        <v>10129</v>
      </c>
      <c r="AD36" s="406"/>
      <c r="AE36" s="406"/>
      <c r="AF36" s="406"/>
      <c r="AG36" s="406"/>
      <c r="AH36" s="62"/>
    </row>
    <row r="37" spans="2:35" ht="30" customHeight="1" x14ac:dyDescent="0.15">
      <c r="B37" s="407" t="str">
        <f>'Data_15-16'!B8</f>
        <v>桜井町公園少年野球場</v>
      </c>
      <c r="C37" s="407"/>
      <c r="D37" s="407"/>
      <c r="E37" s="407"/>
      <c r="F37" s="407"/>
      <c r="G37" s="407"/>
      <c r="H37" s="407"/>
      <c r="I37" s="407"/>
      <c r="J37" s="408"/>
      <c r="K37" s="406">
        <f>'Data_15-16'!C8</f>
        <v>5819</v>
      </c>
      <c r="L37" s="406"/>
      <c r="M37" s="406"/>
      <c r="N37" s="406"/>
      <c r="O37" s="406"/>
      <c r="P37" s="60"/>
      <c r="Q37" s="406">
        <f>'Data_15-16'!D8</f>
        <v>4367</v>
      </c>
      <c r="R37" s="406"/>
      <c r="S37" s="406"/>
      <c r="T37" s="406"/>
      <c r="U37" s="406"/>
      <c r="V37" s="60"/>
      <c r="W37" s="406">
        <f>'Data_15-16'!E8</f>
        <v>2228</v>
      </c>
      <c r="X37" s="406"/>
      <c r="Y37" s="406"/>
      <c r="Z37" s="406"/>
      <c r="AA37" s="406"/>
      <c r="AB37" s="62"/>
      <c r="AC37" s="406">
        <f>'Data_15-16'!F8</f>
        <v>1357</v>
      </c>
      <c r="AD37" s="406"/>
      <c r="AE37" s="406"/>
      <c r="AF37" s="406"/>
      <c r="AG37" s="406"/>
      <c r="AH37" s="62"/>
    </row>
    <row r="38" spans="2:35" ht="30" customHeight="1" x14ac:dyDescent="0.15">
      <c r="B38" s="407" t="str">
        <f>'Data_15-16'!B9</f>
        <v>緑ヶ丘公園軟式野球場</v>
      </c>
      <c r="C38" s="407"/>
      <c r="D38" s="407"/>
      <c r="E38" s="407"/>
      <c r="F38" s="407"/>
      <c r="G38" s="407"/>
      <c r="H38" s="407"/>
      <c r="I38" s="407"/>
      <c r="J38" s="408"/>
      <c r="K38" s="406">
        <f>'Data_15-16'!C9</f>
        <v>880</v>
      </c>
      <c r="L38" s="406"/>
      <c r="M38" s="406"/>
      <c r="N38" s="406"/>
      <c r="O38" s="406"/>
      <c r="P38" s="60"/>
      <c r="Q38" s="406">
        <f>'Data_15-16'!D9</f>
        <v>0</v>
      </c>
      <c r="R38" s="406"/>
      <c r="S38" s="406"/>
      <c r="T38" s="406"/>
      <c r="U38" s="406"/>
      <c r="V38" s="60"/>
      <c r="W38" s="406" t="str">
        <f>'Data_15-16'!E9</f>
        <v>貸出なし</v>
      </c>
      <c r="X38" s="406"/>
      <c r="Y38" s="406"/>
      <c r="Z38" s="406"/>
      <c r="AA38" s="406"/>
      <c r="AB38" s="63"/>
      <c r="AC38" s="406" t="str">
        <f>'Data_15-16'!F9</f>
        <v>貸出なし</v>
      </c>
      <c r="AD38" s="406"/>
      <c r="AE38" s="406"/>
      <c r="AF38" s="406"/>
      <c r="AG38" s="406"/>
      <c r="AH38" s="63"/>
    </row>
    <row r="39" spans="2:35" ht="30" customHeight="1" x14ac:dyDescent="0.15">
      <c r="B39" s="404" t="str">
        <f>'Data_15-16'!B10</f>
        <v>市庭球場</v>
      </c>
      <c r="C39" s="404"/>
      <c r="D39" s="404"/>
      <c r="E39" s="404"/>
      <c r="F39" s="404"/>
      <c r="G39" s="404"/>
      <c r="H39" s="404"/>
      <c r="I39" s="404"/>
      <c r="J39" s="405"/>
      <c r="K39" s="406">
        <f>'Data_15-16'!C10</f>
        <v>14375</v>
      </c>
      <c r="L39" s="406"/>
      <c r="M39" s="406"/>
      <c r="N39" s="406"/>
      <c r="O39" s="406"/>
      <c r="P39" s="60"/>
      <c r="Q39" s="406">
        <f>'Data_15-16'!D10</f>
        <v>16236</v>
      </c>
      <c r="R39" s="406"/>
      <c r="S39" s="406"/>
      <c r="T39" s="406"/>
      <c r="U39" s="406"/>
      <c r="V39" s="60"/>
      <c r="W39" s="406">
        <f>'Data_15-16'!E10</f>
        <v>16360</v>
      </c>
      <c r="X39" s="406"/>
      <c r="Y39" s="406"/>
      <c r="Z39" s="406"/>
      <c r="AA39" s="406"/>
      <c r="AB39" s="63"/>
      <c r="AC39" s="406">
        <f>'Data_15-16'!F10</f>
        <v>16502</v>
      </c>
      <c r="AD39" s="406"/>
      <c r="AE39" s="406"/>
      <c r="AF39" s="406"/>
      <c r="AG39" s="406"/>
      <c r="AH39" s="63"/>
    </row>
    <row r="40" spans="2:35" ht="30" customHeight="1" x14ac:dyDescent="0.15">
      <c r="B40" s="409" t="str">
        <f>'Data_15-16'!B11</f>
        <v>市スポーツコミュニティセンター</v>
      </c>
      <c r="C40" s="409"/>
      <c r="D40" s="409"/>
      <c r="E40" s="409"/>
      <c r="F40" s="409"/>
      <c r="G40" s="409"/>
      <c r="H40" s="409"/>
      <c r="I40" s="409"/>
      <c r="J40" s="410"/>
      <c r="K40" s="334">
        <f>'Data_15-16'!C11</f>
        <v>30857</v>
      </c>
      <c r="L40" s="334"/>
      <c r="M40" s="334"/>
      <c r="N40" s="334"/>
      <c r="O40" s="334"/>
      <c r="P40" s="64"/>
      <c r="Q40" s="334">
        <f>'Data_15-16'!D11</f>
        <v>30085</v>
      </c>
      <c r="R40" s="334"/>
      <c r="S40" s="334"/>
      <c r="T40" s="334"/>
      <c r="U40" s="334"/>
      <c r="V40" s="64"/>
      <c r="W40" s="334">
        <f>'Data_15-16'!E11</f>
        <v>31452</v>
      </c>
      <c r="X40" s="334"/>
      <c r="Y40" s="334"/>
      <c r="Z40" s="334"/>
      <c r="AA40" s="334"/>
      <c r="AB40" s="65"/>
      <c r="AC40" s="334">
        <f>'Data_15-16'!F11</f>
        <v>32320</v>
      </c>
      <c r="AD40" s="334"/>
      <c r="AE40" s="334"/>
      <c r="AF40" s="334"/>
      <c r="AG40" s="334"/>
      <c r="AH40" s="65"/>
    </row>
    <row r="41" spans="2:35" ht="14.25" x14ac:dyDescent="0.15">
      <c r="Z41" s="399" t="s">
        <v>418</v>
      </c>
      <c r="AA41" s="399"/>
      <c r="AB41" s="399"/>
      <c r="AC41" s="399"/>
      <c r="AD41" s="399"/>
      <c r="AE41" s="399"/>
      <c r="AF41" s="399"/>
      <c r="AG41" s="399"/>
      <c r="AH41" s="399"/>
    </row>
    <row r="42" spans="2:35" ht="30" customHeight="1" x14ac:dyDescent="0.15">
      <c r="Z42" s="40"/>
      <c r="AA42" s="40"/>
      <c r="AB42" s="56"/>
      <c r="AC42" s="40"/>
      <c r="AD42" s="40"/>
      <c r="AE42" s="40"/>
      <c r="AF42" s="40"/>
      <c r="AG42" s="40"/>
      <c r="AH42" s="40"/>
    </row>
  </sheetData>
  <mergeCells count="195">
    <mergeCell ref="B40:J40"/>
    <mergeCell ref="K40:O40"/>
    <mergeCell ref="Q40:U40"/>
    <mergeCell ref="W40:AA40"/>
    <mergeCell ref="AC40:AG40"/>
    <mergeCell ref="Z41:AH41"/>
    <mergeCell ref="B38:J38"/>
    <mergeCell ref="K38:O38"/>
    <mergeCell ref="Q38:U38"/>
    <mergeCell ref="W38:AA38"/>
    <mergeCell ref="AC38:AG38"/>
    <mergeCell ref="B39:J39"/>
    <mergeCell ref="K39:O39"/>
    <mergeCell ref="Q39:U39"/>
    <mergeCell ref="W39:AA39"/>
    <mergeCell ref="AC39:AG39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Y29:AH29"/>
    <mergeCell ref="B31:AH31"/>
    <mergeCell ref="B33:J33"/>
    <mergeCell ref="K33:P33"/>
    <mergeCell ref="Q33:V33"/>
    <mergeCell ref="W33:AB33"/>
    <mergeCell ref="AC33:AH33"/>
    <mergeCell ref="Z27:AD27"/>
    <mergeCell ref="AE27:AH27"/>
    <mergeCell ref="D28:E28"/>
    <mergeCell ref="H28:K28"/>
    <mergeCell ref="L28:P28"/>
    <mergeCell ref="Q28:U28"/>
    <mergeCell ref="V28:Y28"/>
    <mergeCell ref="Z28:AD28"/>
    <mergeCell ref="AE28:AH28"/>
    <mergeCell ref="B27:C27"/>
    <mergeCell ref="D27:E27"/>
    <mergeCell ref="H27:K27"/>
    <mergeCell ref="L27:P27"/>
    <mergeCell ref="Q27:U27"/>
    <mergeCell ref="V27:Y27"/>
    <mergeCell ref="B28:C28"/>
    <mergeCell ref="B26:C26"/>
    <mergeCell ref="D26:E26"/>
    <mergeCell ref="H26:K26"/>
    <mergeCell ref="L26:P26"/>
    <mergeCell ref="Q26:U26"/>
    <mergeCell ref="V26:Y26"/>
    <mergeCell ref="Z26:AD26"/>
    <mergeCell ref="AE26:AH26"/>
    <mergeCell ref="B25:C25"/>
    <mergeCell ref="D25:E25"/>
    <mergeCell ref="H25:K25"/>
    <mergeCell ref="L25:P25"/>
    <mergeCell ref="Q25:U25"/>
    <mergeCell ref="V25:Y25"/>
    <mergeCell ref="B24:C24"/>
    <mergeCell ref="D24:E24"/>
    <mergeCell ref="H24:K24"/>
    <mergeCell ref="L24:P24"/>
    <mergeCell ref="Q24:U24"/>
    <mergeCell ref="V24:Y24"/>
    <mergeCell ref="Z24:AD24"/>
    <mergeCell ref="AE24:AH24"/>
    <mergeCell ref="Z25:AD25"/>
    <mergeCell ref="AE25:AH25"/>
    <mergeCell ref="AE17:AH17"/>
    <mergeCell ref="A20:AH20"/>
    <mergeCell ref="B22:G23"/>
    <mergeCell ref="H22:P22"/>
    <mergeCell ref="Q22:Y22"/>
    <mergeCell ref="Z22:AH22"/>
    <mergeCell ref="H23:K23"/>
    <mergeCell ref="L23:P23"/>
    <mergeCell ref="Q23:U23"/>
    <mergeCell ref="V23:Y23"/>
    <mergeCell ref="D17:E17"/>
    <mergeCell ref="H17:K17"/>
    <mergeCell ref="L17:P17"/>
    <mergeCell ref="Q17:U17"/>
    <mergeCell ref="V17:Y17"/>
    <mergeCell ref="Z17:AD17"/>
    <mergeCell ref="Z23:AD23"/>
    <mergeCell ref="AE23:AH23"/>
    <mergeCell ref="B17:C17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B6:C6"/>
    <mergeCell ref="D6:E6"/>
    <mergeCell ref="H6:K6"/>
    <mergeCell ref="L6:P6"/>
    <mergeCell ref="Q6:U6"/>
    <mergeCell ref="V6:Y6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9:C9"/>
    <mergeCell ref="B5:C5"/>
    <mergeCell ref="D5:E5"/>
    <mergeCell ref="H5:K5"/>
    <mergeCell ref="L5:P5"/>
    <mergeCell ref="Q5:U5"/>
    <mergeCell ref="V5:Y5"/>
    <mergeCell ref="Z5:AD5"/>
    <mergeCell ref="AE5:AH5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  <mergeCell ref="AE4:AH4"/>
  </mergeCells>
  <phoneticPr fontId="1"/>
  <pageMargins left="0.41" right="0.25" top="0.46" bottom="0.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6C7D2-AFBA-48D0-B3B1-4B5E6DEC174E}">
  <sheetPr>
    <pageSetUpPr fitToPage="1"/>
  </sheetPr>
  <dimension ref="A1:AB55"/>
  <sheetViews>
    <sheetView showGridLines="0" zoomScale="80" zoomScaleNormal="80" workbookViewId="0">
      <selection sqref="A1:AH1"/>
    </sheetView>
  </sheetViews>
  <sheetFormatPr defaultColWidth="3.625" defaultRowHeight="30" customHeight="1" x14ac:dyDescent="0.15"/>
  <cols>
    <col min="1" max="1" width="2.875" style="158" customWidth="1"/>
    <col min="2" max="4" width="5.25" style="158" customWidth="1"/>
    <col min="5" max="5" width="5.375" style="158" customWidth="1"/>
    <col min="6" max="9" width="7" style="158" customWidth="1"/>
    <col min="10" max="10" width="10.875" style="158" customWidth="1"/>
    <col min="11" max="13" width="4.5" style="158" customWidth="1"/>
    <col min="14" max="18" width="6.875" style="158" customWidth="1"/>
    <col min="19" max="19" width="5.75" style="158" customWidth="1"/>
    <col min="20" max="25" width="3.625" style="158" customWidth="1"/>
    <col min="26" max="27" width="4.25" style="158" customWidth="1"/>
    <col min="28" max="28" width="0.75" style="158" customWidth="1"/>
    <col min="29" max="256" width="3.625" style="158"/>
    <col min="257" max="257" width="2.25" style="158" customWidth="1"/>
    <col min="258" max="260" width="5.25" style="158" customWidth="1"/>
    <col min="261" max="261" width="5.375" style="158" customWidth="1"/>
    <col min="262" max="265" width="7" style="158" customWidth="1"/>
    <col min="266" max="266" width="10.875" style="158" customWidth="1"/>
    <col min="267" max="269" width="4.5" style="158" customWidth="1"/>
    <col min="270" max="273" width="6.875" style="158" customWidth="1"/>
    <col min="274" max="274" width="10.75" style="158" customWidth="1"/>
    <col min="275" max="275" width="5.75" style="158" customWidth="1"/>
    <col min="276" max="281" width="3.625" style="158"/>
    <col min="282" max="283" width="4.25" style="158" customWidth="1"/>
    <col min="284" max="284" width="0.75" style="158" customWidth="1"/>
    <col min="285" max="512" width="3.625" style="158"/>
    <col min="513" max="513" width="2.25" style="158" customWidth="1"/>
    <col min="514" max="516" width="5.25" style="158" customWidth="1"/>
    <col min="517" max="517" width="5.375" style="158" customWidth="1"/>
    <col min="518" max="521" width="7" style="158" customWidth="1"/>
    <col min="522" max="522" width="10.875" style="158" customWidth="1"/>
    <col min="523" max="525" width="4.5" style="158" customWidth="1"/>
    <col min="526" max="529" width="6.875" style="158" customWidth="1"/>
    <col min="530" max="530" width="10.75" style="158" customWidth="1"/>
    <col min="531" max="531" width="5.75" style="158" customWidth="1"/>
    <col min="532" max="537" width="3.625" style="158"/>
    <col min="538" max="539" width="4.25" style="158" customWidth="1"/>
    <col min="540" max="540" width="0.75" style="158" customWidth="1"/>
    <col min="541" max="768" width="3.625" style="158"/>
    <col min="769" max="769" width="2.25" style="158" customWidth="1"/>
    <col min="770" max="772" width="5.25" style="158" customWidth="1"/>
    <col min="773" max="773" width="5.375" style="158" customWidth="1"/>
    <col min="774" max="777" width="7" style="158" customWidth="1"/>
    <col min="778" max="778" width="10.875" style="158" customWidth="1"/>
    <col min="779" max="781" width="4.5" style="158" customWidth="1"/>
    <col min="782" max="785" width="6.875" style="158" customWidth="1"/>
    <col min="786" max="786" width="10.75" style="158" customWidth="1"/>
    <col min="787" max="787" width="5.75" style="158" customWidth="1"/>
    <col min="788" max="793" width="3.625" style="158"/>
    <col min="794" max="795" width="4.25" style="158" customWidth="1"/>
    <col min="796" max="796" width="0.75" style="158" customWidth="1"/>
    <col min="797" max="1024" width="3.625" style="158"/>
    <col min="1025" max="1025" width="2.25" style="158" customWidth="1"/>
    <col min="1026" max="1028" width="5.25" style="158" customWidth="1"/>
    <col min="1029" max="1029" width="5.375" style="158" customWidth="1"/>
    <col min="1030" max="1033" width="7" style="158" customWidth="1"/>
    <col min="1034" max="1034" width="10.875" style="158" customWidth="1"/>
    <col min="1035" max="1037" width="4.5" style="158" customWidth="1"/>
    <col min="1038" max="1041" width="6.875" style="158" customWidth="1"/>
    <col min="1042" max="1042" width="10.75" style="158" customWidth="1"/>
    <col min="1043" max="1043" width="5.75" style="158" customWidth="1"/>
    <col min="1044" max="1049" width="3.625" style="158"/>
    <col min="1050" max="1051" width="4.25" style="158" customWidth="1"/>
    <col min="1052" max="1052" width="0.75" style="158" customWidth="1"/>
    <col min="1053" max="1280" width="3.625" style="158"/>
    <col min="1281" max="1281" width="2.25" style="158" customWidth="1"/>
    <col min="1282" max="1284" width="5.25" style="158" customWidth="1"/>
    <col min="1285" max="1285" width="5.375" style="158" customWidth="1"/>
    <col min="1286" max="1289" width="7" style="158" customWidth="1"/>
    <col min="1290" max="1290" width="10.875" style="158" customWidth="1"/>
    <col min="1291" max="1293" width="4.5" style="158" customWidth="1"/>
    <col min="1294" max="1297" width="6.875" style="158" customWidth="1"/>
    <col min="1298" max="1298" width="10.75" style="158" customWidth="1"/>
    <col min="1299" max="1299" width="5.75" style="158" customWidth="1"/>
    <col min="1300" max="1305" width="3.625" style="158"/>
    <col min="1306" max="1307" width="4.25" style="158" customWidth="1"/>
    <col min="1308" max="1308" width="0.75" style="158" customWidth="1"/>
    <col min="1309" max="1536" width="3.625" style="158"/>
    <col min="1537" max="1537" width="2.25" style="158" customWidth="1"/>
    <col min="1538" max="1540" width="5.25" style="158" customWidth="1"/>
    <col min="1541" max="1541" width="5.375" style="158" customWidth="1"/>
    <col min="1542" max="1545" width="7" style="158" customWidth="1"/>
    <col min="1546" max="1546" width="10.875" style="158" customWidth="1"/>
    <col min="1547" max="1549" width="4.5" style="158" customWidth="1"/>
    <col min="1550" max="1553" width="6.875" style="158" customWidth="1"/>
    <col min="1554" max="1554" width="10.75" style="158" customWidth="1"/>
    <col min="1555" max="1555" width="5.75" style="158" customWidth="1"/>
    <col min="1556" max="1561" width="3.625" style="158"/>
    <col min="1562" max="1563" width="4.25" style="158" customWidth="1"/>
    <col min="1564" max="1564" width="0.75" style="158" customWidth="1"/>
    <col min="1565" max="1792" width="3.625" style="158"/>
    <col min="1793" max="1793" width="2.25" style="158" customWidth="1"/>
    <col min="1794" max="1796" width="5.25" style="158" customWidth="1"/>
    <col min="1797" max="1797" width="5.375" style="158" customWidth="1"/>
    <col min="1798" max="1801" width="7" style="158" customWidth="1"/>
    <col min="1802" max="1802" width="10.875" style="158" customWidth="1"/>
    <col min="1803" max="1805" width="4.5" style="158" customWidth="1"/>
    <col min="1806" max="1809" width="6.875" style="158" customWidth="1"/>
    <col min="1810" max="1810" width="10.75" style="158" customWidth="1"/>
    <col min="1811" max="1811" width="5.75" style="158" customWidth="1"/>
    <col min="1812" max="1817" width="3.625" style="158"/>
    <col min="1818" max="1819" width="4.25" style="158" customWidth="1"/>
    <col min="1820" max="1820" width="0.75" style="158" customWidth="1"/>
    <col min="1821" max="2048" width="3.625" style="158"/>
    <col min="2049" max="2049" width="2.25" style="158" customWidth="1"/>
    <col min="2050" max="2052" width="5.25" style="158" customWidth="1"/>
    <col min="2053" max="2053" width="5.375" style="158" customWidth="1"/>
    <col min="2054" max="2057" width="7" style="158" customWidth="1"/>
    <col min="2058" max="2058" width="10.875" style="158" customWidth="1"/>
    <col min="2059" max="2061" width="4.5" style="158" customWidth="1"/>
    <col min="2062" max="2065" width="6.875" style="158" customWidth="1"/>
    <col min="2066" max="2066" width="10.75" style="158" customWidth="1"/>
    <col min="2067" max="2067" width="5.75" style="158" customWidth="1"/>
    <col min="2068" max="2073" width="3.625" style="158"/>
    <col min="2074" max="2075" width="4.25" style="158" customWidth="1"/>
    <col min="2076" max="2076" width="0.75" style="158" customWidth="1"/>
    <col min="2077" max="2304" width="3.625" style="158"/>
    <col min="2305" max="2305" width="2.25" style="158" customWidth="1"/>
    <col min="2306" max="2308" width="5.25" style="158" customWidth="1"/>
    <col min="2309" max="2309" width="5.375" style="158" customWidth="1"/>
    <col min="2310" max="2313" width="7" style="158" customWidth="1"/>
    <col min="2314" max="2314" width="10.875" style="158" customWidth="1"/>
    <col min="2315" max="2317" width="4.5" style="158" customWidth="1"/>
    <col min="2318" max="2321" width="6.875" style="158" customWidth="1"/>
    <col min="2322" max="2322" width="10.75" style="158" customWidth="1"/>
    <col min="2323" max="2323" width="5.75" style="158" customWidth="1"/>
    <col min="2324" max="2329" width="3.625" style="158"/>
    <col min="2330" max="2331" width="4.25" style="158" customWidth="1"/>
    <col min="2332" max="2332" width="0.75" style="158" customWidth="1"/>
    <col min="2333" max="2560" width="3.625" style="158"/>
    <col min="2561" max="2561" width="2.25" style="158" customWidth="1"/>
    <col min="2562" max="2564" width="5.25" style="158" customWidth="1"/>
    <col min="2565" max="2565" width="5.375" style="158" customWidth="1"/>
    <col min="2566" max="2569" width="7" style="158" customWidth="1"/>
    <col min="2570" max="2570" width="10.875" style="158" customWidth="1"/>
    <col min="2571" max="2573" width="4.5" style="158" customWidth="1"/>
    <col min="2574" max="2577" width="6.875" style="158" customWidth="1"/>
    <col min="2578" max="2578" width="10.75" style="158" customWidth="1"/>
    <col min="2579" max="2579" width="5.75" style="158" customWidth="1"/>
    <col min="2580" max="2585" width="3.625" style="158"/>
    <col min="2586" max="2587" width="4.25" style="158" customWidth="1"/>
    <col min="2588" max="2588" width="0.75" style="158" customWidth="1"/>
    <col min="2589" max="2816" width="3.625" style="158"/>
    <col min="2817" max="2817" width="2.25" style="158" customWidth="1"/>
    <col min="2818" max="2820" width="5.25" style="158" customWidth="1"/>
    <col min="2821" max="2821" width="5.375" style="158" customWidth="1"/>
    <col min="2822" max="2825" width="7" style="158" customWidth="1"/>
    <col min="2826" max="2826" width="10.875" style="158" customWidth="1"/>
    <col min="2827" max="2829" width="4.5" style="158" customWidth="1"/>
    <col min="2830" max="2833" width="6.875" style="158" customWidth="1"/>
    <col min="2834" max="2834" width="10.75" style="158" customWidth="1"/>
    <col min="2835" max="2835" width="5.75" style="158" customWidth="1"/>
    <col min="2836" max="2841" width="3.625" style="158"/>
    <col min="2842" max="2843" width="4.25" style="158" customWidth="1"/>
    <col min="2844" max="2844" width="0.75" style="158" customWidth="1"/>
    <col min="2845" max="3072" width="3.625" style="158"/>
    <col min="3073" max="3073" width="2.25" style="158" customWidth="1"/>
    <col min="3074" max="3076" width="5.25" style="158" customWidth="1"/>
    <col min="3077" max="3077" width="5.375" style="158" customWidth="1"/>
    <col min="3078" max="3081" width="7" style="158" customWidth="1"/>
    <col min="3082" max="3082" width="10.875" style="158" customWidth="1"/>
    <col min="3083" max="3085" width="4.5" style="158" customWidth="1"/>
    <col min="3086" max="3089" width="6.875" style="158" customWidth="1"/>
    <col min="3090" max="3090" width="10.75" style="158" customWidth="1"/>
    <col min="3091" max="3091" width="5.75" style="158" customWidth="1"/>
    <col min="3092" max="3097" width="3.625" style="158"/>
    <col min="3098" max="3099" width="4.25" style="158" customWidth="1"/>
    <col min="3100" max="3100" width="0.75" style="158" customWidth="1"/>
    <col min="3101" max="3328" width="3.625" style="158"/>
    <col min="3329" max="3329" width="2.25" style="158" customWidth="1"/>
    <col min="3330" max="3332" width="5.25" style="158" customWidth="1"/>
    <col min="3333" max="3333" width="5.375" style="158" customWidth="1"/>
    <col min="3334" max="3337" width="7" style="158" customWidth="1"/>
    <col min="3338" max="3338" width="10.875" style="158" customWidth="1"/>
    <col min="3339" max="3341" width="4.5" style="158" customWidth="1"/>
    <col min="3342" max="3345" width="6.875" style="158" customWidth="1"/>
    <col min="3346" max="3346" width="10.75" style="158" customWidth="1"/>
    <col min="3347" max="3347" width="5.75" style="158" customWidth="1"/>
    <col min="3348" max="3353" width="3.625" style="158"/>
    <col min="3354" max="3355" width="4.25" style="158" customWidth="1"/>
    <col min="3356" max="3356" width="0.75" style="158" customWidth="1"/>
    <col min="3357" max="3584" width="3.625" style="158"/>
    <col min="3585" max="3585" width="2.25" style="158" customWidth="1"/>
    <col min="3586" max="3588" width="5.25" style="158" customWidth="1"/>
    <col min="3589" max="3589" width="5.375" style="158" customWidth="1"/>
    <col min="3590" max="3593" width="7" style="158" customWidth="1"/>
    <col min="3594" max="3594" width="10.875" style="158" customWidth="1"/>
    <col min="3595" max="3597" width="4.5" style="158" customWidth="1"/>
    <col min="3598" max="3601" width="6.875" style="158" customWidth="1"/>
    <col min="3602" max="3602" width="10.75" style="158" customWidth="1"/>
    <col min="3603" max="3603" width="5.75" style="158" customWidth="1"/>
    <col min="3604" max="3609" width="3.625" style="158"/>
    <col min="3610" max="3611" width="4.25" style="158" customWidth="1"/>
    <col min="3612" max="3612" width="0.75" style="158" customWidth="1"/>
    <col min="3613" max="3840" width="3.625" style="158"/>
    <col min="3841" max="3841" width="2.25" style="158" customWidth="1"/>
    <col min="3842" max="3844" width="5.25" style="158" customWidth="1"/>
    <col min="3845" max="3845" width="5.375" style="158" customWidth="1"/>
    <col min="3846" max="3849" width="7" style="158" customWidth="1"/>
    <col min="3850" max="3850" width="10.875" style="158" customWidth="1"/>
    <col min="3851" max="3853" width="4.5" style="158" customWidth="1"/>
    <col min="3854" max="3857" width="6.875" style="158" customWidth="1"/>
    <col min="3858" max="3858" width="10.75" style="158" customWidth="1"/>
    <col min="3859" max="3859" width="5.75" style="158" customWidth="1"/>
    <col min="3860" max="3865" width="3.625" style="158"/>
    <col min="3866" max="3867" width="4.25" style="158" customWidth="1"/>
    <col min="3868" max="3868" width="0.75" style="158" customWidth="1"/>
    <col min="3869" max="4096" width="3.625" style="158"/>
    <col min="4097" max="4097" width="2.25" style="158" customWidth="1"/>
    <col min="4098" max="4100" width="5.25" style="158" customWidth="1"/>
    <col min="4101" max="4101" width="5.375" style="158" customWidth="1"/>
    <col min="4102" max="4105" width="7" style="158" customWidth="1"/>
    <col min="4106" max="4106" width="10.875" style="158" customWidth="1"/>
    <col min="4107" max="4109" width="4.5" style="158" customWidth="1"/>
    <col min="4110" max="4113" width="6.875" style="158" customWidth="1"/>
    <col min="4114" max="4114" width="10.75" style="158" customWidth="1"/>
    <col min="4115" max="4115" width="5.75" style="158" customWidth="1"/>
    <col min="4116" max="4121" width="3.625" style="158"/>
    <col min="4122" max="4123" width="4.25" style="158" customWidth="1"/>
    <col min="4124" max="4124" width="0.75" style="158" customWidth="1"/>
    <col min="4125" max="4352" width="3.625" style="158"/>
    <col min="4353" max="4353" width="2.25" style="158" customWidth="1"/>
    <col min="4354" max="4356" width="5.25" style="158" customWidth="1"/>
    <col min="4357" max="4357" width="5.375" style="158" customWidth="1"/>
    <col min="4358" max="4361" width="7" style="158" customWidth="1"/>
    <col min="4362" max="4362" width="10.875" style="158" customWidth="1"/>
    <col min="4363" max="4365" width="4.5" style="158" customWidth="1"/>
    <col min="4366" max="4369" width="6.875" style="158" customWidth="1"/>
    <col min="4370" max="4370" width="10.75" style="158" customWidth="1"/>
    <col min="4371" max="4371" width="5.75" style="158" customWidth="1"/>
    <col min="4372" max="4377" width="3.625" style="158"/>
    <col min="4378" max="4379" width="4.25" style="158" customWidth="1"/>
    <col min="4380" max="4380" width="0.75" style="158" customWidth="1"/>
    <col min="4381" max="4608" width="3.625" style="158"/>
    <col min="4609" max="4609" width="2.25" style="158" customWidth="1"/>
    <col min="4610" max="4612" width="5.25" style="158" customWidth="1"/>
    <col min="4613" max="4613" width="5.375" style="158" customWidth="1"/>
    <col min="4614" max="4617" width="7" style="158" customWidth="1"/>
    <col min="4618" max="4618" width="10.875" style="158" customWidth="1"/>
    <col min="4619" max="4621" width="4.5" style="158" customWidth="1"/>
    <col min="4622" max="4625" width="6.875" style="158" customWidth="1"/>
    <col min="4626" max="4626" width="10.75" style="158" customWidth="1"/>
    <col min="4627" max="4627" width="5.75" style="158" customWidth="1"/>
    <col min="4628" max="4633" width="3.625" style="158"/>
    <col min="4634" max="4635" width="4.25" style="158" customWidth="1"/>
    <col min="4636" max="4636" width="0.75" style="158" customWidth="1"/>
    <col min="4637" max="4864" width="3.625" style="158"/>
    <col min="4865" max="4865" width="2.25" style="158" customWidth="1"/>
    <col min="4866" max="4868" width="5.25" style="158" customWidth="1"/>
    <col min="4869" max="4869" width="5.375" style="158" customWidth="1"/>
    <col min="4870" max="4873" width="7" style="158" customWidth="1"/>
    <col min="4874" max="4874" width="10.875" style="158" customWidth="1"/>
    <col min="4875" max="4877" width="4.5" style="158" customWidth="1"/>
    <col min="4878" max="4881" width="6.875" style="158" customWidth="1"/>
    <col min="4882" max="4882" width="10.75" style="158" customWidth="1"/>
    <col min="4883" max="4883" width="5.75" style="158" customWidth="1"/>
    <col min="4884" max="4889" width="3.625" style="158"/>
    <col min="4890" max="4891" width="4.25" style="158" customWidth="1"/>
    <col min="4892" max="4892" width="0.75" style="158" customWidth="1"/>
    <col min="4893" max="5120" width="3.625" style="158"/>
    <col min="5121" max="5121" width="2.25" style="158" customWidth="1"/>
    <col min="5122" max="5124" width="5.25" style="158" customWidth="1"/>
    <col min="5125" max="5125" width="5.375" style="158" customWidth="1"/>
    <col min="5126" max="5129" width="7" style="158" customWidth="1"/>
    <col min="5130" max="5130" width="10.875" style="158" customWidth="1"/>
    <col min="5131" max="5133" width="4.5" style="158" customWidth="1"/>
    <col min="5134" max="5137" width="6.875" style="158" customWidth="1"/>
    <col min="5138" max="5138" width="10.75" style="158" customWidth="1"/>
    <col min="5139" max="5139" width="5.75" style="158" customWidth="1"/>
    <col min="5140" max="5145" width="3.625" style="158"/>
    <col min="5146" max="5147" width="4.25" style="158" customWidth="1"/>
    <col min="5148" max="5148" width="0.75" style="158" customWidth="1"/>
    <col min="5149" max="5376" width="3.625" style="158"/>
    <col min="5377" max="5377" width="2.25" style="158" customWidth="1"/>
    <col min="5378" max="5380" width="5.25" style="158" customWidth="1"/>
    <col min="5381" max="5381" width="5.375" style="158" customWidth="1"/>
    <col min="5382" max="5385" width="7" style="158" customWidth="1"/>
    <col min="5386" max="5386" width="10.875" style="158" customWidth="1"/>
    <col min="5387" max="5389" width="4.5" style="158" customWidth="1"/>
    <col min="5390" max="5393" width="6.875" style="158" customWidth="1"/>
    <col min="5394" max="5394" width="10.75" style="158" customWidth="1"/>
    <col min="5395" max="5395" width="5.75" style="158" customWidth="1"/>
    <col min="5396" max="5401" width="3.625" style="158"/>
    <col min="5402" max="5403" width="4.25" style="158" customWidth="1"/>
    <col min="5404" max="5404" width="0.75" style="158" customWidth="1"/>
    <col min="5405" max="5632" width="3.625" style="158"/>
    <col min="5633" max="5633" width="2.25" style="158" customWidth="1"/>
    <col min="5634" max="5636" width="5.25" style="158" customWidth="1"/>
    <col min="5637" max="5637" width="5.375" style="158" customWidth="1"/>
    <col min="5638" max="5641" width="7" style="158" customWidth="1"/>
    <col min="5642" max="5642" width="10.875" style="158" customWidth="1"/>
    <col min="5643" max="5645" width="4.5" style="158" customWidth="1"/>
    <col min="5646" max="5649" width="6.875" style="158" customWidth="1"/>
    <col min="5650" max="5650" width="10.75" style="158" customWidth="1"/>
    <col min="5651" max="5651" width="5.75" style="158" customWidth="1"/>
    <col min="5652" max="5657" width="3.625" style="158"/>
    <col min="5658" max="5659" width="4.25" style="158" customWidth="1"/>
    <col min="5660" max="5660" width="0.75" style="158" customWidth="1"/>
    <col min="5661" max="5888" width="3.625" style="158"/>
    <col min="5889" max="5889" width="2.25" style="158" customWidth="1"/>
    <col min="5890" max="5892" width="5.25" style="158" customWidth="1"/>
    <col min="5893" max="5893" width="5.375" style="158" customWidth="1"/>
    <col min="5894" max="5897" width="7" style="158" customWidth="1"/>
    <col min="5898" max="5898" width="10.875" style="158" customWidth="1"/>
    <col min="5899" max="5901" width="4.5" style="158" customWidth="1"/>
    <col min="5902" max="5905" width="6.875" style="158" customWidth="1"/>
    <col min="5906" max="5906" width="10.75" style="158" customWidth="1"/>
    <col min="5907" max="5907" width="5.75" style="158" customWidth="1"/>
    <col min="5908" max="5913" width="3.625" style="158"/>
    <col min="5914" max="5915" width="4.25" style="158" customWidth="1"/>
    <col min="5916" max="5916" width="0.75" style="158" customWidth="1"/>
    <col min="5917" max="6144" width="3.625" style="158"/>
    <col min="6145" max="6145" width="2.25" style="158" customWidth="1"/>
    <col min="6146" max="6148" width="5.25" style="158" customWidth="1"/>
    <col min="6149" max="6149" width="5.375" style="158" customWidth="1"/>
    <col min="6150" max="6153" width="7" style="158" customWidth="1"/>
    <col min="6154" max="6154" width="10.875" style="158" customWidth="1"/>
    <col min="6155" max="6157" width="4.5" style="158" customWidth="1"/>
    <col min="6158" max="6161" width="6.875" style="158" customWidth="1"/>
    <col min="6162" max="6162" width="10.75" style="158" customWidth="1"/>
    <col min="6163" max="6163" width="5.75" style="158" customWidth="1"/>
    <col min="6164" max="6169" width="3.625" style="158"/>
    <col min="6170" max="6171" width="4.25" style="158" customWidth="1"/>
    <col min="6172" max="6172" width="0.75" style="158" customWidth="1"/>
    <col min="6173" max="6400" width="3.625" style="158"/>
    <col min="6401" max="6401" width="2.25" style="158" customWidth="1"/>
    <col min="6402" max="6404" width="5.25" style="158" customWidth="1"/>
    <col min="6405" max="6405" width="5.375" style="158" customWidth="1"/>
    <col min="6406" max="6409" width="7" style="158" customWidth="1"/>
    <col min="6410" max="6410" width="10.875" style="158" customWidth="1"/>
    <col min="6411" max="6413" width="4.5" style="158" customWidth="1"/>
    <col min="6414" max="6417" width="6.875" style="158" customWidth="1"/>
    <col min="6418" max="6418" width="10.75" style="158" customWidth="1"/>
    <col min="6419" max="6419" width="5.75" style="158" customWidth="1"/>
    <col min="6420" max="6425" width="3.625" style="158"/>
    <col min="6426" max="6427" width="4.25" style="158" customWidth="1"/>
    <col min="6428" max="6428" width="0.75" style="158" customWidth="1"/>
    <col min="6429" max="6656" width="3.625" style="158"/>
    <col min="6657" max="6657" width="2.25" style="158" customWidth="1"/>
    <col min="6658" max="6660" width="5.25" style="158" customWidth="1"/>
    <col min="6661" max="6661" width="5.375" style="158" customWidth="1"/>
    <col min="6662" max="6665" width="7" style="158" customWidth="1"/>
    <col min="6666" max="6666" width="10.875" style="158" customWidth="1"/>
    <col min="6667" max="6669" width="4.5" style="158" customWidth="1"/>
    <col min="6670" max="6673" width="6.875" style="158" customWidth="1"/>
    <col min="6674" max="6674" width="10.75" style="158" customWidth="1"/>
    <col min="6675" max="6675" width="5.75" style="158" customWidth="1"/>
    <col min="6676" max="6681" width="3.625" style="158"/>
    <col min="6682" max="6683" width="4.25" style="158" customWidth="1"/>
    <col min="6684" max="6684" width="0.75" style="158" customWidth="1"/>
    <col min="6685" max="6912" width="3.625" style="158"/>
    <col min="6913" max="6913" width="2.25" style="158" customWidth="1"/>
    <col min="6914" max="6916" width="5.25" style="158" customWidth="1"/>
    <col min="6917" max="6917" width="5.375" style="158" customWidth="1"/>
    <col min="6918" max="6921" width="7" style="158" customWidth="1"/>
    <col min="6922" max="6922" width="10.875" style="158" customWidth="1"/>
    <col min="6923" max="6925" width="4.5" style="158" customWidth="1"/>
    <col min="6926" max="6929" width="6.875" style="158" customWidth="1"/>
    <col min="6930" max="6930" width="10.75" style="158" customWidth="1"/>
    <col min="6931" max="6931" width="5.75" style="158" customWidth="1"/>
    <col min="6932" max="6937" width="3.625" style="158"/>
    <col min="6938" max="6939" width="4.25" style="158" customWidth="1"/>
    <col min="6940" max="6940" width="0.75" style="158" customWidth="1"/>
    <col min="6941" max="7168" width="3.625" style="158"/>
    <col min="7169" max="7169" width="2.25" style="158" customWidth="1"/>
    <col min="7170" max="7172" width="5.25" style="158" customWidth="1"/>
    <col min="7173" max="7173" width="5.375" style="158" customWidth="1"/>
    <col min="7174" max="7177" width="7" style="158" customWidth="1"/>
    <col min="7178" max="7178" width="10.875" style="158" customWidth="1"/>
    <col min="7179" max="7181" width="4.5" style="158" customWidth="1"/>
    <col min="7182" max="7185" width="6.875" style="158" customWidth="1"/>
    <col min="7186" max="7186" width="10.75" style="158" customWidth="1"/>
    <col min="7187" max="7187" width="5.75" style="158" customWidth="1"/>
    <col min="7188" max="7193" width="3.625" style="158"/>
    <col min="7194" max="7195" width="4.25" style="158" customWidth="1"/>
    <col min="7196" max="7196" width="0.75" style="158" customWidth="1"/>
    <col min="7197" max="7424" width="3.625" style="158"/>
    <col min="7425" max="7425" width="2.25" style="158" customWidth="1"/>
    <col min="7426" max="7428" width="5.25" style="158" customWidth="1"/>
    <col min="7429" max="7429" width="5.375" style="158" customWidth="1"/>
    <col min="7430" max="7433" width="7" style="158" customWidth="1"/>
    <col min="7434" max="7434" width="10.875" style="158" customWidth="1"/>
    <col min="7435" max="7437" width="4.5" style="158" customWidth="1"/>
    <col min="7438" max="7441" width="6.875" style="158" customWidth="1"/>
    <col min="7442" max="7442" width="10.75" style="158" customWidth="1"/>
    <col min="7443" max="7443" width="5.75" style="158" customWidth="1"/>
    <col min="7444" max="7449" width="3.625" style="158"/>
    <col min="7450" max="7451" width="4.25" style="158" customWidth="1"/>
    <col min="7452" max="7452" width="0.75" style="158" customWidth="1"/>
    <col min="7453" max="7680" width="3.625" style="158"/>
    <col min="7681" max="7681" width="2.25" style="158" customWidth="1"/>
    <col min="7682" max="7684" width="5.25" style="158" customWidth="1"/>
    <col min="7685" max="7685" width="5.375" style="158" customWidth="1"/>
    <col min="7686" max="7689" width="7" style="158" customWidth="1"/>
    <col min="7690" max="7690" width="10.875" style="158" customWidth="1"/>
    <col min="7691" max="7693" width="4.5" style="158" customWidth="1"/>
    <col min="7694" max="7697" width="6.875" style="158" customWidth="1"/>
    <col min="7698" max="7698" width="10.75" style="158" customWidth="1"/>
    <col min="7699" max="7699" width="5.75" style="158" customWidth="1"/>
    <col min="7700" max="7705" width="3.625" style="158"/>
    <col min="7706" max="7707" width="4.25" style="158" customWidth="1"/>
    <col min="7708" max="7708" width="0.75" style="158" customWidth="1"/>
    <col min="7709" max="7936" width="3.625" style="158"/>
    <col min="7937" max="7937" width="2.25" style="158" customWidth="1"/>
    <col min="7938" max="7940" width="5.25" style="158" customWidth="1"/>
    <col min="7941" max="7941" width="5.375" style="158" customWidth="1"/>
    <col min="7942" max="7945" width="7" style="158" customWidth="1"/>
    <col min="7946" max="7946" width="10.875" style="158" customWidth="1"/>
    <col min="7947" max="7949" width="4.5" style="158" customWidth="1"/>
    <col min="7950" max="7953" width="6.875" style="158" customWidth="1"/>
    <col min="7954" max="7954" width="10.75" style="158" customWidth="1"/>
    <col min="7955" max="7955" width="5.75" style="158" customWidth="1"/>
    <col min="7956" max="7961" width="3.625" style="158"/>
    <col min="7962" max="7963" width="4.25" style="158" customWidth="1"/>
    <col min="7964" max="7964" width="0.75" style="158" customWidth="1"/>
    <col min="7965" max="8192" width="3.625" style="158"/>
    <col min="8193" max="8193" width="2.25" style="158" customWidth="1"/>
    <col min="8194" max="8196" width="5.25" style="158" customWidth="1"/>
    <col min="8197" max="8197" width="5.375" style="158" customWidth="1"/>
    <col min="8198" max="8201" width="7" style="158" customWidth="1"/>
    <col min="8202" max="8202" width="10.875" style="158" customWidth="1"/>
    <col min="8203" max="8205" width="4.5" style="158" customWidth="1"/>
    <col min="8206" max="8209" width="6.875" style="158" customWidth="1"/>
    <col min="8210" max="8210" width="10.75" style="158" customWidth="1"/>
    <col min="8211" max="8211" width="5.75" style="158" customWidth="1"/>
    <col min="8212" max="8217" width="3.625" style="158"/>
    <col min="8218" max="8219" width="4.25" style="158" customWidth="1"/>
    <col min="8220" max="8220" width="0.75" style="158" customWidth="1"/>
    <col min="8221" max="8448" width="3.625" style="158"/>
    <col min="8449" max="8449" width="2.25" style="158" customWidth="1"/>
    <col min="8450" max="8452" width="5.25" style="158" customWidth="1"/>
    <col min="8453" max="8453" width="5.375" style="158" customWidth="1"/>
    <col min="8454" max="8457" width="7" style="158" customWidth="1"/>
    <col min="8458" max="8458" width="10.875" style="158" customWidth="1"/>
    <col min="8459" max="8461" width="4.5" style="158" customWidth="1"/>
    <col min="8462" max="8465" width="6.875" style="158" customWidth="1"/>
    <col min="8466" max="8466" width="10.75" style="158" customWidth="1"/>
    <col min="8467" max="8467" width="5.75" style="158" customWidth="1"/>
    <col min="8468" max="8473" width="3.625" style="158"/>
    <col min="8474" max="8475" width="4.25" style="158" customWidth="1"/>
    <col min="8476" max="8476" width="0.75" style="158" customWidth="1"/>
    <col min="8477" max="8704" width="3.625" style="158"/>
    <col min="8705" max="8705" width="2.25" style="158" customWidth="1"/>
    <col min="8706" max="8708" width="5.25" style="158" customWidth="1"/>
    <col min="8709" max="8709" width="5.375" style="158" customWidth="1"/>
    <col min="8710" max="8713" width="7" style="158" customWidth="1"/>
    <col min="8714" max="8714" width="10.875" style="158" customWidth="1"/>
    <col min="8715" max="8717" width="4.5" style="158" customWidth="1"/>
    <col min="8718" max="8721" width="6.875" style="158" customWidth="1"/>
    <col min="8722" max="8722" width="10.75" style="158" customWidth="1"/>
    <col min="8723" max="8723" width="5.75" style="158" customWidth="1"/>
    <col min="8724" max="8729" width="3.625" style="158"/>
    <col min="8730" max="8731" width="4.25" style="158" customWidth="1"/>
    <col min="8732" max="8732" width="0.75" style="158" customWidth="1"/>
    <col min="8733" max="8960" width="3.625" style="158"/>
    <col min="8961" max="8961" width="2.25" style="158" customWidth="1"/>
    <col min="8962" max="8964" width="5.25" style="158" customWidth="1"/>
    <col min="8965" max="8965" width="5.375" style="158" customWidth="1"/>
    <col min="8966" max="8969" width="7" style="158" customWidth="1"/>
    <col min="8970" max="8970" width="10.875" style="158" customWidth="1"/>
    <col min="8971" max="8973" width="4.5" style="158" customWidth="1"/>
    <col min="8974" max="8977" width="6.875" style="158" customWidth="1"/>
    <col min="8978" max="8978" width="10.75" style="158" customWidth="1"/>
    <col min="8979" max="8979" width="5.75" style="158" customWidth="1"/>
    <col min="8980" max="8985" width="3.625" style="158"/>
    <col min="8986" max="8987" width="4.25" style="158" customWidth="1"/>
    <col min="8988" max="8988" width="0.75" style="158" customWidth="1"/>
    <col min="8989" max="9216" width="3.625" style="158"/>
    <col min="9217" max="9217" width="2.25" style="158" customWidth="1"/>
    <col min="9218" max="9220" width="5.25" style="158" customWidth="1"/>
    <col min="9221" max="9221" width="5.375" style="158" customWidth="1"/>
    <col min="9222" max="9225" width="7" style="158" customWidth="1"/>
    <col min="9226" max="9226" width="10.875" style="158" customWidth="1"/>
    <col min="9227" max="9229" width="4.5" style="158" customWidth="1"/>
    <col min="9230" max="9233" width="6.875" style="158" customWidth="1"/>
    <col min="9234" max="9234" width="10.75" style="158" customWidth="1"/>
    <col min="9235" max="9235" width="5.75" style="158" customWidth="1"/>
    <col min="9236" max="9241" width="3.625" style="158"/>
    <col min="9242" max="9243" width="4.25" style="158" customWidth="1"/>
    <col min="9244" max="9244" width="0.75" style="158" customWidth="1"/>
    <col min="9245" max="9472" width="3.625" style="158"/>
    <col min="9473" max="9473" width="2.25" style="158" customWidth="1"/>
    <col min="9474" max="9476" width="5.25" style="158" customWidth="1"/>
    <col min="9477" max="9477" width="5.375" style="158" customWidth="1"/>
    <col min="9478" max="9481" width="7" style="158" customWidth="1"/>
    <col min="9482" max="9482" width="10.875" style="158" customWidth="1"/>
    <col min="9483" max="9485" width="4.5" style="158" customWidth="1"/>
    <col min="9486" max="9489" width="6.875" style="158" customWidth="1"/>
    <col min="9490" max="9490" width="10.75" style="158" customWidth="1"/>
    <col min="9491" max="9491" width="5.75" style="158" customWidth="1"/>
    <col min="9492" max="9497" width="3.625" style="158"/>
    <col min="9498" max="9499" width="4.25" style="158" customWidth="1"/>
    <col min="9500" max="9500" width="0.75" style="158" customWidth="1"/>
    <col min="9501" max="9728" width="3.625" style="158"/>
    <col min="9729" max="9729" width="2.25" style="158" customWidth="1"/>
    <col min="9730" max="9732" width="5.25" style="158" customWidth="1"/>
    <col min="9733" max="9733" width="5.375" style="158" customWidth="1"/>
    <col min="9734" max="9737" width="7" style="158" customWidth="1"/>
    <col min="9738" max="9738" width="10.875" style="158" customWidth="1"/>
    <col min="9739" max="9741" width="4.5" style="158" customWidth="1"/>
    <col min="9742" max="9745" width="6.875" style="158" customWidth="1"/>
    <col min="9746" max="9746" width="10.75" style="158" customWidth="1"/>
    <col min="9747" max="9747" width="5.75" style="158" customWidth="1"/>
    <col min="9748" max="9753" width="3.625" style="158"/>
    <col min="9754" max="9755" width="4.25" style="158" customWidth="1"/>
    <col min="9756" max="9756" width="0.75" style="158" customWidth="1"/>
    <col min="9757" max="9984" width="3.625" style="158"/>
    <col min="9985" max="9985" width="2.25" style="158" customWidth="1"/>
    <col min="9986" max="9988" width="5.25" style="158" customWidth="1"/>
    <col min="9989" max="9989" width="5.375" style="158" customWidth="1"/>
    <col min="9990" max="9993" width="7" style="158" customWidth="1"/>
    <col min="9994" max="9994" width="10.875" style="158" customWidth="1"/>
    <col min="9995" max="9997" width="4.5" style="158" customWidth="1"/>
    <col min="9998" max="10001" width="6.875" style="158" customWidth="1"/>
    <col min="10002" max="10002" width="10.75" style="158" customWidth="1"/>
    <col min="10003" max="10003" width="5.75" style="158" customWidth="1"/>
    <col min="10004" max="10009" width="3.625" style="158"/>
    <col min="10010" max="10011" width="4.25" style="158" customWidth="1"/>
    <col min="10012" max="10012" width="0.75" style="158" customWidth="1"/>
    <col min="10013" max="10240" width="3.625" style="158"/>
    <col min="10241" max="10241" width="2.25" style="158" customWidth="1"/>
    <col min="10242" max="10244" width="5.25" style="158" customWidth="1"/>
    <col min="10245" max="10245" width="5.375" style="158" customWidth="1"/>
    <col min="10246" max="10249" width="7" style="158" customWidth="1"/>
    <col min="10250" max="10250" width="10.875" style="158" customWidth="1"/>
    <col min="10251" max="10253" width="4.5" style="158" customWidth="1"/>
    <col min="10254" max="10257" width="6.875" style="158" customWidth="1"/>
    <col min="10258" max="10258" width="10.75" style="158" customWidth="1"/>
    <col min="10259" max="10259" width="5.75" style="158" customWidth="1"/>
    <col min="10260" max="10265" width="3.625" style="158"/>
    <col min="10266" max="10267" width="4.25" style="158" customWidth="1"/>
    <col min="10268" max="10268" width="0.75" style="158" customWidth="1"/>
    <col min="10269" max="10496" width="3.625" style="158"/>
    <col min="10497" max="10497" width="2.25" style="158" customWidth="1"/>
    <col min="10498" max="10500" width="5.25" style="158" customWidth="1"/>
    <col min="10501" max="10501" width="5.375" style="158" customWidth="1"/>
    <col min="10502" max="10505" width="7" style="158" customWidth="1"/>
    <col min="10506" max="10506" width="10.875" style="158" customWidth="1"/>
    <col min="10507" max="10509" width="4.5" style="158" customWidth="1"/>
    <col min="10510" max="10513" width="6.875" style="158" customWidth="1"/>
    <col min="10514" max="10514" width="10.75" style="158" customWidth="1"/>
    <col min="10515" max="10515" width="5.75" style="158" customWidth="1"/>
    <col min="10516" max="10521" width="3.625" style="158"/>
    <col min="10522" max="10523" width="4.25" style="158" customWidth="1"/>
    <col min="10524" max="10524" width="0.75" style="158" customWidth="1"/>
    <col min="10525" max="10752" width="3.625" style="158"/>
    <col min="10753" max="10753" width="2.25" style="158" customWidth="1"/>
    <col min="10754" max="10756" width="5.25" style="158" customWidth="1"/>
    <col min="10757" max="10757" width="5.375" style="158" customWidth="1"/>
    <col min="10758" max="10761" width="7" style="158" customWidth="1"/>
    <col min="10762" max="10762" width="10.875" style="158" customWidth="1"/>
    <col min="10763" max="10765" width="4.5" style="158" customWidth="1"/>
    <col min="10766" max="10769" width="6.875" style="158" customWidth="1"/>
    <col min="10770" max="10770" width="10.75" style="158" customWidth="1"/>
    <col min="10771" max="10771" width="5.75" style="158" customWidth="1"/>
    <col min="10772" max="10777" width="3.625" style="158"/>
    <col min="10778" max="10779" width="4.25" style="158" customWidth="1"/>
    <col min="10780" max="10780" width="0.75" style="158" customWidth="1"/>
    <col min="10781" max="11008" width="3.625" style="158"/>
    <col min="11009" max="11009" width="2.25" style="158" customWidth="1"/>
    <col min="11010" max="11012" width="5.25" style="158" customWidth="1"/>
    <col min="11013" max="11013" width="5.375" style="158" customWidth="1"/>
    <col min="11014" max="11017" width="7" style="158" customWidth="1"/>
    <col min="11018" max="11018" width="10.875" style="158" customWidth="1"/>
    <col min="11019" max="11021" width="4.5" style="158" customWidth="1"/>
    <col min="11022" max="11025" width="6.875" style="158" customWidth="1"/>
    <col min="11026" max="11026" width="10.75" style="158" customWidth="1"/>
    <col min="11027" max="11027" width="5.75" style="158" customWidth="1"/>
    <col min="11028" max="11033" width="3.625" style="158"/>
    <col min="11034" max="11035" width="4.25" style="158" customWidth="1"/>
    <col min="11036" max="11036" width="0.75" style="158" customWidth="1"/>
    <col min="11037" max="11264" width="3.625" style="158"/>
    <col min="11265" max="11265" width="2.25" style="158" customWidth="1"/>
    <col min="11266" max="11268" width="5.25" style="158" customWidth="1"/>
    <col min="11269" max="11269" width="5.375" style="158" customWidth="1"/>
    <col min="11270" max="11273" width="7" style="158" customWidth="1"/>
    <col min="11274" max="11274" width="10.875" style="158" customWidth="1"/>
    <col min="11275" max="11277" width="4.5" style="158" customWidth="1"/>
    <col min="11278" max="11281" width="6.875" style="158" customWidth="1"/>
    <col min="11282" max="11282" width="10.75" style="158" customWidth="1"/>
    <col min="11283" max="11283" width="5.75" style="158" customWidth="1"/>
    <col min="11284" max="11289" width="3.625" style="158"/>
    <col min="11290" max="11291" width="4.25" style="158" customWidth="1"/>
    <col min="11292" max="11292" width="0.75" style="158" customWidth="1"/>
    <col min="11293" max="11520" width="3.625" style="158"/>
    <col min="11521" max="11521" width="2.25" style="158" customWidth="1"/>
    <col min="11522" max="11524" width="5.25" style="158" customWidth="1"/>
    <col min="11525" max="11525" width="5.375" style="158" customWidth="1"/>
    <col min="11526" max="11529" width="7" style="158" customWidth="1"/>
    <col min="11530" max="11530" width="10.875" style="158" customWidth="1"/>
    <col min="11531" max="11533" width="4.5" style="158" customWidth="1"/>
    <col min="11534" max="11537" width="6.875" style="158" customWidth="1"/>
    <col min="11538" max="11538" width="10.75" style="158" customWidth="1"/>
    <col min="11539" max="11539" width="5.75" style="158" customWidth="1"/>
    <col min="11540" max="11545" width="3.625" style="158"/>
    <col min="11546" max="11547" width="4.25" style="158" customWidth="1"/>
    <col min="11548" max="11548" width="0.75" style="158" customWidth="1"/>
    <col min="11549" max="11776" width="3.625" style="158"/>
    <col min="11777" max="11777" width="2.25" style="158" customWidth="1"/>
    <col min="11778" max="11780" width="5.25" style="158" customWidth="1"/>
    <col min="11781" max="11781" width="5.375" style="158" customWidth="1"/>
    <col min="11782" max="11785" width="7" style="158" customWidth="1"/>
    <col min="11786" max="11786" width="10.875" style="158" customWidth="1"/>
    <col min="11787" max="11789" width="4.5" style="158" customWidth="1"/>
    <col min="11790" max="11793" width="6.875" style="158" customWidth="1"/>
    <col min="11794" max="11794" width="10.75" style="158" customWidth="1"/>
    <col min="11795" max="11795" width="5.75" style="158" customWidth="1"/>
    <col min="11796" max="11801" width="3.625" style="158"/>
    <col min="11802" max="11803" width="4.25" style="158" customWidth="1"/>
    <col min="11804" max="11804" width="0.75" style="158" customWidth="1"/>
    <col min="11805" max="12032" width="3.625" style="158"/>
    <col min="12033" max="12033" width="2.25" style="158" customWidth="1"/>
    <col min="12034" max="12036" width="5.25" style="158" customWidth="1"/>
    <col min="12037" max="12037" width="5.375" style="158" customWidth="1"/>
    <col min="12038" max="12041" width="7" style="158" customWidth="1"/>
    <col min="12042" max="12042" width="10.875" style="158" customWidth="1"/>
    <col min="12043" max="12045" width="4.5" style="158" customWidth="1"/>
    <col min="12046" max="12049" width="6.875" style="158" customWidth="1"/>
    <col min="12050" max="12050" width="10.75" style="158" customWidth="1"/>
    <col min="12051" max="12051" width="5.75" style="158" customWidth="1"/>
    <col min="12052" max="12057" width="3.625" style="158"/>
    <col min="12058" max="12059" width="4.25" style="158" customWidth="1"/>
    <col min="12060" max="12060" width="0.75" style="158" customWidth="1"/>
    <col min="12061" max="12288" width="3.625" style="158"/>
    <col min="12289" max="12289" width="2.25" style="158" customWidth="1"/>
    <col min="12290" max="12292" width="5.25" style="158" customWidth="1"/>
    <col min="12293" max="12293" width="5.375" style="158" customWidth="1"/>
    <col min="12294" max="12297" width="7" style="158" customWidth="1"/>
    <col min="12298" max="12298" width="10.875" style="158" customWidth="1"/>
    <col min="12299" max="12301" width="4.5" style="158" customWidth="1"/>
    <col min="12302" max="12305" width="6.875" style="158" customWidth="1"/>
    <col min="12306" max="12306" width="10.75" style="158" customWidth="1"/>
    <col min="12307" max="12307" width="5.75" style="158" customWidth="1"/>
    <col min="12308" max="12313" width="3.625" style="158"/>
    <col min="12314" max="12315" width="4.25" style="158" customWidth="1"/>
    <col min="12316" max="12316" width="0.75" style="158" customWidth="1"/>
    <col min="12317" max="12544" width="3.625" style="158"/>
    <col min="12545" max="12545" width="2.25" style="158" customWidth="1"/>
    <col min="12546" max="12548" width="5.25" style="158" customWidth="1"/>
    <col min="12549" max="12549" width="5.375" style="158" customWidth="1"/>
    <col min="12550" max="12553" width="7" style="158" customWidth="1"/>
    <col min="12554" max="12554" width="10.875" style="158" customWidth="1"/>
    <col min="12555" max="12557" width="4.5" style="158" customWidth="1"/>
    <col min="12558" max="12561" width="6.875" style="158" customWidth="1"/>
    <col min="12562" max="12562" width="10.75" style="158" customWidth="1"/>
    <col min="12563" max="12563" width="5.75" style="158" customWidth="1"/>
    <col min="12564" max="12569" width="3.625" style="158"/>
    <col min="12570" max="12571" width="4.25" style="158" customWidth="1"/>
    <col min="12572" max="12572" width="0.75" style="158" customWidth="1"/>
    <col min="12573" max="12800" width="3.625" style="158"/>
    <col min="12801" max="12801" width="2.25" style="158" customWidth="1"/>
    <col min="12802" max="12804" width="5.25" style="158" customWidth="1"/>
    <col min="12805" max="12805" width="5.375" style="158" customWidth="1"/>
    <col min="12806" max="12809" width="7" style="158" customWidth="1"/>
    <col min="12810" max="12810" width="10.875" style="158" customWidth="1"/>
    <col min="12811" max="12813" width="4.5" style="158" customWidth="1"/>
    <col min="12814" max="12817" width="6.875" style="158" customWidth="1"/>
    <col min="12818" max="12818" width="10.75" style="158" customWidth="1"/>
    <col min="12819" max="12819" width="5.75" style="158" customWidth="1"/>
    <col min="12820" max="12825" width="3.625" style="158"/>
    <col min="12826" max="12827" width="4.25" style="158" customWidth="1"/>
    <col min="12828" max="12828" width="0.75" style="158" customWidth="1"/>
    <col min="12829" max="13056" width="3.625" style="158"/>
    <col min="13057" max="13057" width="2.25" style="158" customWidth="1"/>
    <col min="13058" max="13060" width="5.25" style="158" customWidth="1"/>
    <col min="13061" max="13061" width="5.375" style="158" customWidth="1"/>
    <col min="13062" max="13065" width="7" style="158" customWidth="1"/>
    <col min="13066" max="13066" width="10.875" style="158" customWidth="1"/>
    <col min="13067" max="13069" width="4.5" style="158" customWidth="1"/>
    <col min="13070" max="13073" width="6.875" style="158" customWidth="1"/>
    <col min="13074" max="13074" width="10.75" style="158" customWidth="1"/>
    <col min="13075" max="13075" width="5.75" style="158" customWidth="1"/>
    <col min="13076" max="13081" width="3.625" style="158"/>
    <col min="13082" max="13083" width="4.25" style="158" customWidth="1"/>
    <col min="13084" max="13084" width="0.75" style="158" customWidth="1"/>
    <col min="13085" max="13312" width="3.625" style="158"/>
    <col min="13313" max="13313" width="2.25" style="158" customWidth="1"/>
    <col min="13314" max="13316" width="5.25" style="158" customWidth="1"/>
    <col min="13317" max="13317" width="5.375" style="158" customWidth="1"/>
    <col min="13318" max="13321" width="7" style="158" customWidth="1"/>
    <col min="13322" max="13322" width="10.875" style="158" customWidth="1"/>
    <col min="13323" max="13325" width="4.5" style="158" customWidth="1"/>
    <col min="13326" max="13329" width="6.875" style="158" customWidth="1"/>
    <col min="13330" max="13330" width="10.75" style="158" customWidth="1"/>
    <col min="13331" max="13331" width="5.75" style="158" customWidth="1"/>
    <col min="13332" max="13337" width="3.625" style="158"/>
    <col min="13338" max="13339" width="4.25" style="158" customWidth="1"/>
    <col min="13340" max="13340" width="0.75" style="158" customWidth="1"/>
    <col min="13341" max="13568" width="3.625" style="158"/>
    <col min="13569" max="13569" width="2.25" style="158" customWidth="1"/>
    <col min="13570" max="13572" width="5.25" style="158" customWidth="1"/>
    <col min="13573" max="13573" width="5.375" style="158" customWidth="1"/>
    <col min="13574" max="13577" width="7" style="158" customWidth="1"/>
    <col min="13578" max="13578" width="10.875" style="158" customWidth="1"/>
    <col min="13579" max="13581" width="4.5" style="158" customWidth="1"/>
    <col min="13582" max="13585" width="6.875" style="158" customWidth="1"/>
    <col min="13586" max="13586" width="10.75" style="158" customWidth="1"/>
    <col min="13587" max="13587" width="5.75" style="158" customWidth="1"/>
    <col min="13588" max="13593" width="3.625" style="158"/>
    <col min="13594" max="13595" width="4.25" style="158" customWidth="1"/>
    <col min="13596" max="13596" width="0.75" style="158" customWidth="1"/>
    <col min="13597" max="13824" width="3.625" style="158"/>
    <col min="13825" max="13825" width="2.25" style="158" customWidth="1"/>
    <col min="13826" max="13828" width="5.25" style="158" customWidth="1"/>
    <col min="13829" max="13829" width="5.375" style="158" customWidth="1"/>
    <col min="13830" max="13833" width="7" style="158" customWidth="1"/>
    <col min="13834" max="13834" width="10.875" style="158" customWidth="1"/>
    <col min="13835" max="13837" width="4.5" style="158" customWidth="1"/>
    <col min="13838" max="13841" width="6.875" style="158" customWidth="1"/>
    <col min="13842" max="13842" width="10.75" style="158" customWidth="1"/>
    <col min="13843" max="13843" width="5.75" style="158" customWidth="1"/>
    <col min="13844" max="13849" width="3.625" style="158"/>
    <col min="13850" max="13851" width="4.25" style="158" customWidth="1"/>
    <col min="13852" max="13852" width="0.75" style="158" customWidth="1"/>
    <col min="13853" max="14080" width="3.625" style="158"/>
    <col min="14081" max="14081" width="2.25" style="158" customWidth="1"/>
    <col min="14082" max="14084" width="5.25" style="158" customWidth="1"/>
    <col min="14085" max="14085" width="5.375" style="158" customWidth="1"/>
    <col min="14086" max="14089" width="7" style="158" customWidth="1"/>
    <col min="14090" max="14090" width="10.875" style="158" customWidth="1"/>
    <col min="14091" max="14093" width="4.5" style="158" customWidth="1"/>
    <col min="14094" max="14097" width="6.875" style="158" customWidth="1"/>
    <col min="14098" max="14098" width="10.75" style="158" customWidth="1"/>
    <col min="14099" max="14099" width="5.75" style="158" customWidth="1"/>
    <col min="14100" max="14105" width="3.625" style="158"/>
    <col min="14106" max="14107" width="4.25" style="158" customWidth="1"/>
    <col min="14108" max="14108" width="0.75" style="158" customWidth="1"/>
    <col min="14109" max="14336" width="3.625" style="158"/>
    <col min="14337" max="14337" width="2.25" style="158" customWidth="1"/>
    <col min="14338" max="14340" width="5.25" style="158" customWidth="1"/>
    <col min="14341" max="14341" width="5.375" style="158" customWidth="1"/>
    <col min="14342" max="14345" width="7" style="158" customWidth="1"/>
    <col min="14346" max="14346" width="10.875" style="158" customWidth="1"/>
    <col min="14347" max="14349" width="4.5" style="158" customWidth="1"/>
    <col min="14350" max="14353" width="6.875" style="158" customWidth="1"/>
    <col min="14354" max="14354" width="10.75" style="158" customWidth="1"/>
    <col min="14355" max="14355" width="5.75" style="158" customWidth="1"/>
    <col min="14356" max="14361" width="3.625" style="158"/>
    <col min="14362" max="14363" width="4.25" style="158" customWidth="1"/>
    <col min="14364" max="14364" width="0.75" style="158" customWidth="1"/>
    <col min="14365" max="14592" width="3.625" style="158"/>
    <col min="14593" max="14593" width="2.25" style="158" customWidth="1"/>
    <col min="14594" max="14596" width="5.25" style="158" customWidth="1"/>
    <col min="14597" max="14597" width="5.375" style="158" customWidth="1"/>
    <col min="14598" max="14601" width="7" style="158" customWidth="1"/>
    <col min="14602" max="14602" width="10.875" style="158" customWidth="1"/>
    <col min="14603" max="14605" width="4.5" style="158" customWidth="1"/>
    <col min="14606" max="14609" width="6.875" style="158" customWidth="1"/>
    <col min="14610" max="14610" width="10.75" style="158" customWidth="1"/>
    <col min="14611" max="14611" width="5.75" style="158" customWidth="1"/>
    <col min="14612" max="14617" width="3.625" style="158"/>
    <col min="14618" max="14619" width="4.25" style="158" customWidth="1"/>
    <col min="14620" max="14620" width="0.75" style="158" customWidth="1"/>
    <col min="14621" max="14848" width="3.625" style="158"/>
    <col min="14849" max="14849" width="2.25" style="158" customWidth="1"/>
    <col min="14850" max="14852" width="5.25" style="158" customWidth="1"/>
    <col min="14853" max="14853" width="5.375" style="158" customWidth="1"/>
    <col min="14854" max="14857" width="7" style="158" customWidth="1"/>
    <col min="14858" max="14858" width="10.875" style="158" customWidth="1"/>
    <col min="14859" max="14861" width="4.5" style="158" customWidth="1"/>
    <col min="14862" max="14865" width="6.875" style="158" customWidth="1"/>
    <col min="14866" max="14866" width="10.75" style="158" customWidth="1"/>
    <col min="14867" max="14867" width="5.75" style="158" customWidth="1"/>
    <col min="14868" max="14873" width="3.625" style="158"/>
    <col min="14874" max="14875" width="4.25" style="158" customWidth="1"/>
    <col min="14876" max="14876" width="0.75" style="158" customWidth="1"/>
    <col min="14877" max="15104" width="3.625" style="158"/>
    <col min="15105" max="15105" width="2.25" style="158" customWidth="1"/>
    <col min="15106" max="15108" width="5.25" style="158" customWidth="1"/>
    <col min="15109" max="15109" width="5.375" style="158" customWidth="1"/>
    <col min="15110" max="15113" width="7" style="158" customWidth="1"/>
    <col min="15114" max="15114" width="10.875" style="158" customWidth="1"/>
    <col min="15115" max="15117" width="4.5" style="158" customWidth="1"/>
    <col min="15118" max="15121" width="6.875" style="158" customWidth="1"/>
    <col min="15122" max="15122" width="10.75" style="158" customWidth="1"/>
    <col min="15123" max="15123" width="5.75" style="158" customWidth="1"/>
    <col min="15124" max="15129" width="3.625" style="158"/>
    <col min="15130" max="15131" width="4.25" style="158" customWidth="1"/>
    <col min="15132" max="15132" width="0.75" style="158" customWidth="1"/>
    <col min="15133" max="15360" width="3.625" style="158"/>
    <col min="15361" max="15361" width="2.25" style="158" customWidth="1"/>
    <col min="15362" max="15364" width="5.25" style="158" customWidth="1"/>
    <col min="15365" max="15365" width="5.375" style="158" customWidth="1"/>
    <col min="15366" max="15369" width="7" style="158" customWidth="1"/>
    <col min="15370" max="15370" width="10.875" style="158" customWidth="1"/>
    <col min="15371" max="15373" width="4.5" style="158" customWidth="1"/>
    <col min="15374" max="15377" width="6.875" style="158" customWidth="1"/>
    <col min="15378" max="15378" width="10.75" style="158" customWidth="1"/>
    <col min="15379" max="15379" width="5.75" style="158" customWidth="1"/>
    <col min="15380" max="15385" width="3.625" style="158"/>
    <col min="15386" max="15387" width="4.25" style="158" customWidth="1"/>
    <col min="15388" max="15388" width="0.75" style="158" customWidth="1"/>
    <col min="15389" max="15616" width="3.625" style="158"/>
    <col min="15617" max="15617" width="2.25" style="158" customWidth="1"/>
    <col min="15618" max="15620" width="5.25" style="158" customWidth="1"/>
    <col min="15621" max="15621" width="5.375" style="158" customWidth="1"/>
    <col min="15622" max="15625" width="7" style="158" customWidth="1"/>
    <col min="15626" max="15626" width="10.875" style="158" customWidth="1"/>
    <col min="15627" max="15629" width="4.5" style="158" customWidth="1"/>
    <col min="15630" max="15633" width="6.875" style="158" customWidth="1"/>
    <col min="15634" max="15634" width="10.75" style="158" customWidth="1"/>
    <col min="15635" max="15635" width="5.75" style="158" customWidth="1"/>
    <col min="15636" max="15641" width="3.625" style="158"/>
    <col min="15642" max="15643" width="4.25" style="158" customWidth="1"/>
    <col min="15644" max="15644" width="0.75" style="158" customWidth="1"/>
    <col min="15645" max="15872" width="3.625" style="158"/>
    <col min="15873" max="15873" width="2.25" style="158" customWidth="1"/>
    <col min="15874" max="15876" width="5.25" style="158" customWidth="1"/>
    <col min="15877" max="15877" width="5.375" style="158" customWidth="1"/>
    <col min="15878" max="15881" width="7" style="158" customWidth="1"/>
    <col min="15882" max="15882" width="10.875" style="158" customWidth="1"/>
    <col min="15883" max="15885" width="4.5" style="158" customWidth="1"/>
    <col min="15886" max="15889" width="6.875" style="158" customWidth="1"/>
    <col min="15890" max="15890" width="10.75" style="158" customWidth="1"/>
    <col min="15891" max="15891" width="5.75" style="158" customWidth="1"/>
    <col min="15892" max="15897" width="3.625" style="158"/>
    <col min="15898" max="15899" width="4.25" style="158" customWidth="1"/>
    <col min="15900" max="15900" width="0.75" style="158" customWidth="1"/>
    <col min="15901" max="16128" width="3.625" style="158"/>
    <col min="16129" max="16129" width="2.25" style="158" customWidth="1"/>
    <col min="16130" max="16132" width="5.25" style="158" customWidth="1"/>
    <col min="16133" max="16133" width="5.375" style="158" customWidth="1"/>
    <col min="16134" max="16137" width="7" style="158" customWidth="1"/>
    <col min="16138" max="16138" width="10.875" style="158" customWidth="1"/>
    <col min="16139" max="16141" width="4.5" style="158" customWidth="1"/>
    <col min="16142" max="16145" width="6.875" style="158" customWidth="1"/>
    <col min="16146" max="16146" width="10.75" style="158" customWidth="1"/>
    <col min="16147" max="16147" width="5.75" style="158" customWidth="1"/>
    <col min="16148" max="16153" width="3.625" style="158"/>
    <col min="16154" max="16155" width="4.25" style="158" customWidth="1"/>
    <col min="16156" max="16156" width="0.75" style="158" customWidth="1"/>
    <col min="16157" max="16384" width="3.625" style="158"/>
  </cols>
  <sheetData>
    <row r="1" spans="2:28" ht="34.5" customHeight="1" x14ac:dyDescent="0.15">
      <c r="B1" s="451" t="s">
        <v>144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</row>
    <row r="2" spans="2:28" ht="27" customHeight="1" thickBot="1" x14ac:dyDescent="0.2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T2" s="422" t="s">
        <v>413</v>
      </c>
      <c r="U2" s="422"/>
      <c r="V2" s="422"/>
      <c r="W2" s="422"/>
      <c r="X2" s="422"/>
      <c r="Y2" s="422"/>
      <c r="Z2" s="422"/>
      <c r="AA2" s="422"/>
    </row>
    <row r="3" spans="2:28" ht="36.950000000000003" customHeight="1" x14ac:dyDescent="0.15">
      <c r="B3" s="423" t="s">
        <v>145</v>
      </c>
      <c r="C3" s="423"/>
      <c r="D3" s="423"/>
      <c r="E3" s="424"/>
      <c r="F3" s="425" t="s">
        <v>146</v>
      </c>
      <c r="G3" s="425"/>
      <c r="H3" s="425"/>
      <c r="I3" s="425"/>
      <c r="J3" s="425"/>
      <c r="K3" s="426" t="s">
        <v>147</v>
      </c>
      <c r="L3" s="426"/>
      <c r="M3" s="426"/>
      <c r="N3" s="426"/>
      <c r="O3" s="426" t="s">
        <v>148</v>
      </c>
      <c r="P3" s="426"/>
      <c r="Q3" s="426"/>
      <c r="R3" s="426"/>
      <c r="S3" s="426" t="s">
        <v>149</v>
      </c>
      <c r="T3" s="426"/>
      <c r="U3" s="426"/>
      <c r="V3" s="426"/>
      <c r="W3" s="426"/>
      <c r="X3" s="426"/>
      <c r="Y3" s="426"/>
      <c r="Z3" s="427" t="s">
        <v>150</v>
      </c>
      <c r="AA3" s="425"/>
    </row>
    <row r="4" spans="2:28" ht="36.950000000000003" customHeight="1" x14ac:dyDescent="0.15">
      <c r="B4" s="411" t="s">
        <v>151</v>
      </c>
      <c r="C4" s="411"/>
      <c r="D4" s="411"/>
      <c r="E4" s="412"/>
      <c r="F4" s="413" t="s">
        <v>152</v>
      </c>
      <c r="G4" s="413"/>
      <c r="H4" s="413"/>
      <c r="I4" s="413"/>
      <c r="J4" s="413"/>
      <c r="K4" s="447" t="s">
        <v>153</v>
      </c>
      <c r="L4" s="414"/>
      <c r="M4" s="414"/>
      <c r="N4" s="448"/>
      <c r="O4" s="415" t="s">
        <v>154</v>
      </c>
      <c r="P4" s="415"/>
      <c r="Q4" s="415"/>
      <c r="R4" s="415"/>
      <c r="S4" s="159" t="s">
        <v>155</v>
      </c>
      <c r="T4" s="67">
        <v>34</v>
      </c>
      <c r="U4" s="68" t="s">
        <v>156</v>
      </c>
      <c r="V4" s="67">
        <v>6</v>
      </c>
      <c r="W4" s="68" t="s">
        <v>157</v>
      </c>
      <c r="X4" s="67">
        <v>27</v>
      </c>
      <c r="Y4" s="160" t="s">
        <v>158</v>
      </c>
      <c r="Z4" s="67">
        <v>1</v>
      </c>
      <c r="AA4" s="156" t="s">
        <v>159</v>
      </c>
    </row>
    <row r="5" spans="2:28" ht="36.950000000000003" customHeight="1" x14ac:dyDescent="0.15">
      <c r="B5" s="416" t="s">
        <v>160</v>
      </c>
      <c r="C5" s="416"/>
      <c r="D5" s="416"/>
      <c r="E5" s="417"/>
      <c r="F5" s="418" t="s">
        <v>161</v>
      </c>
      <c r="G5" s="419"/>
      <c r="H5" s="419"/>
      <c r="I5" s="419"/>
      <c r="J5" s="419"/>
      <c r="K5" s="449" t="s">
        <v>162</v>
      </c>
      <c r="L5" s="420"/>
      <c r="M5" s="420"/>
      <c r="N5" s="450"/>
      <c r="O5" s="421" t="s">
        <v>163</v>
      </c>
      <c r="P5" s="421"/>
      <c r="Q5" s="421"/>
      <c r="R5" s="421"/>
      <c r="S5" s="161" t="s">
        <v>164</v>
      </c>
      <c r="T5" s="69">
        <v>34</v>
      </c>
      <c r="U5" s="70" t="s">
        <v>165</v>
      </c>
      <c r="V5" s="69">
        <v>6</v>
      </c>
      <c r="W5" s="70" t="s">
        <v>157</v>
      </c>
      <c r="X5" s="69">
        <v>27</v>
      </c>
      <c r="Y5" s="162" t="s">
        <v>158</v>
      </c>
      <c r="Z5" s="69">
        <v>1</v>
      </c>
      <c r="AA5" s="152" t="s">
        <v>166</v>
      </c>
    </row>
    <row r="6" spans="2:28" ht="36.950000000000003" customHeight="1" x14ac:dyDescent="0.15">
      <c r="B6" s="416" t="s">
        <v>167</v>
      </c>
      <c r="C6" s="416"/>
      <c r="D6" s="416"/>
      <c r="E6" s="417"/>
      <c r="F6" s="419" t="s">
        <v>168</v>
      </c>
      <c r="G6" s="419"/>
      <c r="H6" s="419"/>
      <c r="I6" s="419"/>
      <c r="J6" s="419"/>
      <c r="K6" s="449" t="s">
        <v>169</v>
      </c>
      <c r="L6" s="420"/>
      <c r="M6" s="420"/>
      <c r="N6" s="450"/>
      <c r="O6" s="421" t="s">
        <v>170</v>
      </c>
      <c r="P6" s="421"/>
      <c r="Q6" s="421"/>
      <c r="R6" s="421"/>
      <c r="S6" s="161" t="s">
        <v>12</v>
      </c>
      <c r="T6" s="69">
        <v>14</v>
      </c>
      <c r="U6" s="70" t="s">
        <v>165</v>
      </c>
      <c r="V6" s="69">
        <v>3</v>
      </c>
      <c r="W6" s="70" t="s">
        <v>157</v>
      </c>
      <c r="X6" s="69">
        <v>19</v>
      </c>
      <c r="Y6" s="162" t="s">
        <v>158</v>
      </c>
      <c r="Z6" s="69"/>
      <c r="AA6" s="152"/>
    </row>
    <row r="7" spans="2:28" ht="36.950000000000003" customHeight="1" x14ac:dyDescent="0.15">
      <c r="B7" s="428" t="s">
        <v>171</v>
      </c>
      <c r="C7" s="428"/>
      <c r="D7" s="428"/>
      <c r="E7" s="429"/>
      <c r="F7" s="419" t="s">
        <v>414</v>
      </c>
      <c r="G7" s="419"/>
      <c r="H7" s="419"/>
      <c r="I7" s="419"/>
      <c r="J7" s="419"/>
      <c r="K7" s="449" t="s">
        <v>172</v>
      </c>
      <c r="L7" s="420"/>
      <c r="M7" s="420"/>
      <c r="N7" s="450"/>
      <c r="O7" s="421" t="s">
        <v>170</v>
      </c>
      <c r="P7" s="421"/>
      <c r="Q7" s="421"/>
      <c r="R7" s="421"/>
      <c r="S7" s="161" t="s">
        <v>164</v>
      </c>
      <c r="T7" s="69">
        <v>28</v>
      </c>
      <c r="U7" s="70" t="s">
        <v>165</v>
      </c>
      <c r="V7" s="69">
        <v>3</v>
      </c>
      <c r="W7" s="70" t="s">
        <v>157</v>
      </c>
      <c r="X7" s="69">
        <v>1</v>
      </c>
      <c r="Y7" s="162" t="s">
        <v>158</v>
      </c>
      <c r="Z7" s="69"/>
      <c r="AA7" s="152"/>
    </row>
    <row r="8" spans="2:28" ht="36.950000000000003" customHeight="1" x14ac:dyDescent="0.15">
      <c r="B8" s="416" t="s">
        <v>173</v>
      </c>
      <c r="C8" s="416"/>
      <c r="D8" s="416"/>
      <c r="E8" s="417"/>
      <c r="F8" s="419" t="s">
        <v>174</v>
      </c>
      <c r="G8" s="419"/>
      <c r="H8" s="419"/>
      <c r="I8" s="419"/>
      <c r="J8" s="419"/>
      <c r="K8" s="449" t="s">
        <v>175</v>
      </c>
      <c r="L8" s="420"/>
      <c r="M8" s="420"/>
      <c r="N8" s="450"/>
      <c r="O8" s="421" t="s">
        <v>176</v>
      </c>
      <c r="P8" s="421"/>
      <c r="Q8" s="421"/>
      <c r="R8" s="421"/>
      <c r="S8" s="161" t="s">
        <v>12</v>
      </c>
      <c r="T8" s="69">
        <v>11</v>
      </c>
      <c r="U8" s="152" t="s">
        <v>165</v>
      </c>
      <c r="V8" s="69">
        <v>7</v>
      </c>
      <c r="W8" s="152" t="s">
        <v>157</v>
      </c>
      <c r="X8" s="69">
        <v>8</v>
      </c>
      <c r="Y8" s="153" t="s">
        <v>158</v>
      </c>
      <c r="Z8" s="69">
        <v>1</v>
      </c>
      <c r="AA8" s="152" t="s">
        <v>177</v>
      </c>
    </row>
    <row r="9" spans="2:28" ht="36.950000000000003" customHeight="1" x14ac:dyDescent="0.15">
      <c r="B9" s="416" t="s">
        <v>160</v>
      </c>
      <c r="C9" s="416"/>
      <c r="D9" s="416"/>
      <c r="E9" s="416"/>
      <c r="F9" s="418" t="s">
        <v>178</v>
      </c>
      <c r="G9" s="419"/>
      <c r="H9" s="419"/>
      <c r="I9" s="419"/>
      <c r="J9" s="419"/>
      <c r="K9" s="449" t="s">
        <v>179</v>
      </c>
      <c r="L9" s="420"/>
      <c r="M9" s="420"/>
      <c r="N9" s="450"/>
      <c r="O9" s="421" t="s">
        <v>180</v>
      </c>
      <c r="P9" s="421"/>
      <c r="Q9" s="421"/>
      <c r="R9" s="421"/>
      <c r="S9" s="161" t="s">
        <v>164</v>
      </c>
      <c r="T9" s="69">
        <v>22</v>
      </c>
      <c r="U9" s="152" t="s">
        <v>165</v>
      </c>
      <c r="V9" s="69">
        <v>4</v>
      </c>
      <c r="W9" s="152" t="s">
        <v>181</v>
      </c>
      <c r="X9" s="69">
        <v>28</v>
      </c>
      <c r="Y9" s="153" t="s">
        <v>182</v>
      </c>
      <c r="Z9" s="69">
        <v>1</v>
      </c>
      <c r="AA9" s="152" t="s">
        <v>250</v>
      </c>
    </row>
    <row r="10" spans="2:28" ht="36.950000000000003" customHeight="1" x14ac:dyDescent="0.15">
      <c r="B10" s="416" t="s">
        <v>160</v>
      </c>
      <c r="C10" s="416"/>
      <c r="D10" s="416"/>
      <c r="E10" s="416"/>
      <c r="F10" s="418" t="s">
        <v>183</v>
      </c>
      <c r="G10" s="419"/>
      <c r="H10" s="419"/>
      <c r="I10" s="419"/>
      <c r="J10" s="419"/>
      <c r="K10" s="449" t="s">
        <v>184</v>
      </c>
      <c r="L10" s="420"/>
      <c r="M10" s="420"/>
      <c r="N10" s="450"/>
      <c r="O10" s="421" t="s">
        <v>176</v>
      </c>
      <c r="P10" s="421"/>
      <c r="Q10" s="421"/>
      <c r="R10" s="421"/>
      <c r="S10" s="161" t="s">
        <v>164</v>
      </c>
      <c r="T10" s="69">
        <v>26</v>
      </c>
      <c r="U10" s="152" t="s">
        <v>165</v>
      </c>
      <c r="V10" s="69">
        <v>4</v>
      </c>
      <c r="W10" s="152" t="s">
        <v>181</v>
      </c>
      <c r="X10" s="69">
        <v>25</v>
      </c>
      <c r="Y10" s="153" t="s">
        <v>182</v>
      </c>
      <c r="Z10" s="69">
        <v>1</v>
      </c>
      <c r="AA10" s="152" t="s">
        <v>177</v>
      </c>
      <c r="AB10" s="163"/>
    </row>
    <row r="11" spans="2:28" ht="36.950000000000003" customHeight="1" x14ac:dyDescent="0.15">
      <c r="B11" s="416" t="s">
        <v>160</v>
      </c>
      <c r="C11" s="416"/>
      <c r="D11" s="416"/>
      <c r="E11" s="416"/>
      <c r="F11" s="418" t="s">
        <v>185</v>
      </c>
      <c r="G11" s="419"/>
      <c r="H11" s="419"/>
      <c r="I11" s="419"/>
      <c r="J11" s="419"/>
      <c r="K11" s="449" t="s">
        <v>179</v>
      </c>
      <c r="L11" s="420"/>
      <c r="M11" s="420"/>
      <c r="N11" s="450"/>
      <c r="O11" s="421" t="s">
        <v>180</v>
      </c>
      <c r="P11" s="421"/>
      <c r="Q11" s="421"/>
      <c r="R11" s="421"/>
      <c r="S11" s="161" t="s">
        <v>164</v>
      </c>
      <c r="T11" s="69">
        <v>26</v>
      </c>
      <c r="U11" s="152" t="s">
        <v>165</v>
      </c>
      <c r="V11" s="69">
        <v>12</v>
      </c>
      <c r="W11" s="152" t="s">
        <v>181</v>
      </c>
      <c r="X11" s="69">
        <v>19</v>
      </c>
      <c r="Y11" s="153" t="s">
        <v>182</v>
      </c>
      <c r="Z11" s="69">
        <v>1</v>
      </c>
      <c r="AA11" s="152" t="s">
        <v>177</v>
      </c>
    </row>
    <row r="12" spans="2:28" ht="36.950000000000003" customHeight="1" x14ac:dyDescent="0.15">
      <c r="B12" s="416" t="s">
        <v>160</v>
      </c>
      <c r="C12" s="416"/>
      <c r="D12" s="416"/>
      <c r="E12" s="417"/>
      <c r="F12" s="418" t="s">
        <v>398</v>
      </c>
      <c r="G12" s="419"/>
      <c r="H12" s="419"/>
      <c r="I12" s="419"/>
      <c r="J12" s="452"/>
      <c r="K12" s="164" t="s">
        <v>410</v>
      </c>
      <c r="L12" s="154"/>
      <c r="M12" s="154"/>
      <c r="N12" s="165"/>
      <c r="O12" s="421" t="s">
        <v>176</v>
      </c>
      <c r="P12" s="421"/>
      <c r="Q12" s="421"/>
      <c r="R12" s="421"/>
      <c r="S12" s="161" t="s">
        <v>164</v>
      </c>
      <c r="T12" s="69">
        <v>29</v>
      </c>
      <c r="U12" s="152" t="s">
        <v>156</v>
      </c>
      <c r="V12" s="69">
        <v>6</v>
      </c>
      <c r="W12" s="152" t="s">
        <v>157</v>
      </c>
      <c r="X12" s="69">
        <v>28</v>
      </c>
      <c r="Y12" s="153" t="s">
        <v>158</v>
      </c>
      <c r="Z12" s="69">
        <v>1</v>
      </c>
      <c r="AA12" s="152" t="s">
        <v>177</v>
      </c>
    </row>
    <row r="13" spans="2:28" ht="36.950000000000003" customHeight="1" x14ac:dyDescent="0.15">
      <c r="B13" s="416" t="s">
        <v>160</v>
      </c>
      <c r="C13" s="416"/>
      <c r="D13" s="416"/>
      <c r="E13" s="417"/>
      <c r="F13" s="418" t="s">
        <v>399</v>
      </c>
      <c r="G13" s="419"/>
      <c r="H13" s="419"/>
      <c r="I13" s="419"/>
      <c r="J13" s="452"/>
      <c r="K13" s="453" t="s">
        <v>160</v>
      </c>
      <c r="L13" s="416"/>
      <c r="M13" s="416"/>
      <c r="N13" s="417"/>
      <c r="O13" s="453" t="s">
        <v>160</v>
      </c>
      <c r="P13" s="416"/>
      <c r="Q13" s="416"/>
      <c r="R13" s="417"/>
      <c r="S13" s="453" t="s">
        <v>164</v>
      </c>
      <c r="T13" s="416"/>
      <c r="U13" s="416"/>
      <c r="V13" s="416"/>
      <c r="W13" s="416"/>
      <c r="X13" s="416"/>
      <c r="Y13" s="417"/>
      <c r="Z13" s="69">
        <v>1</v>
      </c>
      <c r="AA13" s="152" t="s">
        <v>177</v>
      </c>
    </row>
    <row r="14" spans="2:28" ht="36.950000000000003" customHeight="1" x14ac:dyDescent="0.15">
      <c r="B14" s="416" t="s">
        <v>160</v>
      </c>
      <c r="C14" s="416"/>
      <c r="D14" s="416"/>
      <c r="E14" s="417"/>
      <c r="F14" s="418" t="s">
        <v>400</v>
      </c>
      <c r="G14" s="419"/>
      <c r="H14" s="419"/>
      <c r="I14" s="419"/>
      <c r="J14" s="452"/>
      <c r="K14" s="164" t="s">
        <v>411</v>
      </c>
      <c r="L14" s="154"/>
      <c r="M14" s="154"/>
      <c r="N14" s="165"/>
      <c r="O14" s="421" t="s">
        <v>176</v>
      </c>
      <c r="P14" s="421"/>
      <c r="Q14" s="421"/>
      <c r="R14" s="421"/>
      <c r="S14" s="161" t="s">
        <v>164</v>
      </c>
      <c r="T14" s="69">
        <v>30</v>
      </c>
      <c r="U14" s="152" t="s">
        <v>156</v>
      </c>
      <c r="V14" s="69">
        <v>3</v>
      </c>
      <c r="W14" s="152" t="s">
        <v>157</v>
      </c>
      <c r="X14" s="69">
        <v>27</v>
      </c>
      <c r="Y14" s="153" t="s">
        <v>158</v>
      </c>
      <c r="Z14" s="69">
        <v>1</v>
      </c>
      <c r="AA14" s="152" t="s">
        <v>177</v>
      </c>
    </row>
    <row r="15" spans="2:28" ht="36.950000000000003" customHeight="1" x14ac:dyDescent="0.15">
      <c r="B15" s="416" t="s">
        <v>160</v>
      </c>
      <c r="C15" s="416"/>
      <c r="D15" s="416"/>
      <c r="E15" s="417"/>
      <c r="F15" s="418" t="s">
        <v>401</v>
      </c>
      <c r="G15" s="419"/>
      <c r="H15" s="419"/>
      <c r="I15" s="419"/>
      <c r="J15" s="452"/>
      <c r="K15" s="453" t="s">
        <v>160</v>
      </c>
      <c r="L15" s="416"/>
      <c r="M15" s="416"/>
      <c r="N15" s="417"/>
      <c r="O15" s="453" t="s">
        <v>160</v>
      </c>
      <c r="P15" s="416"/>
      <c r="Q15" s="416"/>
      <c r="R15" s="417"/>
      <c r="S15" s="453" t="s">
        <v>164</v>
      </c>
      <c r="T15" s="416"/>
      <c r="U15" s="416"/>
      <c r="V15" s="416"/>
      <c r="W15" s="416"/>
      <c r="X15" s="416"/>
      <c r="Y15" s="417"/>
      <c r="Z15" s="69">
        <v>1</v>
      </c>
      <c r="AA15" s="152" t="s">
        <v>177</v>
      </c>
    </row>
    <row r="16" spans="2:28" ht="36.950000000000003" customHeight="1" x14ac:dyDescent="0.15">
      <c r="B16" s="416" t="s">
        <v>160</v>
      </c>
      <c r="C16" s="416"/>
      <c r="D16" s="416"/>
      <c r="E16" s="417"/>
      <c r="F16" s="418" t="s">
        <v>402</v>
      </c>
      <c r="G16" s="419"/>
      <c r="H16" s="419"/>
      <c r="I16" s="419"/>
      <c r="J16" s="452"/>
      <c r="K16" s="453" t="s">
        <v>160</v>
      </c>
      <c r="L16" s="416"/>
      <c r="M16" s="416"/>
      <c r="N16" s="417"/>
      <c r="O16" s="453" t="s">
        <v>160</v>
      </c>
      <c r="P16" s="416"/>
      <c r="Q16" s="416"/>
      <c r="R16" s="417"/>
      <c r="S16" s="453" t="s">
        <v>164</v>
      </c>
      <c r="T16" s="416"/>
      <c r="U16" s="416"/>
      <c r="V16" s="416"/>
      <c r="W16" s="416"/>
      <c r="X16" s="416"/>
      <c r="Y16" s="417"/>
      <c r="Z16" s="69">
        <v>1</v>
      </c>
      <c r="AA16" s="152" t="s">
        <v>177</v>
      </c>
    </row>
    <row r="17" spans="2:27" ht="36.950000000000003" customHeight="1" x14ac:dyDescent="0.15">
      <c r="B17" s="416" t="s">
        <v>160</v>
      </c>
      <c r="C17" s="416"/>
      <c r="D17" s="416"/>
      <c r="E17" s="417"/>
      <c r="F17" s="418" t="s">
        <v>403</v>
      </c>
      <c r="G17" s="419"/>
      <c r="H17" s="419"/>
      <c r="I17" s="419"/>
      <c r="J17" s="452"/>
      <c r="K17" s="453" t="s">
        <v>160</v>
      </c>
      <c r="L17" s="416"/>
      <c r="M17" s="416"/>
      <c r="N17" s="417"/>
      <c r="O17" s="453" t="s">
        <v>160</v>
      </c>
      <c r="P17" s="416"/>
      <c r="Q17" s="416"/>
      <c r="R17" s="417"/>
      <c r="S17" s="453" t="s">
        <v>164</v>
      </c>
      <c r="T17" s="416"/>
      <c r="U17" s="416"/>
      <c r="V17" s="416"/>
      <c r="W17" s="416"/>
      <c r="X17" s="416"/>
      <c r="Y17" s="417"/>
      <c r="Z17" s="69">
        <v>1</v>
      </c>
      <c r="AA17" s="152" t="s">
        <v>177</v>
      </c>
    </row>
    <row r="18" spans="2:27" ht="36.950000000000003" customHeight="1" x14ac:dyDescent="0.15">
      <c r="B18" s="416" t="s">
        <v>160</v>
      </c>
      <c r="C18" s="416"/>
      <c r="D18" s="416"/>
      <c r="E18" s="417"/>
      <c r="F18" s="418" t="s">
        <v>404</v>
      </c>
      <c r="G18" s="419"/>
      <c r="H18" s="419"/>
      <c r="I18" s="419"/>
      <c r="J18" s="452"/>
      <c r="K18" s="453" t="s">
        <v>160</v>
      </c>
      <c r="L18" s="416"/>
      <c r="M18" s="416"/>
      <c r="N18" s="417"/>
      <c r="O18" s="453" t="s">
        <v>160</v>
      </c>
      <c r="P18" s="416"/>
      <c r="Q18" s="416"/>
      <c r="R18" s="417"/>
      <c r="S18" s="453" t="s">
        <v>164</v>
      </c>
      <c r="T18" s="416"/>
      <c r="U18" s="416"/>
      <c r="V18" s="416"/>
      <c r="W18" s="416"/>
      <c r="X18" s="416"/>
      <c r="Y18" s="417"/>
      <c r="Z18" s="69">
        <v>1</v>
      </c>
      <c r="AA18" s="152" t="s">
        <v>250</v>
      </c>
    </row>
    <row r="19" spans="2:27" ht="36.950000000000003" customHeight="1" x14ac:dyDescent="0.15">
      <c r="B19" s="416" t="s">
        <v>160</v>
      </c>
      <c r="C19" s="416"/>
      <c r="D19" s="416"/>
      <c r="E19" s="417"/>
      <c r="F19" s="418" t="s">
        <v>405</v>
      </c>
      <c r="G19" s="419"/>
      <c r="H19" s="419"/>
      <c r="I19" s="419"/>
      <c r="J19" s="452"/>
      <c r="K19" s="449" t="s">
        <v>412</v>
      </c>
      <c r="L19" s="420"/>
      <c r="M19" s="420"/>
      <c r="N19" s="450"/>
      <c r="O19" s="421" t="s">
        <v>176</v>
      </c>
      <c r="P19" s="421"/>
      <c r="Q19" s="421"/>
      <c r="R19" s="421"/>
      <c r="S19" s="161" t="s">
        <v>164</v>
      </c>
      <c r="T19" s="69">
        <v>30</v>
      </c>
      <c r="U19" s="152" t="s">
        <v>156</v>
      </c>
      <c r="V19" s="69">
        <v>3</v>
      </c>
      <c r="W19" s="152" t="s">
        <v>157</v>
      </c>
      <c r="X19" s="69">
        <v>27</v>
      </c>
      <c r="Y19" s="153" t="s">
        <v>158</v>
      </c>
      <c r="Z19" s="69">
        <v>1</v>
      </c>
      <c r="AA19" s="152" t="s">
        <v>177</v>
      </c>
    </row>
    <row r="20" spans="2:27" ht="36.950000000000003" customHeight="1" x14ac:dyDescent="0.15">
      <c r="B20" s="416" t="s">
        <v>160</v>
      </c>
      <c r="C20" s="416"/>
      <c r="D20" s="416"/>
      <c r="E20" s="417"/>
      <c r="F20" s="418" t="s">
        <v>406</v>
      </c>
      <c r="G20" s="419"/>
      <c r="H20" s="419"/>
      <c r="I20" s="419"/>
      <c r="J20" s="452"/>
      <c r="K20" s="453" t="s">
        <v>160</v>
      </c>
      <c r="L20" s="416"/>
      <c r="M20" s="416"/>
      <c r="N20" s="417"/>
      <c r="O20" s="453" t="s">
        <v>160</v>
      </c>
      <c r="P20" s="416"/>
      <c r="Q20" s="416"/>
      <c r="R20" s="417"/>
      <c r="S20" s="453" t="s">
        <v>164</v>
      </c>
      <c r="T20" s="416"/>
      <c r="U20" s="416"/>
      <c r="V20" s="416"/>
      <c r="W20" s="416"/>
      <c r="X20" s="416"/>
      <c r="Y20" s="417"/>
      <c r="Z20" s="69">
        <v>1</v>
      </c>
      <c r="AA20" s="152" t="s">
        <v>177</v>
      </c>
    </row>
    <row r="21" spans="2:27" ht="36.950000000000003" customHeight="1" x14ac:dyDescent="0.15">
      <c r="B21" s="416" t="s">
        <v>160</v>
      </c>
      <c r="C21" s="416"/>
      <c r="D21" s="416"/>
      <c r="E21" s="417"/>
      <c r="F21" s="418" t="s">
        <v>407</v>
      </c>
      <c r="G21" s="419"/>
      <c r="H21" s="419"/>
      <c r="I21" s="419"/>
      <c r="J21" s="452"/>
      <c r="K21" s="453" t="s">
        <v>160</v>
      </c>
      <c r="L21" s="416"/>
      <c r="M21" s="416"/>
      <c r="N21" s="417"/>
      <c r="O21" s="453" t="s">
        <v>160</v>
      </c>
      <c r="P21" s="416"/>
      <c r="Q21" s="416"/>
      <c r="R21" s="417"/>
      <c r="S21" s="453" t="s">
        <v>164</v>
      </c>
      <c r="T21" s="416"/>
      <c r="U21" s="416"/>
      <c r="V21" s="416"/>
      <c r="W21" s="416"/>
      <c r="X21" s="416"/>
      <c r="Y21" s="417"/>
      <c r="Z21" s="69">
        <v>1</v>
      </c>
      <c r="AA21" s="152" t="s">
        <v>177</v>
      </c>
    </row>
    <row r="22" spans="2:27" ht="36.950000000000003" customHeight="1" x14ac:dyDescent="0.15">
      <c r="B22" s="416" t="s">
        <v>160</v>
      </c>
      <c r="C22" s="416"/>
      <c r="D22" s="416"/>
      <c r="E22" s="417"/>
      <c r="F22" s="418" t="s">
        <v>408</v>
      </c>
      <c r="G22" s="419"/>
      <c r="H22" s="419"/>
      <c r="I22" s="419"/>
      <c r="J22" s="452"/>
      <c r="K22" s="453" t="s">
        <v>160</v>
      </c>
      <c r="L22" s="416"/>
      <c r="M22" s="416"/>
      <c r="N22" s="417"/>
      <c r="O22" s="453" t="s">
        <v>160</v>
      </c>
      <c r="P22" s="416"/>
      <c r="Q22" s="416"/>
      <c r="R22" s="417"/>
      <c r="S22" s="453" t="s">
        <v>164</v>
      </c>
      <c r="T22" s="416"/>
      <c r="U22" s="416"/>
      <c r="V22" s="416"/>
      <c r="W22" s="416"/>
      <c r="X22" s="416"/>
      <c r="Y22" s="417"/>
      <c r="Z22" s="69">
        <v>1</v>
      </c>
      <c r="AA22" s="152" t="s">
        <v>177</v>
      </c>
    </row>
    <row r="23" spans="2:27" ht="36.950000000000003" customHeight="1" x14ac:dyDescent="0.15">
      <c r="B23" s="416" t="s">
        <v>160</v>
      </c>
      <c r="C23" s="416"/>
      <c r="D23" s="416"/>
      <c r="E23" s="417"/>
      <c r="F23" s="418" t="s">
        <v>409</v>
      </c>
      <c r="G23" s="419"/>
      <c r="H23" s="419"/>
      <c r="I23" s="419"/>
      <c r="J23" s="452"/>
      <c r="K23" s="453" t="s">
        <v>160</v>
      </c>
      <c r="L23" s="416"/>
      <c r="M23" s="416"/>
      <c r="N23" s="417"/>
      <c r="O23" s="453" t="s">
        <v>160</v>
      </c>
      <c r="P23" s="416"/>
      <c r="Q23" s="416"/>
      <c r="R23" s="417"/>
      <c r="S23" s="453" t="s">
        <v>164</v>
      </c>
      <c r="T23" s="416"/>
      <c r="U23" s="416"/>
      <c r="V23" s="416"/>
      <c r="W23" s="416"/>
      <c r="X23" s="416"/>
      <c r="Y23" s="417"/>
      <c r="Z23" s="69">
        <v>1</v>
      </c>
      <c r="AA23" s="152" t="s">
        <v>177</v>
      </c>
    </row>
    <row r="24" spans="2:27" ht="36.950000000000003" customHeight="1" x14ac:dyDescent="0.15">
      <c r="B24" s="416" t="s">
        <v>186</v>
      </c>
      <c r="C24" s="416"/>
      <c r="D24" s="416"/>
      <c r="E24" s="417"/>
      <c r="F24" s="419" t="s">
        <v>187</v>
      </c>
      <c r="G24" s="419"/>
      <c r="H24" s="419"/>
      <c r="I24" s="419"/>
      <c r="J24" s="419"/>
      <c r="K24" s="449" t="s">
        <v>188</v>
      </c>
      <c r="L24" s="420"/>
      <c r="M24" s="420"/>
      <c r="N24" s="450"/>
      <c r="O24" s="421" t="s">
        <v>189</v>
      </c>
      <c r="P24" s="421"/>
      <c r="Q24" s="421"/>
      <c r="R24" s="421"/>
      <c r="S24" s="161" t="s">
        <v>190</v>
      </c>
      <c r="T24" s="69">
        <v>30</v>
      </c>
      <c r="U24" s="70" t="s">
        <v>165</v>
      </c>
      <c r="V24" s="69">
        <v>12</v>
      </c>
      <c r="W24" s="70" t="s">
        <v>157</v>
      </c>
      <c r="X24" s="69">
        <v>15</v>
      </c>
      <c r="Y24" s="162" t="s">
        <v>158</v>
      </c>
      <c r="Z24" s="69">
        <v>1</v>
      </c>
      <c r="AA24" s="152" t="s">
        <v>191</v>
      </c>
    </row>
    <row r="25" spans="2:27" ht="36.950000000000003" customHeight="1" x14ac:dyDescent="0.15">
      <c r="B25" s="416" t="s">
        <v>160</v>
      </c>
      <c r="C25" s="416"/>
      <c r="D25" s="416"/>
      <c r="E25" s="417"/>
      <c r="F25" s="419" t="s">
        <v>192</v>
      </c>
      <c r="G25" s="419"/>
      <c r="H25" s="419"/>
      <c r="I25" s="419"/>
      <c r="J25" s="419"/>
      <c r="K25" s="449" t="s">
        <v>193</v>
      </c>
      <c r="L25" s="420"/>
      <c r="M25" s="420"/>
      <c r="N25" s="450"/>
      <c r="O25" s="421" t="s">
        <v>163</v>
      </c>
      <c r="P25" s="421"/>
      <c r="Q25" s="421"/>
      <c r="R25" s="421"/>
      <c r="S25" s="161" t="s">
        <v>164</v>
      </c>
      <c r="T25" s="69">
        <v>42</v>
      </c>
      <c r="U25" s="70" t="s">
        <v>165</v>
      </c>
      <c r="V25" s="69">
        <v>3</v>
      </c>
      <c r="W25" s="70" t="s">
        <v>157</v>
      </c>
      <c r="X25" s="69">
        <v>7</v>
      </c>
      <c r="Y25" s="162" t="s">
        <v>158</v>
      </c>
      <c r="Z25" s="69">
        <v>1</v>
      </c>
      <c r="AA25" s="152" t="s">
        <v>166</v>
      </c>
    </row>
    <row r="26" spans="2:27" ht="36.950000000000003" customHeight="1" x14ac:dyDescent="0.15">
      <c r="B26" s="416" t="s">
        <v>160</v>
      </c>
      <c r="C26" s="416"/>
      <c r="D26" s="416"/>
      <c r="E26" s="417"/>
      <c r="F26" s="419" t="s">
        <v>194</v>
      </c>
      <c r="G26" s="419"/>
      <c r="H26" s="419"/>
      <c r="I26" s="419"/>
      <c r="J26" s="419"/>
      <c r="K26" s="449" t="s">
        <v>153</v>
      </c>
      <c r="L26" s="420"/>
      <c r="M26" s="420"/>
      <c r="N26" s="450"/>
      <c r="O26" s="421" t="s">
        <v>195</v>
      </c>
      <c r="P26" s="421"/>
      <c r="Q26" s="421"/>
      <c r="R26" s="421"/>
      <c r="S26" s="161" t="s">
        <v>164</v>
      </c>
      <c r="T26" s="69">
        <v>54</v>
      </c>
      <c r="U26" s="70" t="s">
        <v>165</v>
      </c>
      <c r="V26" s="69">
        <v>3</v>
      </c>
      <c r="W26" s="70" t="s">
        <v>157</v>
      </c>
      <c r="X26" s="69">
        <v>2</v>
      </c>
      <c r="Y26" s="162" t="s">
        <v>158</v>
      </c>
      <c r="Z26" s="69">
        <v>1</v>
      </c>
      <c r="AA26" s="152" t="s">
        <v>191</v>
      </c>
    </row>
    <row r="27" spans="2:27" ht="24" customHeight="1" x14ac:dyDescent="0.15">
      <c r="B27" s="416" t="s">
        <v>160</v>
      </c>
      <c r="C27" s="416"/>
      <c r="D27" s="416"/>
      <c r="E27" s="417"/>
      <c r="F27" s="419" t="s">
        <v>196</v>
      </c>
      <c r="G27" s="419"/>
      <c r="H27" s="419"/>
      <c r="I27" s="419"/>
      <c r="J27" s="419"/>
      <c r="K27" s="164"/>
      <c r="L27" s="154"/>
      <c r="M27" s="154"/>
      <c r="N27" s="165"/>
      <c r="O27" s="155"/>
      <c r="P27" s="155"/>
      <c r="Q27" s="155"/>
      <c r="R27" s="155"/>
      <c r="S27" s="161"/>
      <c r="T27" s="69"/>
      <c r="U27" s="70"/>
      <c r="V27" s="69"/>
      <c r="W27" s="70"/>
      <c r="X27" s="69"/>
      <c r="Y27" s="162"/>
      <c r="Z27" s="69">
        <v>1</v>
      </c>
      <c r="AA27" s="152" t="s">
        <v>197</v>
      </c>
    </row>
    <row r="28" spans="2:27" ht="36.950000000000003" customHeight="1" x14ac:dyDescent="0.15">
      <c r="F28" s="454" t="s">
        <v>198</v>
      </c>
      <c r="G28" s="455"/>
      <c r="H28" s="455"/>
      <c r="I28" s="455"/>
      <c r="J28" s="455"/>
      <c r="K28" s="449" t="s">
        <v>188</v>
      </c>
      <c r="L28" s="420"/>
      <c r="M28" s="420"/>
      <c r="N28" s="450"/>
      <c r="O28" s="421" t="s">
        <v>189</v>
      </c>
      <c r="P28" s="421"/>
      <c r="Q28" s="421"/>
      <c r="R28" s="421"/>
      <c r="S28" s="161" t="s">
        <v>164</v>
      </c>
      <c r="T28" s="69">
        <v>57</v>
      </c>
      <c r="U28" s="70" t="s">
        <v>165</v>
      </c>
      <c r="V28" s="69">
        <v>4</v>
      </c>
      <c r="W28" s="70" t="s">
        <v>157</v>
      </c>
      <c r="X28" s="69">
        <v>6</v>
      </c>
      <c r="Y28" s="162" t="s">
        <v>158</v>
      </c>
      <c r="Z28" s="69" t="s">
        <v>199</v>
      </c>
      <c r="AA28" s="152" t="s">
        <v>200</v>
      </c>
    </row>
    <row r="29" spans="2:27" ht="36.950000000000003" customHeight="1" x14ac:dyDescent="0.15">
      <c r="B29" s="416"/>
      <c r="C29" s="416"/>
      <c r="D29" s="416"/>
      <c r="E29" s="417"/>
      <c r="F29" s="456" t="s">
        <v>415</v>
      </c>
      <c r="G29" s="457"/>
      <c r="H29" s="457"/>
      <c r="I29" s="457"/>
      <c r="J29" s="457"/>
      <c r="K29" s="449" t="s">
        <v>201</v>
      </c>
      <c r="L29" s="420"/>
      <c r="M29" s="420"/>
      <c r="N29" s="450"/>
      <c r="O29" s="421" t="s">
        <v>202</v>
      </c>
      <c r="P29" s="421"/>
      <c r="Q29" s="421"/>
      <c r="R29" s="421"/>
      <c r="S29" s="161" t="s">
        <v>203</v>
      </c>
      <c r="T29" s="69">
        <v>16</v>
      </c>
      <c r="U29" s="70" t="s">
        <v>165</v>
      </c>
      <c r="V29" s="69">
        <v>3</v>
      </c>
      <c r="W29" s="70" t="s">
        <v>157</v>
      </c>
      <c r="X29" s="69">
        <v>30</v>
      </c>
      <c r="Y29" s="162" t="s">
        <v>158</v>
      </c>
      <c r="Z29" s="69" t="s">
        <v>204</v>
      </c>
      <c r="AA29" s="152" t="s">
        <v>205</v>
      </c>
    </row>
    <row r="30" spans="2:27" ht="36.950000000000003" customHeight="1" x14ac:dyDescent="0.15">
      <c r="B30" s="416" t="s">
        <v>160</v>
      </c>
      <c r="C30" s="416"/>
      <c r="D30" s="416"/>
      <c r="E30" s="417"/>
      <c r="F30" s="419" t="s">
        <v>206</v>
      </c>
      <c r="G30" s="419"/>
      <c r="H30" s="419"/>
      <c r="I30" s="419"/>
      <c r="J30" s="419"/>
      <c r="K30" s="449" t="s">
        <v>207</v>
      </c>
      <c r="L30" s="420"/>
      <c r="M30" s="420"/>
      <c r="N30" s="450"/>
      <c r="O30" s="421" t="s">
        <v>208</v>
      </c>
      <c r="P30" s="421"/>
      <c r="Q30" s="421"/>
      <c r="R30" s="421"/>
      <c r="S30" s="161" t="s">
        <v>190</v>
      </c>
      <c r="T30" s="69">
        <v>60</v>
      </c>
      <c r="U30" s="70" t="s">
        <v>165</v>
      </c>
      <c r="V30" s="69">
        <v>3</v>
      </c>
      <c r="W30" s="70" t="s">
        <v>157</v>
      </c>
      <c r="X30" s="69">
        <v>8</v>
      </c>
      <c r="Y30" s="162" t="s">
        <v>158</v>
      </c>
      <c r="Z30" s="69">
        <v>1</v>
      </c>
      <c r="AA30" s="152" t="s">
        <v>209</v>
      </c>
    </row>
    <row r="31" spans="2:27" ht="36.950000000000003" customHeight="1" x14ac:dyDescent="0.15">
      <c r="B31" s="416" t="s">
        <v>160</v>
      </c>
      <c r="C31" s="416"/>
      <c r="D31" s="416"/>
      <c r="E31" s="417"/>
      <c r="F31" s="419" t="s">
        <v>210</v>
      </c>
      <c r="G31" s="419"/>
      <c r="H31" s="419"/>
      <c r="I31" s="419"/>
      <c r="J31" s="419"/>
      <c r="K31" s="449" t="s">
        <v>207</v>
      </c>
      <c r="L31" s="420"/>
      <c r="M31" s="420"/>
      <c r="N31" s="450"/>
      <c r="O31" s="421" t="s">
        <v>208</v>
      </c>
      <c r="P31" s="421"/>
      <c r="Q31" s="421"/>
      <c r="R31" s="421"/>
      <c r="S31" s="161" t="s">
        <v>203</v>
      </c>
      <c r="T31" s="69" t="s">
        <v>211</v>
      </c>
      <c r="U31" s="70" t="s">
        <v>165</v>
      </c>
      <c r="V31" s="69">
        <v>3</v>
      </c>
      <c r="W31" s="70" t="s">
        <v>157</v>
      </c>
      <c r="X31" s="69">
        <v>10</v>
      </c>
      <c r="Y31" s="162" t="s">
        <v>158</v>
      </c>
      <c r="Z31" s="69">
        <v>2</v>
      </c>
      <c r="AA31" s="152" t="s">
        <v>159</v>
      </c>
    </row>
    <row r="32" spans="2:27" ht="36.950000000000003" customHeight="1" x14ac:dyDescent="0.15">
      <c r="B32" s="416" t="s">
        <v>160</v>
      </c>
      <c r="C32" s="416"/>
      <c r="D32" s="416"/>
      <c r="E32" s="417"/>
      <c r="F32" s="419" t="s">
        <v>212</v>
      </c>
      <c r="G32" s="419"/>
      <c r="H32" s="419"/>
      <c r="I32" s="419"/>
      <c r="J32" s="419"/>
      <c r="K32" s="449" t="s">
        <v>207</v>
      </c>
      <c r="L32" s="420"/>
      <c r="M32" s="420"/>
      <c r="N32" s="450"/>
      <c r="O32" s="421" t="s">
        <v>208</v>
      </c>
      <c r="P32" s="421"/>
      <c r="Q32" s="421"/>
      <c r="R32" s="421"/>
      <c r="S32" s="161" t="s">
        <v>164</v>
      </c>
      <c r="T32" s="69" t="s">
        <v>211</v>
      </c>
      <c r="U32" s="70" t="s">
        <v>165</v>
      </c>
      <c r="V32" s="69">
        <v>3</v>
      </c>
      <c r="W32" s="70" t="s">
        <v>157</v>
      </c>
      <c r="X32" s="69">
        <v>10</v>
      </c>
      <c r="Y32" s="162" t="s">
        <v>158</v>
      </c>
      <c r="Z32" s="69">
        <v>1</v>
      </c>
      <c r="AA32" s="152" t="s">
        <v>159</v>
      </c>
    </row>
    <row r="33" spans="2:27" ht="36.950000000000003" customHeight="1" x14ac:dyDescent="0.15">
      <c r="B33" s="416" t="s">
        <v>160</v>
      </c>
      <c r="C33" s="416"/>
      <c r="D33" s="416"/>
      <c r="E33" s="417"/>
      <c r="F33" s="419" t="s">
        <v>213</v>
      </c>
      <c r="G33" s="419"/>
      <c r="H33" s="419"/>
      <c r="I33" s="419"/>
      <c r="J33" s="419"/>
      <c r="K33" s="449" t="s">
        <v>214</v>
      </c>
      <c r="L33" s="420"/>
      <c r="M33" s="420"/>
      <c r="N33" s="450"/>
      <c r="O33" s="421" t="s">
        <v>215</v>
      </c>
      <c r="P33" s="421"/>
      <c r="Q33" s="421"/>
      <c r="R33" s="421"/>
      <c r="S33" s="161" t="s">
        <v>164</v>
      </c>
      <c r="T33" s="69">
        <v>2</v>
      </c>
      <c r="U33" s="70" t="s">
        <v>165</v>
      </c>
      <c r="V33" s="69">
        <v>3</v>
      </c>
      <c r="W33" s="70" t="s">
        <v>157</v>
      </c>
      <c r="X33" s="69">
        <v>16</v>
      </c>
      <c r="Y33" s="162" t="s">
        <v>158</v>
      </c>
      <c r="Z33" s="69">
        <v>1</v>
      </c>
      <c r="AA33" s="152" t="s">
        <v>191</v>
      </c>
    </row>
    <row r="34" spans="2:27" ht="36.950000000000003" customHeight="1" x14ac:dyDescent="0.15">
      <c r="B34" s="416" t="s">
        <v>160</v>
      </c>
      <c r="C34" s="416"/>
      <c r="D34" s="416"/>
      <c r="E34" s="417"/>
      <c r="F34" s="419" t="s">
        <v>216</v>
      </c>
      <c r="G34" s="419"/>
      <c r="H34" s="419"/>
      <c r="I34" s="419"/>
      <c r="J34" s="419"/>
      <c r="K34" s="449" t="s">
        <v>193</v>
      </c>
      <c r="L34" s="420"/>
      <c r="M34" s="420"/>
      <c r="N34" s="450"/>
      <c r="O34" s="421" t="s">
        <v>163</v>
      </c>
      <c r="P34" s="421"/>
      <c r="Q34" s="421"/>
      <c r="R34" s="421"/>
      <c r="S34" s="161" t="s">
        <v>164</v>
      </c>
      <c r="T34" s="69">
        <v>3</v>
      </c>
      <c r="U34" s="70" t="s">
        <v>165</v>
      </c>
      <c r="V34" s="69">
        <v>2</v>
      </c>
      <c r="W34" s="70" t="s">
        <v>157</v>
      </c>
      <c r="X34" s="69">
        <v>15</v>
      </c>
      <c r="Y34" s="162" t="s">
        <v>158</v>
      </c>
      <c r="Z34" s="69">
        <v>1</v>
      </c>
      <c r="AA34" s="152" t="s">
        <v>217</v>
      </c>
    </row>
    <row r="35" spans="2:27" ht="36.950000000000003" customHeight="1" x14ac:dyDescent="0.15">
      <c r="B35" s="416" t="s">
        <v>218</v>
      </c>
      <c r="C35" s="416"/>
      <c r="D35" s="416"/>
      <c r="E35" s="417"/>
      <c r="F35" s="419" t="s">
        <v>219</v>
      </c>
      <c r="G35" s="419"/>
      <c r="H35" s="419"/>
      <c r="I35" s="419"/>
      <c r="J35" s="419"/>
      <c r="K35" s="449" t="s">
        <v>220</v>
      </c>
      <c r="L35" s="420"/>
      <c r="M35" s="420"/>
      <c r="N35" s="450"/>
      <c r="O35" s="421" t="s">
        <v>221</v>
      </c>
      <c r="P35" s="421"/>
      <c r="Q35" s="421"/>
      <c r="R35" s="421"/>
      <c r="S35" s="161" t="s">
        <v>164</v>
      </c>
      <c r="T35" s="69">
        <v>13</v>
      </c>
      <c r="U35" s="70" t="s">
        <v>165</v>
      </c>
      <c r="V35" s="69">
        <v>3</v>
      </c>
      <c r="W35" s="70" t="s">
        <v>157</v>
      </c>
      <c r="X35" s="69">
        <v>30</v>
      </c>
      <c r="Y35" s="162" t="s">
        <v>158</v>
      </c>
      <c r="Z35" s="69"/>
      <c r="AA35" s="152"/>
    </row>
    <row r="36" spans="2:27" ht="36.950000000000003" customHeight="1" x14ac:dyDescent="0.15">
      <c r="B36" s="416" t="s">
        <v>222</v>
      </c>
      <c r="C36" s="416"/>
      <c r="D36" s="416"/>
      <c r="E36" s="417"/>
      <c r="F36" s="419" t="s">
        <v>223</v>
      </c>
      <c r="G36" s="419"/>
      <c r="H36" s="419"/>
      <c r="I36" s="419"/>
      <c r="J36" s="419"/>
      <c r="K36" s="449" t="s">
        <v>224</v>
      </c>
      <c r="L36" s="420"/>
      <c r="M36" s="420"/>
      <c r="N36" s="450"/>
      <c r="O36" s="421" t="s">
        <v>225</v>
      </c>
      <c r="P36" s="421"/>
      <c r="Q36" s="421"/>
      <c r="R36" s="421"/>
      <c r="S36" s="161" t="s">
        <v>155</v>
      </c>
      <c r="T36" s="69">
        <v>34</v>
      </c>
      <c r="U36" s="70" t="s">
        <v>165</v>
      </c>
      <c r="V36" s="69">
        <v>4</v>
      </c>
      <c r="W36" s="70" t="s">
        <v>157</v>
      </c>
      <c r="X36" s="69">
        <v>24</v>
      </c>
      <c r="Y36" s="162" t="s">
        <v>158</v>
      </c>
      <c r="Z36" s="69"/>
      <c r="AA36" s="152"/>
    </row>
    <row r="37" spans="2:27" ht="36.950000000000003" customHeight="1" x14ac:dyDescent="0.15">
      <c r="B37" s="416" t="s">
        <v>160</v>
      </c>
      <c r="C37" s="416"/>
      <c r="D37" s="416"/>
      <c r="E37" s="417"/>
      <c r="F37" s="419" t="s">
        <v>226</v>
      </c>
      <c r="G37" s="419"/>
      <c r="H37" s="419"/>
      <c r="I37" s="419"/>
      <c r="J37" s="419"/>
      <c r="K37" s="449" t="s">
        <v>227</v>
      </c>
      <c r="L37" s="420"/>
      <c r="M37" s="420"/>
      <c r="N37" s="450"/>
      <c r="O37" s="421" t="s">
        <v>189</v>
      </c>
      <c r="P37" s="421"/>
      <c r="Q37" s="421"/>
      <c r="R37" s="421"/>
      <c r="S37" s="161" t="s">
        <v>164</v>
      </c>
      <c r="T37" s="69">
        <v>49</v>
      </c>
      <c r="U37" s="70" t="s">
        <v>165</v>
      </c>
      <c r="V37" s="69">
        <v>3</v>
      </c>
      <c r="W37" s="70" t="s">
        <v>157</v>
      </c>
      <c r="X37" s="69">
        <v>19</v>
      </c>
      <c r="Y37" s="162" t="s">
        <v>158</v>
      </c>
      <c r="Z37" s="69"/>
      <c r="AA37" s="152"/>
    </row>
    <row r="38" spans="2:27" ht="36.950000000000003" customHeight="1" x14ac:dyDescent="0.15">
      <c r="B38" s="416" t="s">
        <v>160</v>
      </c>
      <c r="C38" s="416"/>
      <c r="D38" s="416"/>
      <c r="E38" s="417"/>
      <c r="F38" s="419" t="s">
        <v>228</v>
      </c>
      <c r="G38" s="419"/>
      <c r="H38" s="419"/>
      <c r="I38" s="419"/>
      <c r="J38" s="419"/>
      <c r="K38" s="449" t="s">
        <v>229</v>
      </c>
      <c r="L38" s="420"/>
      <c r="M38" s="420"/>
      <c r="N38" s="450"/>
      <c r="O38" s="421" t="s">
        <v>230</v>
      </c>
      <c r="P38" s="421"/>
      <c r="Q38" s="421"/>
      <c r="R38" s="421"/>
      <c r="S38" s="161" t="s">
        <v>203</v>
      </c>
      <c r="T38" s="69">
        <v>18</v>
      </c>
      <c r="U38" s="152" t="s">
        <v>165</v>
      </c>
      <c r="V38" s="69">
        <v>3</v>
      </c>
      <c r="W38" s="152" t="s">
        <v>157</v>
      </c>
      <c r="X38" s="69">
        <v>14</v>
      </c>
      <c r="Y38" s="153" t="s">
        <v>158</v>
      </c>
      <c r="Z38" s="166">
        <v>6</v>
      </c>
      <c r="AA38" s="152" t="s">
        <v>231</v>
      </c>
    </row>
    <row r="39" spans="2:27" ht="36.950000000000003" customHeight="1" x14ac:dyDescent="0.15">
      <c r="B39" s="416" t="s">
        <v>232</v>
      </c>
      <c r="C39" s="416"/>
      <c r="D39" s="416"/>
      <c r="E39" s="417"/>
      <c r="F39" s="419" t="s">
        <v>233</v>
      </c>
      <c r="G39" s="419"/>
      <c r="H39" s="419"/>
      <c r="I39" s="419"/>
      <c r="J39" s="419"/>
      <c r="K39" s="449" t="s">
        <v>234</v>
      </c>
      <c r="L39" s="420"/>
      <c r="M39" s="420"/>
      <c r="N39" s="450"/>
      <c r="O39" s="421" t="s">
        <v>235</v>
      </c>
      <c r="P39" s="421"/>
      <c r="Q39" s="421"/>
      <c r="R39" s="421"/>
      <c r="S39" s="161" t="s">
        <v>190</v>
      </c>
      <c r="T39" s="69">
        <v>43</v>
      </c>
      <c r="U39" s="152" t="s">
        <v>165</v>
      </c>
      <c r="V39" s="69">
        <v>3</v>
      </c>
      <c r="W39" s="152" t="s">
        <v>157</v>
      </c>
      <c r="X39" s="69">
        <v>30</v>
      </c>
      <c r="Y39" s="153" t="s">
        <v>158</v>
      </c>
      <c r="Z39" s="69">
        <v>1</v>
      </c>
      <c r="AA39" s="152" t="s">
        <v>159</v>
      </c>
    </row>
    <row r="40" spans="2:27" ht="36.950000000000003" customHeight="1" x14ac:dyDescent="0.15">
      <c r="B40" s="416" t="s">
        <v>160</v>
      </c>
      <c r="C40" s="416"/>
      <c r="D40" s="416"/>
      <c r="E40" s="417"/>
      <c r="F40" s="419" t="s">
        <v>236</v>
      </c>
      <c r="G40" s="419"/>
      <c r="H40" s="419"/>
      <c r="I40" s="419"/>
      <c r="J40" s="419"/>
      <c r="K40" s="449" t="s">
        <v>237</v>
      </c>
      <c r="L40" s="420"/>
      <c r="M40" s="420"/>
      <c r="N40" s="450"/>
      <c r="O40" s="421" t="s">
        <v>238</v>
      </c>
      <c r="P40" s="421"/>
      <c r="Q40" s="421"/>
      <c r="R40" s="421"/>
      <c r="S40" s="161" t="s">
        <v>203</v>
      </c>
      <c r="T40" s="69">
        <v>6</v>
      </c>
      <c r="U40" s="152" t="s">
        <v>165</v>
      </c>
      <c r="V40" s="69">
        <v>3</v>
      </c>
      <c r="W40" s="152" t="s">
        <v>157</v>
      </c>
      <c r="X40" s="69">
        <v>25</v>
      </c>
      <c r="Y40" s="153" t="s">
        <v>158</v>
      </c>
      <c r="Z40" s="69">
        <v>1</v>
      </c>
      <c r="AA40" s="152" t="s">
        <v>159</v>
      </c>
    </row>
    <row r="41" spans="2:27" ht="36.950000000000003" customHeight="1" x14ac:dyDescent="0.15">
      <c r="B41" s="416" t="s">
        <v>160</v>
      </c>
      <c r="C41" s="416"/>
      <c r="D41" s="416"/>
      <c r="E41" s="417"/>
      <c r="F41" s="419" t="s">
        <v>239</v>
      </c>
      <c r="G41" s="419"/>
      <c r="H41" s="419"/>
      <c r="I41" s="419"/>
      <c r="J41" s="419"/>
      <c r="K41" s="449" t="s">
        <v>237</v>
      </c>
      <c r="L41" s="420"/>
      <c r="M41" s="420"/>
      <c r="N41" s="450"/>
      <c r="O41" s="421" t="s">
        <v>238</v>
      </c>
      <c r="P41" s="421"/>
      <c r="Q41" s="421"/>
      <c r="R41" s="421"/>
      <c r="S41" s="161" t="s">
        <v>164</v>
      </c>
      <c r="T41" s="69">
        <v>6</v>
      </c>
      <c r="U41" s="152" t="s">
        <v>165</v>
      </c>
      <c r="V41" s="69">
        <v>3</v>
      </c>
      <c r="W41" s="152" t="s">
        <v>157</v>
      </c>
      <c r="X41" s="69">
        <v>25</v>
      </c>
      <c r="Y41" s="153" t="s">
        <v>158</v>
      </c>
      <c r="Z41" s="69">
        <v>12</v>
      </c>
      <c r="AA41" s="152" t="s">
        <v>217</v>
      </c>
    </row>
    <row r="42" spans="2:27" ht="36.950000000000003" customHeight="1" x14ac:dyDescent="0.15">
      <c r="B42" s="416" t="s">
        <v>160</v>
      </c>
      <c r="C42" s="416"/>
      <c r="D42" s="416"/>
      <c r="E42" s="417"/>
      <c r="F42" s="419" t="s">
        <v>240</v>
      </c>
      <c r="G42" s="419"/>
      <c r="H42" s="419"/>
      <c r="I42" s="419"/>
      <c r="J42" s="419"/>
      <c r="K42" s="449" t="s">
        <v>237</v>
      </c>
      <c r="L42" s="420"/>
      <c r="M42" s="420"/>
      <c r="N42" s="450"/>
      <c r="O42" s="421" t="s">
        <v>238</v>
      </c>
      <c r="P42" s="421"/>
      <c r="Q42" s="421"/>
      <c r="R42" s="421"/>
      <c r="S42" s="161" t="s">
        <v>164</v>
      </c>
      <c r="T42" s="69">
        <v>6</v>
      </c>
      <c r="U42" s="152" t="s">
        <v>165</v>
      </c>
      <c r="V42" s="69">
        <v>3</v>
      </c>
      <c r="W42" s="152" t="s">
        <v>157</v>
      </c>
      <c r="X42" s="69">
        <v>25</v>
      </c>
      <c r="Y42" s="153" t="s">
        <v>158</v>
      </c>
      <c r="Z42" s="69">
        <v>8</v>
      </c>
      <c r="AA42" s="152" t="s">
        <v>217</v>
      </c>
    </row>
    <row r="43" spans="2:27" ht="36.950000000000003" customHeight="1" x14ac:dyDescent="0.15">
      <c r="B43" s="416" t="s">
        <v>160</v>
      </c>
      <c r="C43" s="416"/>
      <c r="D43" s="416"/>
      <c r="E43" s="417"/>
      <c r="F43" s="419" t="s">
        <v>241</v>
      </c>
      <c r="G43" s="419"/>
      <c r="H43" s="419"/>
      <c r="I43" s="419"/>
      <c r="J43" s="419"/>
      <c r="K43" s="449" t="s">
        <v>175</v>
      </c>
      <c r="L43" s="420"/>
      <c r="M43" s="420"/>
      <c r="N43" s="450"/>
      <c r="O43" s="421" t="s">
        <v>176</v>
      </c>
      <c r="P43" s="421"/>
      <c r="Q43" s="421"/>
      <c r="R43" s="421"/>
      <c r="S43" s="161" t="s">
        <v>155</v>
      </c>
      <c r="T43" s="69">
        <v>42</v>
      </c>
      <c r="U43" s="152" t="s">
        <v>165</v>
      </c>
      <c r="V43" s="69">
        <v>2</v>
      </c>
      <c r="W43" s="152" t="s">
        <v>157</v>
      </c>
      <c r="X43" s="69">
        <v>20</v>
      </c>
      <c r="Y43" s="153" t="s">
        <v>158</v>
      </c>
      <c r="Z43" s="69">
        <v>95</v>
      </c>
      <c r="AA43" s="152" t="s">
        <v>242</v>
      </c>
    </row>
    <row r="44" spans="2:27" ht="36.950000000000003" customHeight="1" x14ac:dyDescent="0.2">
      <c r="B44" s="416" t="s">
        <v>160</v>
      </c>
      <c r="C44" s="431"/>
      <c r="D44" s="431"/>
      <c r="E44" s="432"/>
      <c r="F44" s="419" t="s">
        <v>243</v>
      </c>
      <c r="G44" s="419"/>
      <c r="H44" s="419"/>
      <c r="I44" s="419"/>
      <c r="J44" s="419"/>
      <c r="K44" s="449" t="s">
        <v>188</v>
      </c>
      <c r="L44" s="420"/>
      <c r="M44" s="420"/>
      <c r="N44" s="450"/>
      <c r="O44" s="421" t="s">
        <v>189</v>
      </c>
      <c r="P44" s="421"/>
      <c r="Q44" s="421"/>
      <c r="R44" s="421"/>
      <c r="S44" s="161" t="s">
        <v>164</v>
      </c>
      <c r="T44" s="69">
        <v>43</v>
      </c>
      <c r="U44" s="152" t="s">
        <v>165</v>
      </c>
      <c r="V44" s="69">
        <v>3</v>
      </c>
      <c r="W44" s="152" t="s">
        <v>157</v>
      </c>
      <c r="X44" s="69">
        <v>30</v>
      </c>
      <c r="Y44" s="153" t="s">
        <v>158</v>
      </c>
      <c r="Z44" s="69">
        <v>2</v>
      </c>
      <c r="AA44" s="152" t="s">
        <v>244</v>
      </c>
    </row>
    <row r="45" spans="2:27" ht="36.950000000000003" customHeight="1" x14ac:dyDescent="0.15">
      <c r="B45" s="416" t="s">
        <v>160</v>
      </c>
      <c r="C45" s="458"/>
      <c r="D45" s="458"/>
      <c r="E45" s="459"/>
      <c r="F45" s="433" t="s">
        <v>245</v>
      </c>
      <c r="G45" s="420"/>
      <c r="H45" s="420"/>
      <c r="I45" s="420"/>
      <c r="J45" s="420"/>
      <c r="K45" s="449" t="s">
        <v>237</v>
      </c>
      <c r="L45" s="420"/>
      <c r="M45" s="420"/>
      <c r="N45" s="450"/>
      <c r="O45" s="421" t="s">
        <v>238</v>
      </c>
      <c r="P45" s="421"/>
      <c r="Q45" s="421"/>
      <c r="R45" s="421"/>
      <c r="S45" s="161" t="s">
        <v>164</v>
      </c>
      <c r="T45" s="69">
        <v>61</v>
      </c>
      <c r="U45" s="152" t="s">
        <v>165</v>
      </c>
      <c r="V45" s="69">
        <v>2</v>
      </c>
      <c r="W45" s="152" t="s">
        <v>157</v>
      </c>
      <c r="X45" s="69">
        <v>25</v>
      </c>
      <c r="Y45" s="153" t="s">
        <v>158</v>
      </c>
      <c r="Z45" s="69">
        <v>3</v>
      </c>
      <c r="AA45" s="152" t="s">
        <v>246</v>
      </c>
    </row>
    <row r="46" spans="2:27" ht="36.950000000000003" customHeight="1" x14ac:dyDescent="0.15">
      <c r="B46" s="416" t="s">
        <v>160</v>
      </c>
      <c r="C46" s="416"/>
      <c r="D46" s="416"/>
      <c r="E46" s="417"/>
      <c r="F46" s="439" t="s">
        <v>247</v>
      </c>
      <c r="G46" s="419"/>
      <c r="H46" s="419"/>
      <c r="I46" s="419"/>
      <c r="J46" s="419"/>
      <c r="K46" s="449" t="s">
        <v>248</v>
      </c>
      <c r="L46" s="420"/>
      <c r="M46" s="420"/>
      <c r="N46" s="450"/>
      <c r="O46" s="421" t="s">
        <v>249</v>
      </c>
      <c r="P46" s="421"/>
      <c r="Q46" s="421"/>
      <c r="R46" s="421"/>
      <c r="S46" s="161" t="s">
        <v>203</v>
      </c>
      <c r="T46" s="69">
        <v>3</v>
      </c>
      <c r="U46" s="152" t="s">
        <v>165</v>
      </c>
      <c r="V46" s="69">
        <v>3</v>
      </c>
      <c r="W46" s="152" t="s">
        <v>157</v>
      </c>
      <c r="X46" s="69">
        <v>28</v>
      </c>
      <c r="Y46" s="153" t="s">
        <v>158</v>
      </c>
      <c r="Z46" s="69">
        <v>1</v>
      </c>
      <c r="AA46" s="152" t="s">
        <v>250</v>
      </c>
    </row>
    <row r="47" spans="2:27" ht="36.950000000000003" customHeight="1" x14ac:dyDescent="0.15">
      <c r="B47" s="416" t="s">
        <v>160</v>
      </c>
      <c r="C47" s="416"/>
      <c r="D47" s="416"/>
      <c r="E47" s="417"/>
      <c r="F47" s="438" t="s">
        <v>251</v>
      </c>
      <c r="G47" s="439"/>
      <c r="H47" s="439"/>
      <c r="I47" s="439"/>
      <c r="J47" s="439"/>
      <c r="K47" s="449" t="s">
        <v>252</v>
      </c>
      <c r="L47" s="420"/>
      <c r="M47" s="420"/>
      <c r="N47" s="450"/>
      <c r="O47" s="440" t="s">
        <v>253</v>
      </c>
      <c r="P47" s="440"/>
      <c r="Q47" s="440"/>
      <c r="R47" s="440"/>
      <c r="S47" s="161" t="s">
        <v>164</v>
      </c>
      <c r="T47" s="69">
        <v>14</v>
      </c>
      <c r="U47" s="152" t="s">
        <v>165</v>
      </c>
      <c r="V47" s="69">
        <v>3</v>
      </c>
      <c r="W47" s="152" t="s">
        <v>157</v>
      </c>
      <c r="X47" s="69">
        <v>28</v>
      </c>
      <c r="Y47" s="153" t="s">
        <v>158</v>
      </c>
      <c r="Z47" s="69">
        <v>1</v>
      </c>
      <c r="AA47" s="152" t="s">
        <v>254</v>
      </c>
    </row>
    <row r="48" spans="2:27" ht="36.950000000000003" customHeight="1" x14ac:dyDescent="0.15">
      <c r="B48" s="416" t="s">
        <v>160</v>
      </c>
      <c r="C48" s="416"/>
      <c r="D48" s="416"/>
      <c r="E48" s="417"/>
      <c r="F48" s="434" t="s">
        <v>255</v>
      </c>
      <c r="G48" s="435"/>
      <c r="H48" s="435"/>
      <c r="I48" s="435"/>
      <c r="J48" s="435"/>
      <c r="K48" s="449" t="s">
        <v>256</v>
      </c>
      <c r="L48" s="420"/>
      <c r="M48" s="420"/>
      <c r="N48" s="450"/>
      <c r="O48" s="421" t="s">
        <v>257</v>
      </c>
      <c r="P48" s="421"/>
      <c r="Q48" s="421"/>
      <c r="R48" s="421"/>
      <c r="S48" s="161" t="s">
        <v>164</v>
      </c>
      <c r="T48" s="69">
        <v>19</v>
      </c>
      <c r="U48" s="152" t="s">
        <v>165</v>
      </c>
      <c r="V48" s="69">
        <v>3</v>
      </c>
      <c r="W48" s="152" t="s">
        <v>181</v>
      </c>
      <c r="X48" s="69">
        <v>30</v>
      </c>
      <c r="Y48" s="153" t="s">
        <v>158</v>
      </c>
      <c r="Z48" s="69">
        <v>3</v>
      </c>
      <c r="AA48" s="152" t="s">
        <v>246</v>
      </c>
    </row>
    <row r="49" spans="1:27" ht="36.950000000000003" customHeight="1" x14ac:dyDescent="0.15">
      <c r="B49" s="436" t="s">
        <v>258</v>
      </c>
      <c r="C49" s="436"/>
      <c r="D49" s="436"/>
      <c r="E49" s="437"/>
      <c r="F49" s="419" t="s">
        <v>259</v>
      </c>
      <c r="G49" s="419"/>
      <c r="H49" s="419"/>
      <c r="I49" s="419"/>
      <c r="J49" s="419"/>
      <c r="K49" s="449" t="s">
        <v>260</v>
      </c>
      <c r="L49" s="420"/>
      <c r="M49" s="420"/>
      <c r="N49" s="450"/>
      <c r="O49" s="421" t="s">
        <v>261</v>
      </c>
      <c r="P49" s="421"/>
      <c r="Q49" s="421"/>
      <c r="R49" s="421"/>
      <c r="S49" s="161" t="s">
        <v>155</v>
      </c>
      <c r="T49" s="69">
        <v>42</v>
      </c>
      <c r="U49" s="152" t="s">
        <v>165</v>
      </c>
      <c r="V49" s="69">
        <v>2</v>
      </c>
      <c r="W49" s="152" t="s">
        <v>157</v>
      </c>
      <c r="X49" s="69">
        <v>20</v>
      </c>
      <c r="Y49" s="153" t="s">
        <v>158</v>
      </c>
      <c r="Z49" s="69"/>
      <c r="AA49" s="152"/>
    </row>
    <row r="50" spans="1:27" ht="36.950000000000003" customHeight="1" x14ac:dyDescent="0.15">
      <c r="B50" s="416" t="s">
        <v>160</v>
      </c>
      <c r="C50" s="416"/>
      <c r="D50" s="416"/>
      <c r="E50" s="417"/>
      <c r="F50" s="419" t="s">
        <v>262</v>
      </c>
      <c r="G50" s="419"/>
      <c r="H50" s="419"/>
      <c r="I50" s="419"/>
      <c r="J50" s="419"/>
      <c r="K50" s="449" t="s">
        <v>263</v>
      </c>
      <c r="L50" s="420"/>
      <c r="M50" s="420"/>
      <c r="N50" s="450"/>
      <c r="O50" s="421" t="s">
        <v>261</v>
      </c>
      <c r="P50" s="421"/>
      <c r="Q50" s="421"/>
      <c r="R50" s="421"/>
      <c r="S50" s="161" t="s">
        <v>164</v>
      </c>
      <c r="T50" s="69">
        <v>42</v>
      </c>
      <c r="U50" s="152" t="s">
        <v>165</v>
      </c>
      <c r="V50" s="69">
        <v>2</v>
      </c>
      <c r="W50" s="152" t="s">
        <v>157</v>
      </c>
      <c r="X50" s="69">
        <v>20</v>
      </c>
      <c r="Y50" s="153" t="s">
        <v>158</v>
      </c>
      <c r="Z50" s="69"/>
      <c r="AA50" s="152"/>
    </row>
    <row r="51" spans="1:27" ht="36.950000000000003" customHeight="1" x14ac:dyDescent="0.15">
      <c r="B51" s="416" t="s">
        <v>160</v>
      </c>
      <c r="C51" s="416"/>
      <c r="D51" s="416"/>
      <c r="E51" s="417"/>
      <c r="F51" s="419" t="s">
        <v>264</v>
      </c>
      <c r="G51" s="419"/>
      <c r="H51" s="419"/>
      <c r="I51" s="419"/>
      <c r="J51" s="419"/>
      <c r="K51" s="449" t="s">
        <v>265</v>
      </c>
      <c r="L51" s="420"/>
      <c r="M51" s="420"/>
      <c r="N51" s="450"/>
      <c r="O51" s="421" t="s">
        <v>266</v>
      </c>
      <c r="P51" s="421"/>
      <c r="Q51" s="421"/>
      <c r="R51" s="421"/>
      <c r="S51" s="161" t="s">
        <v>164</v>
      </c>
      <c r="T51" s="69">
        <v>54</v>
      </c>
      <c r="U51" s="152" t="s">
        <v>165</v>
      </c>
      <c r="V51" s="69">
        <v>4</v>
      </c>
      <c r="W51" s="152" t="s">
        <v>157</v>
      </c>
      <c r="X51" s="69">
        <v>11</v>
      </c>
      <c r="Y51" s="153" t="s">
        <v>158</v>
      </c>
      <c r="Z51" s="69"/>
      <c r="AA51" s="152"/>
    </row>
    <row r="52" spans="1:27" ht="36.950000000000003" customHeight="1" x14ac:dyDescent="0.15">
      <c r="A52" s="167"/>
      <c r="B52" s="441" t="s">
        <v>267</v>
      </c>
      <c r="C52" s="441"/>
      <c r="D52" s="441"/>
      <c r="E52" s="442"/>
      <c r="F52" s="443" t="s">
        <v>268</v>
      </c>
      <c r="G52" s="443"/>
      <c r="H52" s="443"/>
      <c r="I52" s="443"/>
      <c r="J52" s="443"/>
      <c r="K52" s="460" t="s">
        <v>269</v>
      </c>
      <c r="L52" s="444"/>
      <c r="M52" s="444"/>
      <c r="N52" s="461"/>
      <c r="O52" s="445" t="s">
        <v>238</v>
      </c>
      <c r="P52" s="445"/>
      <c r="Q52" s="445"/>
      <c r="R52" s="445"/>
      <c r="S52" s="168" t="s">
        <v>164</v>
      </c>
      <c r="T52" s="169">
        <v>61</v>
      </c>
      <c r="U52" s="150" t="s">
        <v>165</v>
      </c>
      <c r="V52" s="169">
        <v>2</v>
      </c>
      <c r="W52" s="150" t="s">
        <v>157</v>
      </c>
      <c r="X52" s="169">
        <v>25</v>
      </c>
      <c r="Y52" s="151" t="s">
        <v>158</v>
      </c>
      <c r="Z52" s="69"/>
      <c r="AA52" s="152"/>
    </row>
    <row r="53" spans="1:27" ht="30" customHeight="1" x14ac:dyDescent="0.15"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462" t="s">
        <v>416</v>
      </c>
      <c r="S53" s="463"/>
      <c r="T53" s="463"/>
      <c r="U53" s="463"/>
      <c r="V53" s="463"/>
      <c r="W53" s="463"/>
      <c r="X53" s="463"/>
      <c r="Y53" s="463"/>
      <c r="Z53" s="463"/>
      <c r="AA53" s="463"/>
    </row>
    <row r="55" spans="1:27" ht="30" customHeight="1" x14ac:dyDescent="0.15">
      <c r="J55" s="171"/>
    </row>
  </sheetData>
  <mergeCells count="209">
    <mergeCell ref="B52:E52"/>
    <mergeCell ref="F52:J52"/>
    <mergeCell ref="K52:N52"/>
    <mergeCell ref="O52:R52"/>
    <mergeCell ref="R53:AA53"/>
    <mergeCell ref="B50:E50"/>
    <mergeCell ref="F50:J50"/>
    <mergeCell ref="K50:N50"/>
    <mergeCell ref="O50:R50"/>
    <mergeCell ref="B51:E51"/>
    <mergeCell ref="F51:J51"/>
    <mergeCell ref="K51:N51"/>
    <mergeCell ref="O51:R51"/>
    <mergeCell ref="B48:E48"/>
    <mergeCell ref="F48:J48"/>
    <mergeCell ref="K48:N48"/>
    <mergeCell ref="O48:R48"/>
    <mergeCell ref="B49:E49"/>
    <mergeCell ref="F49:J49"/>
    <mergeCell ref="K49:N49"/>
    <mergeCell ref="O49:R49"/>
    <mergeCell ref="B46:E46"/>
    <mergeCell ref="F46:J46"/>
    <mergeCell ref="K46:N46"/>
    <mergeCell ref="O46:R46"/>
    <mergeCell ref="B47:E47"/>
    <mergeCell ref="F47:J47"/>
    <mergeCell ref="K47:N47"/>
    <mergeCell ref="O47:R47"/>
    <mergeCell ref="B44:E44"/>
    <mergeCell ref="F44:J44"/>
    <mergeCell ref="K44:N44"/>
    <mergeCell ref="O44:R44"/>
    <mergeCell ref="B45:E45"/>
    <mergeCell ref="F45:J45"/>
    <mergeCell ref="K45:N45"/>
    <mergeCell ref="O45:R45"/>
    <mergeCell ref="B42:E42"/>
    <mergeCell ref="F42:J42"/>
    <mergeCell ref="K42:N42"/>
    <mergeCell ref="O42:R42"/>
    <mergeCell ref="B43:E43"/>
    <mergeCell ref="F43:J43"/>
    <mergeCell ref="K43:N43"/>
    <mergeCell ref="O43:R43"/>
    <mergeCell ref="B40:E40"/>
    <mergeCell ref="F40:J40"/>
    <mergeCell ref="K40:N40"/>
    <mergeCell ref="O40:R40"/>
    <mergeCell ref="B41:E41"/>
    <mergeCell ref="F41:J41"/>
    <mergeCell ref="K41:N41"/>
    <mergeCell ref="O41:R41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S22:Y22"/>
    <mergeCell ref="B23:E23"/>
    <mergeCell ref="F23:J23"/>
    <mergeCell ref="K23:N23"/>
    <mergeCell ref="O23:R23"/>
    <mergeCell ref="S23:Y23"/>
    <mergeCell ref="B20:E20"/>
    <mergeCell ref="F20:J20"/>
    <mergeCell ref="K20:N20"/>
    <mergeCell ref="O20:R20"/>
    <mergeCell ref="S20:Y20"/>
    <mergeCell ref="B21:E21"/>
    <mergeCell ref="F21:J21"/>
    <mergeCell ref="K21:N21"/>
    <mergeCell ref="O21:R21"/>
    <mergeCell ref="S21:Y21"/>
    <mergeCell ref="B18:E18"/>
    <mergeCell ref="F18:J18"/>
    <mergeCell ref="K18:N18"/>
    <mergeCell ref="O18:R18"/>
    <mergeCell ref="S18:Y18"/>
    <mergeCell ref="B19:E19"/>
    <mergeCell ref="F19:J19"/>
    <mergeCell ref="K19:N19"/>
    <mergeCell ref="O19:R19"/>
    <mergeCell ref="B16:E16"/>
    <mergeCell ref="F16:J16"/>
    <mergeCell ref="K16:N16"/>
    <mergeCell ref="O16:R16"/>
    <mergeCell ref="S16:Y16"/>
    <mergeCell ref="B17:E17"/>
    <mergeCell ref="F17:J17"/>
    <mergeCell ref="K17:N17"/>
    <mergeCell ref="O17:R17"/>
    <mergeCell ref="S17:Y17"/>
    <mergeCell ref="S13:Y13"/>
    <mergeCell ref="B14:E14"/>
    <mergeCell ref="F14:J14"/>
    <mergeCell ref="O14:R14"/>
    <mergeCell ref="B15:E15"/>
    <mergeCell ref="F15:J15"/>
    <mergeCell ref="K15:N15"/>
    <mergeCell ref="O15:R15"/>
    <mergeCell ref="S15:Y15"/>
    <mergeCell ref="B12:E12"/>
    <mergeCell ref="F12:J12"/>
    <mergeCell ref="O12:R12"/>
    <mergeCell ref="B13:E13"/>
    <mergeCell ref="F13:J13"/>
    <mergeCell ref="K13:N13"/>
    <mergeCell ref="O13:R13"/>
    <mergeCell ref="B10:E10"/>
    <mergeCell ref="F10:J10"/>
    <mergeCell ref="K10:N10"/>
    <mergeCell ref="O10:R10"/>
    <mergeCell ref="B11:E11"/>
    <mergeCell ref="F11:J11"/>
    <mergeCell ref="K11:N11"/>
    <mergeCell ref="O11:R11"/>
    <mergeCell ref="B8:E8"/>
    <mergeCell ref="F8:J8"/>
    <mergeCell ref="K8:N8"/>
    <mergeCell ref="O8:R8"/>
    <mergeCell ref="B9:E9"/>
    <mergeCell ref="F9:J9"/>
    <mergeCell ref="K9:N9"/>
    <mergeCell ref="O9:R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1"/>
  <pageMargins left="0.46" right="0.19685039370078741" top="0.59055118110236227" bottom="0.19685039370078741" header="0.78740157480314965" footer="0.19685039370078741"/>
  <pageSetup paperSize="9" scale="62" fitToHeight="0" orientation="portrait" r:id="rId1"/>
  <headerFooter alignWithMargins="0"/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32"/>
  <sheetViews>
    <sheetView workbookViewId="0">
      <selection sqref="A1:AH1"/>
    </sheetView>
  </sheetViews>
  <sheetFormatPr defaultColWidth="3.625" defaultRowHeight="30" customHeight="1" x14ac:dyDescent="0.15"/>
  <cols>
    <col min="1" max="1" width="1.375" style="76" customWidth="1"/>
    <col min="2" max="3" width="3.625" style="76"/>
    <col min="4" max="5" width="3.125" style="76" customWidth="1"/>
    <col min="6" max="6" width="2.625" style="76" customWidth="1"/>
    <col min="7" max="8" width="3.625" style="76"/>
    <col min="9" max="9" width="1.125" style="76" customWidth="1"/>
    <col min="10" max="11" width="4.125" style="76" customWidth="1"/>
    <col min="12" max="15" width="3.625" style="76"/>
    <col min="16" max="19" width="4.125" style="76" customWidth="1"/>
    <col min="20" max="21" width="4.375" style="76" customWidth="1"/>
    <col min="22" max="22" width="4.5" style="76" customWidth="1"/>
    <col min="23" max="23" width="3.75" style="76" customWidth="1"/>
    <col min="24" max="24" width="3.625" style="76" customWidth="1"/>
    <col min="25" max="25" width="3.25" style="76" customWidth="1"/>
    <col min="26" max="27" width="3.375" style="76" customWidth="1"/>
    <col min="28" max="30" width="2.75" style="76" customWidth="1"/>
    <col min="31" max="36" width="3.25" style="76" customWidth="1"/>
    <col min="37" max="256" width="3.625" style="76"/>
    <col min="257" max="257" width="1.375" style="76" customWidth="1"/>
    <col min="258" max="259" width="3.625" style="76"/>
    <col min="260" max="261" width="3.125" style="76" customWidth="1"/>
    <col min="262" max="262" width="2.625" style="76" customWidth="1"/>
    <col min="263" max="264" width="3.625" style="76"/>
    <col min="265" max="265" width="1.125" style="76" customWidth="1"/>
    <col min="266" max="267" width="4.125" style="76" customWidth="1"/>
    <col min="268" max="271" width="3.625" style="76"/>
    <col min="272" max="275" width="4.125" style="76" customWidth="1"/>
    <col min="276" max="277" width="4.375" style="76" customWidth="1"/>
    <col min="278" max="278" width="4.5" style="76" customWidth="1"/>
    <col min="279" max="279" width="3.75" style="76" customWidth="1"/>
    <col min="280" max="280" width="3.625" style="76" customWidth="1"/>
    <col min="281" max="281" width="3.25" style="76" customWidth="1"/>
    <col min="282" max="283" width="3.375" style="76" customWidth="1"/>
    <col min="284" max="286" width="2.75" style="76" customWidth="1"/>
    <col min="287" max="292" width="3.25" style="76" customWidth="1"/>
    <col min="293" max="512" width="3.625" style="76"/>
    <col min="513" max="513" width="1.375" style="76" customWidth="1"/>
    <col min="514" max="515" width="3.625" style="76"/>
    <col min="516" max="517" width="3.125" style="76" customWidth="1"/>
    <col min="518" max="518" width="2.625" style="76" customWidth="1"/>
    <col min="519" max="520" width="3.625" style="76"/>
    <col min="521" max="521" width="1.125" style="76" customWidth="1"/>
    <col min="522" max="523" width="4.125" style="76" customWidth="1"/>
    <col min="524" max="527" width="3.625" style="76"/>
    <col min="528" max="531" width="4.125" style="76" customWidth="1"/>
    <col min="532" max="533" width="4.375" style="76" customWidth="1"/>
    <col min="534" max="534" width="4.5" style="76" customWidth="1"/>
    <col min="535" max="535" width="3.75" style="76" customWidth="1"/>
    <col min="536" max="536" width="3.625" style="76" customWidth="1"/>
    <col min="537" max="537" width="3.25" style="76" customWidth="1"/>
    <col min="538" max="539" width="3.375" style="76" customWidth="1"/>
    <col min="540" max="542" width="2.75" style="76" customWidth="1"/>
    <col min="543" max="548" width="3.25" style="76" customWidth="1"/>
    <col min="549" max="768" width="3.625" style="76"/>
    <col min="769" max="769" width="1.375" style="76" customWidth="1"/>
    <col min="770" max="771" width="3.625" style="76"/>
    <col min="772" max="773" width="3.125" style="76" customWidth="1"/>
    <col min="774" max="774" width="2.625" style="76" customWidth="1"/>
    <col min="775" max="776" width="3.625" style="76"/>
    <col min="777" max="777" width="1.125" style="76" customWidth="1"/>
    <col min="778" max="779" width="4.125" style="76" customWidth="1"/>
    <col min="780" max="783" width="3.625" style="76"/>
    <col min="784" max="787" width="4.125" style="76" customWidth="1"/>
    <col min="788" max="789" width="4.375" style="76" customWidth="1"/>
    <col min="790" max="790" width="4.5" style="76" customWidth="1"/>
    <col min="791" max="791" width="3.75" style="76" customWidth="1"/>
    <col min="792" max="792" width="3.625" style="76" customWidth="1"/>
    <col min="793" max="793" width="3.25" style="76" customWidth="1"/>
    <col min="794" max="795" width="3.375" style="76" customWidth="1"/>
    <col min="796" max="798" width="2.75" style="76" customWidth="1"/>
    <col min="799" max="804" width="3.25" style="76" customWidth="1"/>
    <col min="805" max="1024" width="3.625" style="76"/>
    <col min="1025" max="1025" width="1.375" style="76" customWidth="1"/>
    <col min="1026" max="1027" width="3.625" style="76"/>
    <col min="1028" max="1029" width="3.125" style="76" customWidth="1"/>
    <col min="1030" max="1030" width="2.625" style="76" customWidth="1"/>
    <col min="1031" max="1032" width="3.625" style="76"/>
    <col min="1033" max="1033" width="1.125" style="76" customWidth="1"/>
    <col min="1034" max="1035" width="4.125" style="76" customWidth="1"/>
    <col min="1036" max="1039" width="3.625" style="76"/>
    <col min="1040" max="1043" width="4.125" style="76" customWidth="1"/>
    <col min="1044" max="1045" width="4.375" style="76" customWidth="1"/>
    <col min="1046" max="1046" width="4.5" style="76" customWidth="1"/>
    <col min="1047" max="1047" width="3.75" style="76" customWidth="1"/>
    <col min="1048" max="1048" width="3.625" style="76" customWidth="1"/>
    <col min="1049" max="1049" width="3.25" style="76" customWidth="1"/>
    <col min="1050" max="1051" width="3.375" style="76" customWidth="1"/>
    <col min="1052" max="1054" width="2.75" style="76" customWidth="1"/>
    <col min="1055" max="1060" width="3.25" style="76" customWidth="1"/>
    <col min="1061" max="1280" width="3.625" style="76"/>
    <col min="1281" max="1281" width="1.375" style="76" customWidth="1"/>
    <col min="1282" max="1283" width="3.625" style="76"/>
    <col min="1284" max="1285" width="3.125" style="76" customWidth="1"/>
    <col min="1286" max="1286" width="2.625" style="76" customWidth="1"/>
    <col min="1287" max="1288" width="3.625" style="76"/>
    <col min="1289" max="1289" width="1.125" style="76" customWidth="1"/>
    <col min="1290" max="1291" width="4.125" style="76" customWidth="1"/>
    <col min="1292" max="1295" width="3.625" style="76"/>
    <col min="1296" max="1299" width="4.125" style="76" customWidth="1"/>
    <col min="1300" max="1301" width="4.375" style="76" customWidth="1"/>
    <col min="1302" max="1302" width="4.5" style="76" customWidth="1"/>
    <col min="1303" max="1303" width="3.75" style="76" customWidth="1"/>
    <col min="1304" max="1304" width="3.625" style="76" customWidth="1"/>
    <col min="1305" max="1305" width="3.25" style="76" customWidth="1"/>
    <col min="1306" max="1307" width="3.375" style="76" customWidth="1"/>
    <col min="1308" max="1310" width="2.75" style="76" customWidth="1"/>
    <col min="1311" max="1316" width="3.25" style="76" customWidth="1"/>
    <col min="1317" max="1536" width="3.625" style="76"/>
    <col min="1537" max="1537" width="1.375" style="76" customWidth="1"/>
    <col min="1538" max="1539" width="3.625" style="76"/>
    <col min="1540" max="1541" width="3.125" style="76" customWidth="1"/>
    <col min="1542" max="1542" width="2.625" style="76" customWidth="1"/>
    <col min="1543" max="1544" width="3.625" style="76"/>
    <col min="1545" max="1545" width="1.125" style="76" customWidth="1"/>
    <col min="1546" max="1547" width="4.125" style="76" customWidth="1"/>
    <col min="1548" max="1551" width="3.625" style="76"/>
    <col min="1552" max="1555" width="4.125" style="76" customWidth="1"/>
    <col min="1556" max="1557" width="4.375" style="76" customWidth="1"/>
    <col min="1558" max="1558" width="4.5" style="76" customWidth="1"/>
    <col min="1559" max="1559" width="3.75" style="76" customWidth="1"/>
    <col min="1560" max="1560" width="3.625" style="76" customWidth="1"/>
    <col min="1561" max="1561" width="3.25" style="76" customWidth="1"/>
    <col min="1562" max="1563" width="3.375" style="76" customWidth="1"/>
    <col min="1564" max="1566" width="2.75" style="76" customWidth="1"/>
    <col min="1567" max="1572" width="3.25" style="76" customWidth="1"/>
    <col min="1573" max="1792" width="3.625" style="76"/>
    <col min="1793" max="1793" width="1.375" style="76" customWidth="1"/>
    <col min="1794" max="1795" width="3.625" style="76"/>
    <col min="1796" max="1797" width="3.125" style="76" customWidth="1"/>
    <col min="1798" max="1798" width="2.625" style="76" customWidth="1"/>
    <col min="1799" max="1800" width="3.625" style="76"/>
    <col min="1801" max="1801" width="1.125" style="76" customWidth="1"/>
    <col min="1802" max="1803" width="4.125" style="76" customWidth="1"/>
    <col min="1804" max="1807" width="3.625" style="76"/>
    <col min="1808" max="1811" width="4.125" style="76" customWidth="1"/>
    <col min="1812" max="1813" width="4.375" style="76" customWidth="1"/>
    <col min="1814" max="1814" width="4.5" style="76" customWidth="1"/>
    <col min="1815" max="1815" width="3.75" style="76" customWidth="1"/>
    <col min="1816" max="1816" width="3.625" style="76" customWidth="1"/>
    <col min="1817" max="1817" width="3.25" style="76" customWidth="1"/>
    <col min="1818" max="1819" width="3.375" style="76" customWidth="1"/>
    <col min="1820" max="1822" width="2.75" style="76" customWidth="1"/>
    <col min="1823" max="1828" width="3.25" style="76" customWidth="1"/>
    <col min="1829" max="2048" width="3.625" style="76"/>
    <col min="2049" max="2049" width="1.375" style="76" customWidth="1"/>
    <col min="2050" max="2051" width="3.625" style="76"/>
    <col min="2052" max="2053" width="3.125" style="76" customWidth="1"/>
    <col min="2054" max="2054" width="2.625" style="76" customWidth="1"/>
    <col min="2055" max="2056" width="3.625" style="76"/>
    <col min="2057" max="2057" width="1.125" style="76" customWidth="1"/>
    <col min="2058" max="2059" width="4.125" style="76" customWidth="1"/>
    <col min="2060" max="2063" width="3.625" style="76"/>
    <col min="2064" max="2067" width="4.125" style="76" customWidth="1"/>
    <col min="2068" max="2069" width="4.375" style="76" customWidth="1"/>
    <col min="2070" max="2070" width="4.5" style="76" customWidth="1"/>
    <col min="2071" max="2071" width="3.75" style="76" customWidth="1"/>
    <col min="2072" max="2072" width="3.625" style="76" customWidth="1"/>
    <col min="2073" max="2073" width="3.25" style="76" customWidth="1"/>
    <col min="2074" max="2075" width="3.375" style="76" customWidth="1"/>
    <col min="2076" max="2078" width="2.75" style="76" customWidth="1"/>
    <col min="2079" max="2084" width="3.25" style="76" customWidth="1"/>
    <col min="2085" max="2304" width="3.625" style="76"/>
    <col min="2305" max="2305" width="1.375" style="76" customWidth="1"/>
    <col min="2306" max="2307" width="3.625" style="76"/>
    <col min="2308" max="2309" width="3.125" style="76" customWidth="1"/>
    <col min="2310" max="2310" width="2.625" style="76" customWidth="1"/>
    <col min="2311" max="2312" width="3.625" style="76"/>
    <col min="2313" max="2313" width="1.125" style="76" customWidth="1"/>
    <col min="2314" max="2315" width="4.125" style="76" customWidth="1"/>
    <col min="2316" max="2319" width="3.625" style="76"/>
    <col min="2320" max="2323" width="4.125" style="76" customWidth="1"/>
    <col min="2324" max="2325" width="4.375" style="76" customWidth="1"/>
    <col min="2326" max="2326" width="4.5" style="76" customWidth="1"/>
    <col min="2327" max="2327" width="3.75" style="76" customWidth="1"/>
    <col min="2328" max="2328" width="3.625" style="76" customWidth="1"/>
    <col min="2329" max="2329" width="3.25" style="76" customWidth="1"/>
    <col min="2330" max="2331" width="3.375" style="76" customWidth="1"/>
    <col min="2332" max="2334" width="2.75" style="76" customWidth="1"/>
    <col min="2335" max="2340" width="3.25" style="76" customWidth="1"/>
    <col min="2341" max="2560" width="3.625" style="76"/>
    <col min="2561" max="2561" width="1.375" style="76" customWidth="1"/>
    <col min="2562" max="2563" width="3.625" style="76"/>
    <col min="2564" max="2565" width="3.125" style="76" customWidth="1"/>
    <col min="2566" max="2566" width="2.625" style="76" customWidth="1"/>
    <col min="2567" max="2568" width="3.625" style="76"/>
    <col min="2569" max="2569" width="1.125" style="76" customWidth="1"/>
    <col min="2570" max="2571" width="4.125" style="76" customWidth="1"/>
    <col min="2572" max="2575" width="3.625" style="76"/>
    <col min="2576" max="2579" width="4.125" style="76" customWidth="1"/>
    <col min="2580" max="2581" width="4.375" style="76" customWidth="1"/>
    <col min="2582" max="2582" width="4.5" style="76" customWidth="1"/>
    <col min="2583" max="2583" width="3.75" style="76" customWidth="1"/>
    <col min="2584" max="2584" width="3.625" style="76" customWidth="1"/>
    <col min="2585" max="2585" width="3.25" style="76" customWidth="1"/>
    <col min="2586" max="2587" width="3.375" style="76" customWidth="1"/>
    <col min="2588" max="2590" width="2.75" style="76" customWidth="1"/>
    <col min="2591" max="2596" width="3.25" style="76" customWidth="1"/>
    <col min="2597" max="2816" width="3.625" style="76"/>
    <col min="2817" max="2817" width="1.375" style="76" customWidth="1"/>
    <col min="2818" max="2819" width="3.625" style="76"/>
    <col min="2820" max="2821" width="3.125" style="76" customWidth="1"/>
    <col min="2822" max="2822" width="2.625" style="76" customWidth="1"/>
    <col min="2823" max="2824" width="3.625" style="76"/>
    <col min="2825" max="2825" width="1.125" style="76" customWidth="1"/>
    <col min="2826" max="2827" width="4.125" style="76" customWidth="1"/>
    <col min="2828" max="2831" width="3.625" style="76"/>
    <col min="2832" max="2835" width="4.125" style="76" customWidth="1"/>
    <col min="2836" max="2837" width="4.375" style="76" customWidth="1"/>
    <col min="2838" max="2838" width="4.5" style="76" customWidth="1"/>
    <col min="2839" max="2839" width="3.75" style="76" customWidth="1"/>
    <col min="2840" max="2840" width="3.625" style="76" customWidth="1"/>
    <col min="2841" max="2841" width="3.25" style="76" customWidth="1"/>
    <col min="2842" max="2843" width="3.375" style="76" customWidth="1"/>
    <col min="2844" max="2846" width="2.75" style="76" customWidth="1"/>
    <col min="2847" max="2852" width="3.25" style="76" customWidth="1"/>
    <col min="2853" max="3072" width="3.625" style="76"/>
    <col min="3073" max="3073" width="1.375" style="76" customWidth="1"/>
    <col min="3074" max="3075" width="3.625" style="76"/>
    <col min="3076" max="3077" width="3.125" style="76" customWidth="1"/>
    <col min="3078" max="3078" width="2.625" style="76" customWidth="1"/>
    <col min="3079" max="3080" width="3.625" style="76"/>
    <col min="3081" max="3081" width="1.125" style="76" customWidth="1"/>
    <col min="3082" max="3083" width="4.125" style="76" customWidth="1"/>
    <col min="3084" max="3087" width="3.625" style="76"/>
    <col min="3088" max="3091" width="4.125" style="76" customWidth="1"/>
    <col min="3092" max="3093" width="4.375" style="76" customWidth="1"/>
    <col min="3094" max="3094" width="4.5" style="76" customWidth="1"/>
    <col min="3095" max="3095" width="3.75" style="76" customWidth="1"/>
    <col min="3096" max="3096" width="3.625" style="76" customWidth="1"/>
    <col min="3097" max="3097" width="3.25" style="76" customWidth="1"/>
    <col min="3098" max="3099" width="3.375" style="76" customWidth="1"/>
    <col min="3100" max="3102" width="2.75" style="76" customWidth="1"/>
    <col min="3103" max="3108" width="3.25" style="76" customWidth="1"/>
    <col min="3109" max="3328" width="3.625" style="76"/>
    <col min="3329" max="3329" width="1.375" style="76" customWidth="1"/>
    <col min="3330" max="3331" width="3.625" style="76"/>
    <col min="3332" max="3333" width="3.125" style="76" customWidth="1"/>
    <col min="3334" max="3334" width="2.625" style="76" customWidth="1"/>
    <col min="3335" max="3336" width="3.625" style="76"/>
    <col min="3337" max="3337" width="1.125" style="76" customWidth="1"/>
    <col min="3338" max="3339" width="4.125" style="76" customWidth="1"/>
    <col min="3340" max="3343" width="3.625" style="76"/>
    <col min="3344" max="3347" width="4.125" style="76" customWidth="1"/>
    <col min="3348" max="3349" width="4.375" style="76" customWidth="1"/>
    <col min="3350" max="3350" width="4.5" style="76" customWidth="1"/>
    <col min="3351" max="3351" width="3.75" style="76" customWidth="1"/>
    <col min="3352" max="3352" width="3.625" style="76" customWidth="1"/>
    <col min="3353" max="3353" width="3.25" style="76" customWidth="1"/>
    <col min="3354" max="3355" width="3.375" style="76" customWidth="1"/>
    <col min="3356" max="3358" width="2.75" style="76" customWidth="1"/>
    <col min="3359" max="3364" width="3.25" style="76" customWidth="1"/>
    <col min="3365" max="3584" width="3.625" style="76"/>
    <col min="3585" max="3585" width="1.375" style="76" customWidth="1"/>
    <col min="3586" max="3587" width="3.625" style="76"/>
    <col min="3588" max="3589" width="3.125" style="76" customWidth="1"/>
    <col min="3590" max="3590" width="2.625" style="76" customWidth="1"/>
    <col min="3591" max="3592" width="3.625" style="76"/>
    <col min="3593" max="3593" width="1.125" style="76" customWidth="1"/>
    <col min="3594" max="3595" width="4.125" style="76" customWidth="1"/>
    <col min="3596" max="3599" width="3.625" style="76"/>
    <col min="3600" max="3603" width="4.125" style="76" customWidth="1"/>
    <col min="3604" max="3605" width="4.375" style="76" customWidth="1"/>
    <col min="3606" max="3606" width="4.5" style="76" customWidth="1"/>
    <col min="3607" max="3607" width="3.75" style="76" customWidth="1"/>
    <col min="3608" max="3608" width="3.625" style="76" customWidth="1"/>
    <col min="3609" max="3609" width="3.25" style="76" customWidth="1"/>
    <col min="3610" max="3611" width="3.375" style="76" customWidth="1"/>
    <col min="3612" max="3614" width="2.75" style="76" customWidth="1"/>
    <col min="3615" max="3620" width="3.25" style="76" customWidth="1"/>
    <col min="3621" max="3840" width="3.625" style="76"/>
    <col min="3841" max="3841" width="1.375" style="76" customWidth="1"/>
    <col min="3842" max="3843" width="3.625" style="76"/>
    <col min="3844" max="3845" width="3.125" style="76" customWidth="1"/>
    <col min="3846" max="3846" width="2.625" style="76" customWidth="1"/>
    <col min="3847" max="3848" width="3.625" style="76"/>
    <col min="3849" max="3849" width="1.125" style="76" customWidth="1"/>
    <col min="3850" max="3851" width="4.125" style="76" customWidth="1"/>
    <col min="3852" max="3855" width="3.625" style="76"/>
    <col min="3856" max="3859" width="4.125" style="76" customWidth="1"/>
    <col min="3860" max="3861" width="4.375" style="76" customWidth="1"/>
    <col min="3862" max="3862" width="4.5" style="76" customWidth="1"/>
    <col min="3863" max="3863" width="3.75" style="76" customWidth="1"/>
    <col min="3864" max="3864" width="3.625" style="76" customWidth="1"/>
    <col min="3865" max="3865" width="3.25" style="76" customWidth="1"/>
    <col min="3866" max="3867" width="3.375" style="76" customWidth="1"/>
    <col min="3868" max="3870" width="2.75" style="76" customWidth="1"/>
    <col min="3871" max="3876" width="3.25" style="76" customWidth="1"/>
    <col min="3877" max="4096" width="3.625" style="76"/>
    <col min="4097" max="4097" width="1.375" style="76" customWidth="1"/>
    <col min="4098" max="4099" width="3.625" style="76"/>
    <col min="4100" max="4101" width="3.125" style="76" customWidth="1"/>
    <col min="4102" max="4102" width="2.625" style="76" customWidth="1"/>
    <col min="4103" max="4104" width="3.625" style="76"/>
    <col min="4105" max="4105" width="1.125" style="76" customWidth="1"/>
    <col min="4106" max="4107" width="4.125" style="76" customWidth="1"/>
    <col min="4108" max="4111" width="3.625" style="76"/>
    <col min="4112" max="4115" width="4.125" style="76" customWidth="1"/>
    <col min="4116" max="4117" width="4.375" style="76" customWidth="1"/>
    <col min="4118" max="4118" width="4.5" style="76" customWidth="1"/>
    <col min="4119" max="4119" width="3.75" style="76" customWidth="1"/>
    <col min="4120" max="4120" width="3.625" style="76" customWidth="1"/>
    <col min="4121" max="4121" width="3.25" style="76" customWidth="1"/>
    <col min="4122" max="4123" width="3.375" style="76" customWidth="1"/>
    <col min="4124" max="4126" width="2.75" style="76" customWidth="1"/>
    <col min="4127" max="4132" width="3.25" style="76" customWidth="1"/>
    <col min="4133" max="4352" width="3.625" style="76"/>
    <col min="4353" max="4353" width="1.375" style="76" customWidth="1"/>
    <col min="4354" max="4355" width="3.625" style="76"/>
    <col min="4356" max="4357" width="3.125" style="76" customWidth="1"/>
    <col min="4358" max="4358" width="2.625" style="76" customWidth="1"/>
    <col min="4359" max="4360" width="3.625" style="76"/>
    <col min="4361" max="4361" width="1.125" style="76" customWidth="1"/>
    <col min="4362" max="4363" width="4.125" style="76" customWidth="1"/>
    <col min="4364" max="4367" width="3.625" style="76"/>
    <col min="4368" max="4371" width="4.125" style="76" customWidth="1"/>
    <col min="4372" max="4373" width="4.375" style="76" customWidth="1"/>
    <col min="4374" max="4374" width="4.5" style="76" customWidth="1"/>
    <col min="4375" max="4375" width="3.75" style="76" customWidth="1"/>
    <col min="4376" max="4376" width="3.625" style="76" customWidth="1"/>
    <col min="4377" max="4377" width="3.25" style="76" customWidth="1"/>
    <col min="4378" max="4379" width="3.375" style="76" customWidth="1"/>
    <col min="4380" max="4382" width="2.75" style="76" customWidth="1"/>
    <col min="4383" max="4388" width="3.25" style="76" customWidth="1"/>
    <col min="4389" max="4608" width="3.625" style="76"/>
    <col min="4609" max="4609" width="1.375" style="76" customWidth="1"/>
    <col min="4610" max="4611" width="3.625" style="76"/>
    <col min="4612" max="4613" width="3.125" style="76" customWidth="1"/>
    <col min="4614" max="4614" width="2.625" style="76" customWidth="1"/>
    <col min="4615" max="4616" width="3.625" style="76"/>
    <col min="4617" max="4617" width="1.125" style="76" customWidth="1"/>
    <col min="4618" max="4619" width="4.125" style="76" customWidth="1"/>
    <col min="4620" max="4623" width="3.625" style="76"/>
    <col min="4624" max="4627" width="4.125" style="76" customWidth="1"/>
    <col min="4628" max="4629" width="4.375" style="76" customWidth="1"/>
    <col min="4630" max="4630" width="4.5" style="76" customWidth="1"/>
    <col min="4631" max="4631" width="3.75" style="76" customWidth="1"/>
    <col min="4632" max="4632" width="3.625" style="76" customWidth="1"/>
    <col min="4633" max="4633" width="3.25" style="76" customWidth="1"/>
    <col min="4634" max="4635" width="3.375" style="76" customWidth="1"/>
    <col min="4636" max="4638" width="2.75" style="76" customWidth="1"/>
    <col min="4639" max="4644" width="3.25" style="76" customWidth="1"/>
    <col min="4645" max="4864" width="3.625" style="76"/>
    <col min="4865" max="4865" width="1.375" style="76" customWidth="1"/>
    <col min="4866" max="4867" width="3.625" style="76"/>
    <col min="4868" max="4869" width="3.125" style="76" customWidth="1"/>
    <col min="4870" max="4870" width="2.625" style="76" customWidth="1"/>
    <col min="4871" max="4872" width="3.625" style="76"/>
    <col min="4873" max="4873" width="1.125" style="76" customWidth="1"/>
    <col min="4874" max="4875" width="4.125" style="76" customWidth="1"/>
    <col min="4876" max="4879" width="3.625" style="76"/>
    <col min="4880" max="4883" width="4.125" style="76" customWidth="1"/>
    <col min="4884" max="4885" width="4.375" style="76" customWidth="1"/>
    <col min="4886" max="4886" width="4.5" style="76" customWidth="1"/>
    <col min="4887" max="4887" width="3.75" style="76" customWidth="1"/>
    <col min="4888" max="4888" width="3.625" style="76" customWidth="1"/>
    <col min="4889" max="4889" width="3.25" style="76" customWidth="1"/>
    <col min="4890" max="4891" width="3.375" style="76" customWidth="1"/>
    <col min="4892" max="4894" width="2.75" style="76" customWidth="1"/>
    <col min="4895" max="4900" width="3.25" style="76" customWidth="1"/>
    <col min="4901" max="5120" width="3.625" style="76"/>
    <col min="5121" max="5121" width="1.375" style="76" customWidth="1"/>
    <col min="5122" max="5123" width="3.625" style="76"/>
    <col min="5124" max="5125" width="3.125" style="76" customWidth="1"/>
    <col min="5126" max="5126" width="2.625" style="76" customWidth="1"/>
    <col min="5127" max="5128" width="3.625" style="76"/>
    <col min="5129" max="5129" width="1.125" style="76" customWidth="1"/>
    <col min="5130" max="5131" width="4.125" style="76" customWidth="1"/>
    <col min="5132" max="5135" width="3.625" style="76"/>
    <col min="5136" max="5139" width="4.125" style="76" customWidth="1"/>
    <col min="5140" max="5141" width="4.375" style="76" customWidth="1"/>
    <col min="5142" max="5142" width="4.5" style="76" customWidth="1"/>
    <col min="5143" max="5143" width="3.75" style="76" customWidth="1"/>
    <col min="5144" max="5144" width="3.625" style="76" customWidth="1"/>
    <col min="5145" max="5145" width="3.25" style="76" customWidth="1"/>
    <col min="5146" max="5147" width="3.375" style="76" customWidth="1"/>
    <col min="5148" max="5150" width="2.75" style="76" customWidth="1"/>
    <col min="5151" max="5156" width="3.25" style="76" customWidth="1"/>
    <col min="5157" max="5376" width="3.625" style="76"/>
    <col min="5377" max="5377" width="1.375" style="76" customWidth="1"/>
    <col min="5378" max="5379" width="3.625" style="76"/>
    <col min="5380" max="5381" width="3.125" style="76" customWidth="1"/>
    <col min="5382" max="5382" width="2.625" style="76" customWidth="1"/>
    <col min="5383" max="5384" width="3.625" style="76"/>
    <col min="5385" max="5385" width="1.125" style="76" customWidth="1"/>
    <col min="5386" max="5387" width="4.125" style="76" customWidth="1"/>
    <col min="5388" max="5391" width="3.625" style="76"/>
    <col min="5392" max="5395" width="4.125" style="76" customWidth="1"/>
    <col min="5396" max="5397" width="4.375" style="76" customWidth="1"/>
    <col min="5398" max="5398" width="4.5" style="76" customWidth="1"/>
    <col min="5399" max="5399" width="3.75" style="76" customWidth="1"/>
    <col min="5400" max="5400" width="3.625" style="76" customWidth="1"/>
    <col min="5401" max="5401" width="3.25" style="76" customWidth="1"/>
    <col min="5402" max="5403" width="3.375" style="76" customWidth="1"/>
    <col min="5404" max="5406" width="2.75" style="76" customWidth="1"/>
    <col min="5407" max="5412" width="3.25" style="76" customWidth="1"/>
    <col min="5413" max="5632" width="3.625" style="76"/>
    <col min="5633" max="5633" width="1.375" style="76" customWidth="1"/>
    <col min="5634" max="5635" width="3.625" style="76"/>
    <col min="5636" max="5637" width="3.125" style="76" customWidth="1"/>
    <col min="5638" max="5638" width="2.625" style="76" customWidth="1"/>
    <col min="5639" max="5640" width="3.625" style="76"/>
    <col min="5641" max="5641" width="1.125" style="76" customWidth="1"/>
    <col min="5642" max="5643" width="4.125" style="76" customWidth="1"/>
    <col min="5644" max="5647" width="3.625" style="76"/>
    <col min="5648" max="5651" width="4.125" style="76" customWidth="1"/>
    <col min="5652" max="5653" width="4.375" style="76" customWidth="1"/>
    <col min="5654" max="5654" width="4.5" style="76" customWidth="1"/>
    <col min="5655" max="5655" width="3.75" style="76" customWidth="1"/>
    <col min="5656" max="5656" width="3.625" style="76" customWidth="1"/>
    <col min="5657" max="5657" width="3.25" style="76" customWidth="1"/>
    <col min="5658" max="5659" width="3.375" style="76" customWidth="1"/>
    <col min="5660" max="5662" width="2.75" style="76" customWidth="1"/>
    <col min="5663" max="5668" width="3.25" style="76" customWidth="1"/>
    <col min="5669" max="5888" width="3.625" style="76"/>
    <col min="5889" max="5889" width="1.375" style="76" customWidth="1"/>
    <col min="5890" max="5891" width="3.625" style="76"/>
    <col min="5892" max="5893" width="3.125" style="76" customWidth="1"/>
    <col min="5894" max="5894" width="2.625" style="76" customWidth="1"/>
    <col min="5895" max="5896" width="3.625" style="76"/>
    <col min="5897" max="5897" width="1.125" style="76" customWidth="1"/>
    <col min="5898" max="5899" width="4.125" style="76" customWidth="1"/>
    <col min="5900" max="5903" width="3.625" style="76"/>
    <col min="5904" max="5907" width="4.125" style="76" customWidth="1"/>
    <col min="5908" max="5909" width="4.375" style="76" customWidth="1"/>
    <col min="5910" max="5910" width="4.5" style="76" customWidth="1"/>
    <col min="5911" max="5911" width="3.75" style="76" customWidth="1"/>
    <col min="5912" max="5912" width="3.625" style="76" customWidth="1"/>
    <col min="5913" max="5913" width="3.25" style="76" customWidth="1"/>
    <col min="5914" max="5915" width="3.375" style="76" customWidth="1"/>
    <col min="5916" max="5918" width="2.75" style="76" customWidth="1"/>
    <col min="5919" max="5924" width="3.25" style="76" customWidth="1"/>
    <col min="5925" max="6144" width="3.625" style="76"/>
    <col min="6145" max="6145" width="1.375" style="76" customWidth="1"/>
    <col min="6146" max="6147" width="3.625" style="76"/>
    <col min="6148" max="6149" width="3.125" style="76" customWidth="1"/>
    <col min="6150" max="6150" width="2.625" style="76" customWidth="1"/>
    <col min="6151" max="6152" width="3.625" style="76"/>
    <col min="6153" max="6153" width="1.125" style="76" customWidth="1"/>
    <col min="6154" max="6155" width="4.125" style="76" customWidth="1"/>
    <col min="6156" max="6159" width="3.625" style="76"/>
    <col min="6160" max="6163" width="4.125" style="76" customWidth="1"/>
    <col min="6164" max="6165" width="4.375" style="76" customWidth="1"/>
    <col min="6166" max="6166" width="4.5" style="76" customWidth="1"/>
    <col min="6167" max="6167" width="3.75" style="76" customWidth="1"/>
    <col min="6168" max="6168" width="3.625" style="76" customWidth="1"/>
    <col min="6169" max="6169" width="3.25" style="76" customWidth="1"/>
    <col min="6170" max="6171" width="3.375" style="76" customWidth="1"/>
    <col min="6172" max="6174" width="2.75" style="76" customWidth="1"/>
    <col min="6175" max="6180" width="3.25" style="76" customWidth="1"/>
    <col min="6181" max="6400" width="3.625" style="76"/>
    <col min="6401" max="6401" width="1.375" style="76" customWidth="1"/>
    <col min="6402" max="6403" width="3.625" style="76"/>
    <col min="6404" max="6405" width="3.125" style="76" customWidth="1"/>
    <col min="6406" max="6406" width="2.625" style="76" customWidth="1"/>
    <col min="6407" max="6408" width="3.625" style="76"/>
    <col min="6409" max="6409" width="1.125" style="76" customWidth="1"/>
    <col min="6410" max="6411" width="4.125" style="76" customWidth="1"/>
    <col min="6412" max="6415" width="3.625" style="76"/>
    <col min="6416" max="6419" width="4.125" style="76" customWidth="1"/>
    <col min="6420" max="6421" width="4.375" style="76" customWidth="1"/>
    <col min="6422" max="6422" width="4.5" style="76" customWidth="1"/>
    <col min="6423" max="6423" width="3.75" style="76" customWidth="1"/>
    <col min="6424" max="6424" width="3.625" style="76" customWidth="1"/>
    <col min="6425" max="6425" width="3.25" style="76" customWidth="1"/>
    <col min="6426" max="6427" width="3.375" style="76" customWidth="1"/>
    <col min="6428" max="6430" width="2.75" style="76" customWidth="1"/>
    <col min="6431" max="6436" width="3.25" style="76" customWidth="1"/>
    <col min="6437" max="6656" width="3.625" style="76"/>
    <col min="6657" max="6657" width="1.375" style="76" customWidth="1"/>
    <col min="6658" max="6659" width="3.625" style="76"/>
    <col min="6660" max="6661" width="3.125" style="76" customWidth="1"/>
    <col min="6662" max="6662" width="2.625" style="76" customWidth="1"/>
    <col min="6663" max="6664" width="3.625" style="76"/>
    <col min="6665" max="6665" width="1.125" style="76" customWidth="1"/>
    <col min="6666" max="6667" width="4.125" style="76" customWidth="1"/>
    <col min="6668" max="6671" width="3.625" style="76"/>
    <col min="6672" max="6675" width="4.125" style="76" customWidth="1"/>
    <col min="6676" max="6677" width="4.375" style="76" customWidth="1"/>
    <col min="6678" max="6678" width="4.5" style="76" customWidth="1"/>
    <col min="6679" max="6679" width="3.75" style="76" customWidth="1"/>
    <col min="6680" max="6680" width="3.625" style="76" customWidth="1"/>
    <col min="6681" max="6681" width="3.25" style="76" customWidth="1"/>
    <col min="6682" max="6683" width="3.375" style="76" customWidth="1"/>
    <col min="6684" max="6686" width="2.75" style="76" customWidth="1"/>
    <col min="6687" max="6692" width="3.25" style="76" customWidth="1"/>
    <col min="6693" max="6912" width="3.625" style="76"/>
    <col min="6913" max="6913" width="1.375" style="76" customWidth="1"/>
    <col min="6914" max="6915" width="3.625" style="76"/>
    <col min="6916" max="6917" width="3.125" style="76" customWidth="1"/>
    <col min="6918" max="6918" width="2.625" style="76" customWidth="1"/>
    <col min="6919" max="6920" width="3.625" style="76"/>
    <col min="6921" max="6921" width="1.125" style="76" customWidth="1"/>
    <col min="6922" max="6923" width="4.125" style="76" customWidth="1"/>
    <col min="6924" max="6927" width="3.625" style="76"/>
    <col min="6928" max="6931" width="4.125" style="76" customWidth="1"/>
    <col min="6932" max="6933" width="4.375" style="76" customWidth="1"/>
    <col min="6934" max="6934" width="4.5" style="76" customWidth="1"/>
    <col min="6935" max="6935" width="3.75" style="76" customWidth="1"/>
    <col min="6936" max="6936" width="3.625" style="76" customWidth="1"/>
    <col min="6937" max="6937" width="3.25" style="76" customWidth="1"/>
    <col min="6938" max="6939" width="3.375" style="76" customWidth="1"/>
    <col min="6940" max="6942" width="2.75" style="76" customWidth="1"/>
    <col min="6943" max="6948" width="3.25" style="76" customWidth="1"/>
    <col min="6949" max="7168" width="3.625" style="76"/>
    <col min="7169" max="7169" width="1.375" style="76" customWidth="1"/>
    <col min="7170" max="7171" width="3.625" style="76"/>
    <col min="7172" max="7173" width="3.125" style="76" customWidth="1"/>
    <col min="7174" max="7174" width="2.625" style="76" customWidth="1"/>
    <col min="7175" max="7176" width="3.625" style="76"/>
    <col min="7177" max="7177" width="1.125" style="76" customWidth="1"/>
    <col min="7178" max="7179" width="4.125" style="76" customWidth="1"/>
    <col min="7180" max="7183" width="3.625" style="76"/>
    <col min="7184" max="7187" width="4.125" style="76" customWidth="1"/>
    <col min="7188" max="7189" width="4.375" style="76" customWidth="1"/>
    <col min="7190" max="7190" width="4.5" style="76" customWidth="1"/>
    <col min="7191" max="7191" width="3.75" style="76" customWidth="1"/>
    <col min="7192" max="7192" width="3.625" style="76" customWidth="1"/>
    <col min="7193" max="7193" width="3.25" style="76" customWidth="1"/>
    <col min="7194" max="7195" width="3.375" style="76" customWidth="1"/>
    <col min="7196" max="7198" width="2.75" style="76" customWidth="1"/>
    <col min="7199" max="7204" width="3.25" style="76" customWidth="1"/>
    <col min="7205" max="7424" width="3.625" style="76"/>
    <col min="7425" max="7425" width="1.375" style="76" customWidth="1"/>
    <col min="7426" max="7427" width="3.625" style="76"/>
    <col min="7428" max="7429" width="3.125" style="76" customWidth="1"/>
    <col min="7430" max="7430" width="2.625" style="76" customWidth="1"/>
    <col min="7431" max="7432" width="3.625" style="76"/>
    <col min="7433" max="7433" width="1.125" style="76" customWidth="1"/>
    <col min="7434" max="7435" width="4.125" style="76" customWidth="1"/>
    <col min="7436" max="7439" width="3.625" style="76"/>
    <col min="7440" max="7443" width="4.125" style="76" customWidth="1"/>
    <col min="7444" max="7445" width="4.375" style="76" customWidth="1"/>
    <col min="7446" max="7446" width="4.5" style="76" customWidth="1"/>
    <col min="7447" max="7447" width="3.75" style="76" customWidth="1"/>
    <col min="7448" max="7448" width="3.625" style="76" customWidth="1"/>
    <col min="7449" max="7449" width="3.25" style="76" customWidth="1"/>
    <col min="7450" max="7451" width="3.375" style="76" customWidth="1"/>
    <col min="7452" max="7454" width="2.75" style="76" customWidth="1"/>
    <col min="7455" max="7460" width="3.25" style="76" customWidth="1"/>
    <col min="7461" max="7680" width="3.625" style="76"/>
    <col min="7681" max="7681" width="1.375" style="76" customWidth="1"/>
    <col min="7682" max="7683" width="3.625" style="76"/>
    <col min="7684" max="7685" width="3.125" style="76" customWidth="1"/>
    <col min="7686" max="7686" width="2.625" style="76" customWidth="1"/>
    <col min="7687" max="7688" width="3.625" style="76"/>
    <col min="7689" max="7689" width="1.125" style="76" customWidth="1"/>
    <col min="7690" max="7691" width="4.125" style="76" customWidth="1"/>
    <col min="7692" max="7695" width="3.625" style="76"/>
    <col min="7696" max="7699" width="4.125" style="76" customWidth="1"/>
    <col min="7700" max="7701" width="4.375" style="76" customWidth="1"/>
    <col min="7702" max="7702" width="4.5" style="76" customWidth="1"/>
    <col min="7703" max="7703" width="3.75" style="76" customWidth="1"/>
    <col min="7704" max="7704" width="3.625" style="76" customWidth="1"/>
    <col min="7705" max="7705" width="3.25" style="76" customWidth="1"/>
    <col min="7706" max="7707" width="3.375" style="76" customWidth="1"/>
    <col min="7708" max="7710" width="2.75" style="76" customWidth="1"/>
    <col min="7711" max="7716" width="3.25" style="76" customWidth="1"/>
    <col min="7717" max="7936" width="3.625" style="76"/>
    <col min="7937" max="7937" width="1.375" style="76" customWidth="1"/>
    <col min="7938" max="7939" width="3.625" style="76"/>
    <col min="7940" max="7941" width="3.125" style="76" customWidth="1"/>
    <col min="7942" max="7942" width="2.625" style="76" customWidth="1"/>
    <col min="7943" max="7944" width="3.625" style="76"/>
    <col min="7945" max="7945" width="1.125" style="76" customWidth="1"/>
    <col min="7946" max="7947" width="4.125" style="76" customWidth="1"/>
    <col min="7948" max="7951" width="3.625" style="76"/>
    <col min="7952" max="7955" width="4.125" style="76" customWidth="1"/>
    <col min="7956" max="7957" width="4.375" style="76" customWidth="1"/>
    <col min="7958" max="7958" width="4.5" style="76" customWidth="1"/>
    <col min="7959" max="7959" width="3.75" style="76" customWidth="1"/>
    <col min="7960" max="7960" width="3.625" style="76" customWidth="1"/>
    <col min="7961" max="7961" width="3.25" style="76" customWidth="1"/>
    <col min="7962" max="7963" width="3.375" style="76" customWidth="1"/>
    <col min="7964" max="7966" width="2.75" style="76" customWidth="1"/>
    <col min="7967" max="7972" width="3.25" style="76" customWidth="1"/>
    <col min="7973" max="8192" width="3.625" style="76"/>
    <col min="8193" max="8193" width="1.375" style="76" customWidth="1"/>
    <col min="8194" max="8195" width="3.625" style="76"/>
    <col min="8196" max="8197" width="3.125" style="76" customWidth="1"/>
    <col min="8198" max="8198" width="2.625" style="76" customWidth="1"/>
    <col min="8199" max="8200" width="3.625" style="76"/>
    <col min="8201" max="8201" width="1.125" style="76" customWidth="1"/>
    <col min="8202" max="8203" width="4.125" style="76" customWidth="1"/>
    <col min="8204" max="8207" width="3.625" style="76"/>
    <col min="8208" max="8211" width="4.125" style="76" customWidth="1"/>
    <col min="8212" max="8213" width="4.375" style="76" customWidth="1"/>
    <col min="8214" max="8214" width="4.5" style="76" customWidth="1"/>
    <col min="8215" max="8215" width="3.75" style="76" customWidth="1"/>
    <col min="8216" max="8216" width="3.625" style="76" customWidth="1"/>
    <col min="8217" max="8217" width="3.25" style="76" customWidth="1"/>
    <col min="8218" max="8219" width="3.375" style="76" customWidth="1"/>
    <col min="8220" max="8222" width="2.75" style="76" customWidth="1"/>
    <col min="8223" max="8228" width="3.25" style="76" customWidth="1"/>
    <col min="8229" max="8448" width="3.625" style="76"/>
    <col min="8449" max="8449" width="1.375" style="76" customWidth="1"/>
    <col min="8450" max="8451" width="3.625" style="76"/>
    <col min="8452" max="8453" width="3.125" style="76" customWidth="1"/>
    <col min="8454" max="8454" width="2.625" style="76" customWidth="1"/>
    <col min="8455" max="8456" width="3.625" style="76"/>
    <col min="8457" max="8457" width="1.125" style="76" customWidth="1"/>
    <col min="8458" max="8459" width="4.125" style="76" customWidth="1"/>
    <col min="8460" max="8463" width="3.625" style="76"/>
    <col min="8464" max="8467" width="4.125" style="76" customWidth="1"/>
    <col min="8468" max="8469" width="4.375" style="76" customWidth="1"/>
    <col min="8470" max="8470" width="4.5" style="76" customWidth="1"/>
    <col min="8471" max="8471" width="3.75" style="76" customWidth="1"/>
    <col min="8472" max="8472" width="3.625" style="76" customWidth="1"/>
    <col min="8473" max="8473" width="3.25" style="76" customWidth="1"/>
    <col min="8474" max="8475" width="3.375" style="76" customWidth="1"/>
    <col min="8476" max="8478" width="2.75" style="76" customWidth="1"/>
    <col min="8479" max="8484" width="3.25" style="76" customWidth="1"/>
    <col min="8485" max="8704" width="3.625" style="76"/>
    <col min="8705" max="8705" width="1.375" style="76" customWidth="1"/>
    <col min="8706" max="8707" width="3.625" style="76"/>
    <col min="8708" max="8709" width="3.125" style="76" customWidth="1"/>
    <col min="8710" max="8710" width="2.625" style="76" customWidth="1"/>
    <col min="8711" max="8712" width="3.625" style="76"/>
    <col min="8713" max="8713" width="1.125" style="76" customWidth="1"/>
    <col min="8714" max="8715" width="4.125" style="76" customWidth="1"/>
    <col min="8716" max="8719" width="3.625" style="76"/>
    <col min="8720" max="8723" width="4.125" style="76" customWidth="1"/>
    <col min="8724" max="8725" width="4.375" style="76" customWidth="1"/>
    <col min="8726" max="8726" width="4.5" style="76" customWidth="1"/>
    <col min="8727" max="8727" width="3.75" style="76" customWidth="1"/>
    <col min="8728" max="8728" width="3.625" style="76" customWidth="1"/>
    <col min="8729" max="8729" width="3.25" style="76" customWidth="1"/>
    <col min="8730" max="8731" width="3.375" style="76" customWidth="1"/>
    <col min="8732" max="8734" width="2.75" style="76" customWidth="1"/>
    <col min="8735" max="8740" width="3.25" style="76" customWidth="1"/>
    <col min="8741" max="8960" width="3.625" style="76"/>
    <col min="8961" max="8961" width="1.375" style="76" customWidth="1"/>
    <col min="8962" max="8963" width="3.625" style="76"/>
    <col min="8964" max="8965" width="3.125" style="76" customWidth="1"/>
    <col min="8966" max="8966" width="2.625" style="76" customWidth="1"/>
    <col min="8967" max="8968" width="3.625" style="76"/>
    <col min="8969" max="8969" width="1.125" style="76" customWidth="1"/>
    <col min="8970" max="8971" width="4.125" style="76" customWidth="1"/>
    <col min="8972" max="8975" width="3.625" style="76"/>
    <col min="8976" max="8979" width="4.125" style="76" customWidth="1"/>
    <col min="8980" max="8981" width="4.375" style="76" customWidth="1"/>
    <col min="8982" max="8982" width="4.5" style="76" customWidth="1"/>
    <col min="8983" max="8983" width="3.75" style="76" customWidth="1"/>
    <col min="8984" max="8984" width="3.625" style="76" customWidth="1"/>
    <col min="8985" max="8985" width="3.25" style="76" customWidth="1"/>
    <col min="8986" max="8987" width="3.375" style="76" customWidth="1"/>
    <col min="8988" max="8990" width="2.75" style="76" customWidth="1"/>
    <col min="8991" max="8996" width="3.25" style="76" customWidth="1"/>
    <col min="8997" max="9216" width="3.625" style="76"/>
    <col min="9217" max="9217" width="1.375" style="76" customWidth="1"/>
    <col min="9218" max="9219" width="3.625" style="76"/>
    <col min="9220" max="9221" width="3.125" style="76" customWidth="1"/>
    <col min="9222" max="9222" width="2.625" style="76" customWidth="1"/>
    <col min="9223" max="9224" width="3.625" style="76"/>
    <col min="9225" max="9225" width="1.125" style="76" customWidth="1"/>
    <col min="9226" max="9227" width="4.125" style="76" customWidth="1"/>
    <col min="9228" max="9231" width="3.625" style="76"/>
    <col min="9232" max="9235" width="4.125" style="76" customWidth="1"/>
    <col min="9236" max="9237" width="4.375" style="76" customWidth="1"/>
    <col min="9238" max="9238" width="4.5" style="76" customWidth="1"/>
    <col min="9239" max="9239" width="3.75" style="76" customWidth="1"/>
    <col min="9240" max="9240" width="3.625" style="76" customWidth="1"/>
    <col min="9241" max="9241" width="3.25" style="76" customWidth="1"/>
    <col min="9242" max="9243" width="3.375" style="76" customWidth="1"/>
    <col min="9244" max="9246" width="2.75" style="76" customWidth="1"/>
    <col min="9247" max="9252" width="3.25" style="76" customWidth="1"/>
    <col min="9253" max="9472" width="3.625" style="76"/>
    <col min="9473" max="9473" width="1.375" style="76" customWidth="1"/>
    <col min="9474" max="9475" width="3.625" style="76"/>
    <col min="9476" max="9477" width="3.125" style="76" customWidth="1"/>
    <col min="9478" max="9478" width="2.625" style="76" customWidth="1"/>
    <col min="9479" max="9480" width="3.625" style="76"/>
    <col min="9481" max="9481" width="1.125" style="76" customWidth="1"/>
    <col min="9482" max="9483" width="4.125" style="76" customWidth="1"/>
    <col min="9484" max="9487" width="3.625" style="76"/>
    <col min="9488" max="9491" width="4.125" style="76" customWidth="1"/>
    <col min="9492" max="9493" width="4.375" style="76" customWidth="1"/>
    <col min="9494" max="9494" width="4.5" style="76" customWidth="1"/>
    <col min="9495" max="9495" width="3.75" style="76" customWidth="1"/>
    <col min="9496" max="9496" width="3.625" style="76" customWidth="1"/>
    <col min="9497" max="9497" width="3.25" style="76" customWidth="1"/>
    <col min="9498" max="9499" width="3.375" style="76" customWidth="1"/>
    <col min="9500" max="9502" width="2.75" style="76" customWidth="1"/>
    <col min="9503" max="9508" width="3.25" style="76" customWidth="1"/>
    <col min="9509" max="9728" width="3.625" style="76"/>
    <col min="9729" max="9729" width="1.375" style="76" customWidth="1"/>
    <col min="9730" max="9731" width="3.625" style="76"/>
    <col min="9732" max="9733" width="3.125" style="76" customWidth="1"/>
    <col min="9734" max="9734" width="2.625" style="76" customWidth="1"/>
    <col min="9735" max="9736" width="3.625" style="76"/>
    <col min="9737" max="9737" width="1.125" style="76" customWidth="1"/>
    <col min="9738" max="9739" width="4.125" style="76" customWidth="1"/>
    <col min="9740" max="9743" width="3.625" style="76"/>
    <col min="9744" max="9747" width="4.125" style="76" customWidth="1"/>
    <col min="9748" max="9749" width="4.375" style="76" customWidth="1"/>
    <col min="9750" max="9750" width="4.5" style="76" customWidth="1"/>
    <col min="9751" max="9751" width="3.75" style="76" customWidth="1"/>
    <col min="9752" max="9752" width="3.625" style="76" customWidth="1"/>
    <col min="9753" max="9753" width="3.25" style="76" customWidth="1"/>
    <col min="9754" max="9755" width="3.375" style="76" customWidth="1"/>
    <col min="9756" max="9758" width="2.75" style="76" customWidth="1"/>
    <col min="9759" max="9764" width="3.25" style="76" customWidth="1"/>
    <col min="9765" max="9984" width="3.625" style="76"/>
    <col min="9985" max="9985" width="1.375" style="76" customWidth="1"/>
    <col min="9986" max="9987" width="3.625" style="76"/>
    <col min="9988" max="9989" width="3.125" style="76" customWidth="1"/>
    <col min="9990" max="9990" width="2.625" style="76" customWidth="1"/>
    <col min="9991" max="9992" width="3.625" style="76"/>
    <col min="9993" max="9993" width="1.125" style="76" customWidth="1"/>
    <col min="9994" max="9995" width="4.125" style="76" customWidth="1"/>
    <col min="9996" max="9999" width="3.625" style="76"/>
    <col min="10000" max="10003" width="4.125" style="76" customWidth="1"/>
    <col min="10004" max="10005" width="4.375" style="76" customWidth="1"/>
    <col min="10006" max="10006" width="4.5" style="76" customWidth="1"/>
    <col min="10007" max="10007" width="3.75" style="76" customWidth="1"/>
    <col min="10008" max="10008" width="3.625" style="76" customWidth="1"/>
    <col min="10009" max="10009" width="3.25" style="76" customWidth="1"/>
    <col min="10010" max="10011" width="3.375" style="76" customWidth="1"/>
    <col min="10012" max="10014" width="2.75" style="76" customWidth="1"/>
    <col min="10015" max="10020" width="3.25" style="76" customWidth="1"/>
    <col min="10021" max="10240" width="3.625" style="76"/>
    <col min="10241" max="10241" width="1.375" style="76" customWidth="1"/>
    <col min="10242" max="10243" width="3.625" style="76"/>
    <col min="10244" max="10245" width="3.125" style="76" customWidth="1"/>
    <col min="10246" max="10246" width="2.625" style="76" customWidth="1"/>
    <col min="10247" max="10248" width="3.625" style="76"/>
    <col min="10249" max="10249" width="1.125" style="76" customWidth="1"/>
    <col min="10250" max="10251" width="4.125" style="76" customWidth="1"/>
    <col min="10252" max="10255" width="3.625" style="76"/>
    <col min="10256" max="10259" width="4.125" style="76" customWidth="1"/>
    <col min="10260" max="10261" width="4.375" style="76" customWidth="1"/>
    <col min="10262" max="10262" width="4.5" style="76" customWidth="1"/>
    <col min="10263" max="10263" width="3.75" style="76" customWidth="1"/>
    <col min="10264" max="10264" width="3.625" style="76" customWidth="1"/>
    <col min="10265" max="10265" width="3.25" style="76" customWidth="1"/>
    <col min="10266" max="10267" width="3.375" style="76" customWidth="1"/>
    <col min="10268" max="10270" width="2.75" style="76" customWidth="1"/>
    <col min="10271" max="10276" width="3.25" style="76" customWidth="1"/>
    <col min="10277" max="10496" width="3.625" style="76"/>
    <col min="10497" max="10497" width="1.375" style="76" customWidth="1"/>
    <col min="10498" max="10499" width="3.625" style="76"/>
    <col min="10500" max="10501" width="3.125" style="76" customWidth="1"/>
    <col min="10502" max="10502" width="2.625" style="76" customWidth="1"/>
    <col min="10503" max="10504" width="3.625" style="76"/>
    <col min="10505" max="10505" width="1.125" style="76" customWidth="1"/>
    <col min="10506" max="10507" width="4.125" style="76" customWidth="1"/>
    <col min="10508" max="10511" width="3.625" style="76"/>
    <col min="10512" max="10515" width="4.125" style="76" customWidth="1"/>
    <col min="10516" max="10517" width="4.375" style="76" customWidth="1"/>
    <col min="10518" max="10518" width="4.5" style="76" customWidth="1"/>
    <col min="10519" max="10519" width="3.75" style="76" customWidth="1"/>
    <col min="10520" max="10520" width="3.625" style="76" customWidth="1"/>
    <col min="10521" max="10521" width="3.25" style="76" customWidth="1"/>
    <col min="10522" max="10523" width="3.375" style="76" customWidth="1"/>
    <col min="10524" max="10526" width="2.75" style="76" customWidth="1"/>
    <col min="10527" max="10532" width="3.25" style="76" customWidth="1"/>
    <col min="10533" max="10752" width="3.625" style="76"/>
    <col min="10753" max="10753" width="1.375" style="76" customWidth="1"/>
    <col min="10754" max="10755" width="3.625" style="76"/>
    <col min="10756" max="10757" width="3.125" style="76" customWidth="1"/>
    <col min="10758" max="10758" width="2.625" style="76" customWidth="1"/>
    <col min="10759" max="10760" width="3.625" style="76"/>
    <col min="10761" max="10761" width="1.125" style="76" customWidth="1"/>
    <col min="10762" max="10763" width="4.125" style="76" customWidth="1"/>
    <col min="10764" max="10767" width="3.625" style="76"/>
    <col min="10768" max="10771" width="4.125" style="76" customWidth="1"/>
    <col min="10772" max="10773" width="4.375" style="76" customWidth="1"/>
    <col min="10774" max="10774" width="4.5" style="76" customWidth="1"/>
    <col min="10775" max="10775" width="3.75" style="76" customWidth="1"/>
    <col min="10776" max="10776" width="3.625" style="76" customWidth="1"/>
    <col min="10777" max="10777" width="3.25" style="76" customWidth="1"/>
    <col min="10778" max="10779" width="3.375" style="76" customWidth="1"/>
    <col min="10780" max="10782" width="2.75" style="76" customWidth="1"/>
    <col min="10783" max="10788" width="3.25" style="76" customWidth="1"/>
    <col min="10789" max="11008" width="3.625" style="76"/>
    <col min="11009" max="11009" width="1.375" style="76" customWidth="1"/>
    <col min="11010" max="11011" width="3.625" style="76"/>
    <col min="11012" max="11013" width="3.125" style="76" customWidth="1"/>
    <col min="11014" max="11014" width="2.625" style="76" customWidth="1"/>
    <col min="11015" max="11016" width="3.625" style="76"/>
    <col min="11017" max="11017" width="1.125" style="76" customWidth="1"/>
    <col min="11018" max="11019" width="4.125" style="76" customWidth="1"/>
    <col min="11020" max="11023" width="3.625" style="76"/>
    <col min="11024" max="11027" width="4.125" style="76" customWidth="1"/>
    <col min="11028" max="11029" width="4.375" style="76" customWidth="1"/>
    <col min="11030" max="11030" width="4.5" style="76" customWidth="1"/>
    <col min="11031" max="11031" width="3.75" style="76" customWidth="1"/>
    <col min="11032" max="11032" width="3.625" style="76" customWidth="1"/>
    <col min="11033" max="11033" width="3.25" style="76" customWidth="1"/>
    <col min="11034" max="11035" width="3.375" style="76" customWidth="1"/>
    <col min="11036" max="11038" width="2.75" style="76" customWidth="1"/>
    <col min="11039" max="11044" width="3.25" style="76" customWidth="1"/>
    <col min="11045" max="11264" width="3.625" style="76"/>
    <col min="11265" max="11265" width="1.375" style="76" customWidth="1"/>
    <col min="11266" max="11267" width="3.625" style="76"/>
    <col min="11268" max="11269" width="3.125" style="76" customWidth="1"/>
    <col min="11270" max="11270" width="2.625" style="76" customWidth="1"/>
    <col min="11271" max="11272" width="3.625" style="76"/>
    <col min="11273" max="11273" width="1.125" style="76" customWidth="1"/>
    <col min="11274" max="11275" width="4.125" style="76" customWidth="1"/>
    <col min="11276" max="11279" width="3.625" style="76"/>
    <col min="11280" max="11283" width="4.125" style="76" customWidth="1"/>
    <col min="11284" max="11285" width="4.375" style="76" customWidth="1"/>
    <col min="11286" max="11286" width="4.5" style="76" customWidth="1"/>
    <col min="11287" max="11287" width="3.75" style="76" customWidth="1"/>
    <col min="11288" max="11288" width="3.625" style="76" customWidth="1"/>
    <col min="11289" max="11289" width="3.25" style="76" customWidth="1"/>
    <col min="11290" max="11291" width="3.375" style="76" customWidth="1"/>
    <col min="11292" max="11294" width="2.75" style="76" customWidth="1"/>
    <col min="11295" max="11300" width="3.25" style="76" customWidth="1"/>
    <col min="11301" max="11520" width="3.625" style="76"/>
    <col min="11521" max="11521" width="1.375" style="76" customWidth="1"/>
    <col min="11522" max="11523" width="3.625" style="76"/>
    <col min="11524" max="11525" width="3.125" style="76" customWidth="1"/>
    <col min="11526" max="11526" width="2.625" style="76" customWidth="1"/>
    <col min="11527" max="11528" width="3.625" style="76"/>
    <col min="11529" max="11529" width="1.125" style="76" customWidth="1"/>
    <col min="11530" max="11531" width="4.125" style="76" customWidth="1"/>
    <col min="11532" max="11535" width="3.625" style="76"/>
    <col min="11536" max="11539" width="4.125" style="76" customWidth="1"/>
    <col min="11540" max="11541" width="4.375" style="76" customWidth="1"/>
    <col min="11542" max="11542" width="4.5" style="76" customWidth="1"/>
    <col min="11543" max="11543" width="3.75" style="76" customWidth="1"/>
    <col min="11544" max="11544" width="3.625" style="76" customWidth="1"/>
    <col min="11545" max="11545" width="3.25" style="76" customWidth="1"/>
    <col min="11546" max="11547" width="3.375" style="76" customWidth="1"/>
    <col min="11548" max="11550" width="2.75" style="76" customWidth="1"/>
    <col min="11551" max="11556" width="3.25" style="76" customWidth="1"/>
    <col min="11557" max="11776" width="3.625" style="76"/>
    <col min="11777" max="11777" width="1.375" style="76" customWidth="1"/>
    <col min="11778" max="11779" width="3.625" style="76"/>
    <col min="11780" max="11781" width="3.125" style="76" customWidth="1"/>
    <col min="11782" max="11782" width="2.625" style="76" customWidth="1"/>
    <col min="11783" max="11784" width="3.625" style="76"/>
    <col min="11785" max="11785" width="1.125" style="76" customWidth="1"/>
    <col min="11786" max="11787" width="4.125" style="76" customWidth="1"/>
    <col min="11788" max="11791" width="3.625" style="76"/>
    <col min="11792" max="11795" width="4.125" style="76" customWidth="1"/>
    <col min="11796" max="11797" width="4.375" style="76" customWidth="1"/>
    <col min="11798" max="11798" width="4.5" style="76" customWidth="1"/>
    <col min="11799" max="11799" width="3.75" style="76" customWidth="1"/>
    <col min="11800" max="11800" width="3.625" style="76" customWidth="1"/>
    <col min="11801" max="11801" width="3.25" style="76" customWidth="1"/>
    <col min="11802" max="11803" width="3.375" style="76" customWidth="1"/>
    <col min="11804" max="11806" width="2.75" style="76" customWidth="1"/>
    <col min="11807" max="11812" width="3.25" style="76" customWidth="1"/>
    <col min="11813" max="12032" width="3.625" style="76"/>
    <col min="12033" max="12033" width="1.375" style="76" customWidth="1"/>
    <col min="12034" max="12035" width="3.625" style="76"/>
    <col min="12036" max="12037" width="3.125" style="76" customWidth="1"/>
    <col min="12038" max="12038" width="2.625" style="76" customWidth="1"/>
    <col min="12039" max="12040" width="3.625" style="76"/>
    <col min="12041" max="12041" width="1.125" style="76" customWidth="1"/>
    <col min="12042" max="12043" width="4.125" style="76" customWidth="1"/>
    <col min="12044" max="12047" width="3.625" style="76"/>
    <col min="12048" max="12051" width="4.125" style="76" customWidth="1"/>
    <col min="12052" max="12053" width="4.375" style="76" customWidth="1"/>
    <col min="12054" max="12054" width="4.5" style="76" customWidth="1"/>
    <col min="12055" max="12055" width="3.75" style="76" customWidth="1"/>
    <col min="12056" max="12056" width="3.625" style="76" customWidth="1"/>
    <col min="12057" max="12057" width="3.25" style="76" customWidth="1"/>
    <col min="12058" max="12059" width="3.375" style="76" customWidth="1"/>
    <col min="12060" max="12062" width="2.75" style="76" customWidth="1"/>
    <col min="12063" max="12068" width="3.25" style="76" customWidth="1"/>
    <col min="12069" max="12288" width="3.625" style="76"/>
    <col min="12289" max="12289" width="1.375" style="76" customWidth="1"/>
    <col min="12290" max="12291" width="3.625" style="76"/>
    <col min="12292" max="12293" width="3.125" style="76" customWidth="1"/>
    <col min="12294" max="12294" width="2.625" style="76" customWidth="1"/>
    <col min="12295" max="12296" width="3.625" style="76"/>
    <col min="12297" max="12297" width="1.125" style="76" customWidth="1"/>
    <col min="12298" max="12299" width="4.125" style="76" customWidth="1"/>
    <col min="12300" max="12303" width="3.625" style="76"/>
    <col min="12304" max="12307" width="4.125" style="76" customWidth="1"/>
    <col min="12308" max="12309" width="4.375" style="76" customWidth="1"/>
    <col min="12310" max="12310" width="4.5" style="76" customWidth="1"/>
    <col min="12311" max="12311" width="3.75" style="76" customWidth="1"/>
    <col min="12312" max="12312" width="3.625" style="76" customWidth="1"/>
    <col min="12313" max="12313" width="3.25" style="76" customWidth="1"/>
    <col min="12314" max="12315" width="3.375" style="76" customWidth="1"/>
    <col min="12316" max="12318" width="2.75" style="76" customWidth="1"/>
    <col min="12319" max="12324" width="3.25" style="76" customWidth="1"/>
    <col min="12325" max="12544" width="3.625" style="76"/>
    <col min="12545" max="12545" width="1.375" style="76" customWidth="1"/>
    <col min="12546" max="12547" width="3.625" style="76"/>
    <col min="12548" max="12549" width="3.125" style="76" customWidth="1"/>
    <col min="12550" max="12550" width="2.625" style="76" customWidth="1"/>
    <col min="12551" max="12552" width="3.625" style="76"/>
    <col min="12553" max="12553" width="1.125" style="76" customWidth="1"/>
    <col min="12554" max="12555" width="4.125" style="76" customWidth="1"/>
    <col min="12556" max="12559" width="3.625" style="76"/>
    <col min="12560" max="12563" width="4.125" style="76" customWidth="1"/>
    <col min="12564" max="12565" width="4.375" style="76" customWidth="1"/>
    <col min="12566" max="12566" width="4.5" style="76" customWidth="1"/>
    <col min="12567" max="12567" width="3.75" style="76" customWidth="1"/>
    <col min="12568" max="12568" width="3.625" style="76" customWidth="1"/>
    <col min="12569" max="12569" width="3.25" style="76" customWidth="1"/>
    <col min="12570" max="12571" width="3.375" style="76" customWidth="1"/>
    <col min="12572" max="12574" width="2.75" style="76" customWidth="1"/>
    <col min="12575" max="12580" width="3.25" style="76" customWidth="1"/>
    <col min="12581" max="12800" width="3.625" style="76"/>
    <col min="12801" max="12801" width="1.375" style="76" customWidth="1"/>
    <col min="12802" max="12803" width="3.625" style="76"/>
    <col min="12804" max="12805" width="3.125" style="76" customWidth="1"/>
    <col min="12806" max="12806" width="2.625" style="76" customWidth="1"/>
    <col min="12807" max="12808" width="3.625" style="76"/>
    <col min="12809" max="12809" width="1.125" style="76" customWidth="1"/>
    <col min="12810" max="12811" width="4.125" style="76" customWidth="1"/>
    <col min="12812" max="12815" width="3.625" style="76"/>
    <col min="12816" max="12819" width="4.125" style="76" customWidth="1"/>
    <col min="12820" max="12821" width="4.375" style="76" customWidth="1"/>
    <col min="12822" max="12822" width="4.5" style="76" customWidth="1"/>
    <col min="12823" max="12823" width="3.75" style="76" customWidth="1"/>
    <col min="12824" max="12824" width="3.625" style="76" customWidth="1"/>
    <col min="12825" max="12825" width="3.25" style="76" customWidth="1"/>
    <col min="12826" max="12827" width="3.375" style="76" customWidth="1"/>
    <col min="12828" max="12830" width="2.75" style="76" customWidth="1"/>
    <col min="12831" max="12836" width="3.25" style="76" customWidth="1"/>
    <col min="12837" max="13056" width="3.625" style="76"/>
    <col min="13057" max="13057" width="1.375" style="76" customWidth="1"/>
    <col min="13058" max="13059" width="3.625" style="76"/>
    <col min="13060" max="13061" width="3.125" style="76" customWidth="1"/>
    <col min="13062" max="13062" width="2.625" style="76" customWidth="1"/>
    <col min="13063" max="13064" width="3.625" style="76"/>
    <col min="13065" max="13065" width="1.125" style="76" customWidth="1"/>
    <col min="13066" max="13067" width="4.125" style="76" customWidth="1"/>
    <col min="13068" max="13071" width="3.625" style="76"/>
    <col min="13072" max="13075" width="4.125" style="76" customWidth="1"/>
    <col min="13076" max="13077" width="4.375" style="76" customWidth="1"/>
    <col min="13078" max="13078" width="4.5" style="76" customWidth="1"/>
    <col min="13079" max="13079" width="3.75" style="76" customWidth="1"/>
    <col min="13080" max="13080" width="3.625" style="76" customWidth="1"/>
    <col min="13081" max="13081" width="3.25" style="76" customWidth="1"/>
    <col min="13082" max="13083" width="3.375" style="76" customWidth="1"/>
    <col min="13084" max="13086" width="2.75" style="76" customWidth="1"/>
    <col min="13087" max="13092" width="3.25" style="76" customWidth="1"/>
    <col min="13093" max="13312" width="3.625" style="76"/>
    <col min="13313" max="13313" width="1.375" style="76" customWidth="1"/>
    <col min="13314" max="13315" width="3.625" style="76"/>
    <col min="13316" max="13317" width="3.125" style="76" customWidth="1"/>
    <col min="13318" max="13318" width="2.625" style="76" customWidth="1"/>
    <col min="13319" max="13320" width="3.625" style="76"/>
    <col min="13321" max="13321" width="1.125" style="76" customWidth="1"/>
    <col min="13322" max="13323" width="4.125" style="76" customWidth="1"/>
    <col min="13324" max="13327" width="3.625" style="76"/>
    <col min="13328" max="13331" width="4.125" style="76" customWidth="1"/>
    <col min="13332" max="13333" width="4.375" style="76" customWidth="1"/>
    <col min="13334" max="13334" width="4.5" style="76" customWidth="1"/>
    <col min="13335" max="13335" width="3.75" style="76" customWidth="1"/>
    <col min="13336" max="13336" width="3.625" style="76" customWidth="1"/>
    <col min="13337" max="13337" width="3.25" style="76" customWidth="1"/>
    <col min="13338" max="13339" width="3.375" style="76" customWidth="1"/>
    <col min="13340" max="13342" width="2.75" style="76" customWidth="1"/>
    <col min="13343" max="13348" width="3.25" style="76" customWidth="1"/>
    <col min="13349" max="13568" width="3.625" style="76"/>
    <col min="13569" max="13569" width="1.375" style="76" customWidth="1"/>
    <col min="13570" max="13571" width="3.625" style="76"/>
    <col min="13572" max="13573" width="3.125" style="76" customWidth="1"/>
    <col min="13574" max="13574" width="2.625" style="76" customWidth="1"/>
    <col min="13575" max="13576" width="3.625" style="76"/>
    <col min="13577" max="13577" width="1.125" style="76" customWidth="1"/>
    <col min="13578" max="13579" width="4.125" style="76" customWidth="1"/>
    <col min="13580" max="13583" width="3.625" style="76"/>
    <col min="13584" max="13587" width="4.125" style="76" customWidth="1"/>
    <col min="13588" max="13589" width="4.375" style="76" customWidth="1"/>
    <col min="13590" max="13590" width="4.5" style="76" customWidth="1"/>
    <col min="13591" max="13591" width="3.75" style="76" customWidth="1"/>
    <col min="13592" max="13592" width="3.625" style="76" customWidth="1"/>
    <col min="13593" max="13593" width="3.25" style="76" customWidth="1"/>
    <col min="13594" max="13595" width="3.375" style="76" customWidth="1"/>
    <col min="13596" max="13598" width="2.75" style="76" customWidth="1"/>
    <col min="13599" max="13604" width="3.25" style="76" customWidth="1"/>
    <col min="13605" max="13824" width="3.625" style="76"/>
    <col min="13825" max="13825" width="1.375" style="76" customWidth="1"/>
    <col min="13826" max="13827" width="3.625" style="76"/>
    <col min="13828" max="13829" width="3.125" style="76" customWidth="1"/>
    <col min="13830" max="13830" width="2.625" style="76" customWidth="1"/>
    <col min="13831" max="13832" width="3.625" style="76"/>
    <col min="13833" max="13833" width="1.125" style="76" customWidth="1"/>
    <col min="13834" max="13835" width="4.125" style="76" customWidth="1"/>
    <col min="13836" max="13839" width="3.625" style="76"/>
    <col min="13840" max="13843" width="4.125" style="76" customWidth="1"/>
    <col min="13844" max="13845" width="4.375" style="76" customWidth="1"/>
    <col min="13846" max="13846" width="4.5" style="76" customWidth="1"/>
    <col min="13847" max="13847" width="3.75" style="76" customWidth="1"/>
    <col min="13848" max="13848" width="3.625" style="76" customWidth="1"/>
    <col min="13849" max="13849" width="3.25" style="76" customWidth="1"/>
    <col min="13850" max="13851" width="3.375" style="76" customWidth="1"/>
    <col min="13852" max="13854" width="2.75" style="76" customWidth="1"/>
    <col min="13855" max="13860" width="3.25" style="76" customWidth="1"/>
    <col min="13861" max="14080" width="3.625" style="76"/>
    <col min="14081" max="14081" width="1.375" style="76" customWidth="1"/>
    <col min="14082" max="14083" width="3.625" style="76"/>
    <col min="14084" max="14085" width="3.125" style="76" customWidth="1"/>
    <col min="14086" max="14086" width="2.625" style="76" customWidth="1"/>
    <col min="14087" max="14088" width="3.625" style="76"/>
    <col min="14089" max="14089" width="1.125" style="76" customWidth="1"/>
    <col min="14090" max="14091" width="4.125" style="76" customWidth="1"/>
    <col min="14092" max="14095" width="3.625" style="76"/>
    <col min="14096" max="14099" width="4.125" style="76" customWidth="1"/>
    <col min="14100" max="14101" width="4.375" style="76" customWidth="1"/>
    <col min="14102" max="14102" width="4.5" style="76" customWidth="1"/>
    <col min="14103" max="14103" width="3.75" style="76" customWidth="1"/>
    <col min="14104" max="14104" width="3.625" style="76" customWidth="1"/>
    <col min="14105" max="14105" width="3.25" style="76" customWidth="1"/>
    <col min="14106" max="14107" width="3.375" style="76" customWidth="1"/>
    <col min="14108" max="14110" width="2.75" style="76" customWidth="1"/>
    <col min="14111" max="14116" width="3.25" style="76" customWidth="1"/>
    <col min="14117" max="14336" width="3.625" style="76"/>
    <col min="14337" max="14337" width="1.375" style="76" customWidth="1"/>
    <col min="14338" max="14339" width="3.625" style="76"/>
    <col min="14340" max="14341" width="3.125" style="76" customWidth="1"/>
    <col min="14342" max="14342" width="2.625" style="76" customWidth="1"/>
    <col min="14343" max="14344" width="3.625" style="76"/>
    <col min="14345" max="14345" width="1.125" style="76" customWidth="1"/>
    <col min="14346" max="14347" width="4.125" style="76" customWidth="1"/>
    <col min="14348" max="14351" width="3.625" style="76"/>
    <col min="14352" max="14355" width="4.125" style="76" customWidth="1"/>
    <col min="14356" max="14357" width="4.375" style="76" customWidth="1"/>
    <col min="14358" max="14358" width="4.5" style="76" customWidth="1"/>
    <col min="14359" max="14359" width="3.75" style="76" customWidth="1"/>
    <col min="14360" max="14360" width="3.625" style="76" customWidth="1"/>
    <col min="14361" max="14361" width="3.25" style="76" customWidth="1"/>
    <col min="14362" max="14363" width="3.375" style="76" customWidth="1"/>
    <col min="14364" max="14366" width="2.75" style="76" customWidth="1"/>
    <col min="14367" max="14372" width="3.25" style="76" customWidth="1"/>
    <col min="14373" max="14592" width="3.625" style="76"/>
    <col min="14593" max="14593" width="1.375" style="76" customWidth="1"/>
    <col min="14594" max="14595" width="3.625" style="76"/>
    <col min="14596" max="14597" width="3.125" style="76" customWidth="1"/>
    <col min="14598" max="14598" width="2.625" style="76" customWidth="1"/>
    <col min="14599" max="14600" width="3.625" style="76"/>
    <col min="14601" max="14601" width="1.125" style="76" customWidth="1"/>
    <col min="14602" max="14603" width="4.125" style="76" customWidth="1"/>
    <col min="14604" max="14607" width="3.625" style="76"/>
    <col min="14608" max="14611" width="4.125" style="76" customWidth="1"/>
    <col min="14612" max="14613" width="4.375" style="76" customWidth="1"/>
    <col min="14614" max="14614" width="4.5" style="76" customWidth="1"/>
    <col min="14615" max="14615" width="3.75" style="76" customWidth="1"/>
    <col min="14616" max="14616" width="3.625" style="76" customWidth="1"/>
    <col min="14617" max="14617" width="3.25" style="76" customWidth="1"/>
    <col min="14618" max="14619" width="3.375" style="76" customWidth="1"/>
    <col min="14620" max="14622" width="2.75" style="76" customWidth="1"/>
    <col min="14623" max="14628" width="3.25" style="76" customWidth="1"/>
    <col min="14629" max="14848" width="3.625" style="76"/>
    <col min="14849" max="14849" width="1.375" style="76" customWidth="1"/>
    <col min="14850" max="14851" width="3.625" style="76"/>
    <col min="14852" max="14853" width="3.125" style="76" customWidth="1"/>
    <col min="14854" max="14854" width="2.625" style="76" customWidth="1"/>
    <col min="14855" max="14856" width="3.625" style="76"/>
    <col min="14857" max="14857" width="1.125" style="76" customWidth="1"/>
    <col min="14858" max="14859" width="4.125" style="76" customWidth="1"/>
    <col min="14860" max="14863" width="3.625" style="76"/>
    <col min="14864" max="14867" width="4.125" style="76" customWidth="1"/>
    <col min="14868" max="14869" width="4.375" style="76" customWidth="1"/>
    <col min="14870" max="14870" width="4.5" style="76" customWidth="1"/>
    <col min="14871" max="14871" width="3.75" style="76" customWidth="1"/>
    <col min="14872" max="14872" width="3.625" style="76" customWidth="1"/>
    <col min="14873" max="14873" width="3.25" style="76" customWidth="1"/>
    <col min="14874" max="14875" width="3.375" style="76" customWidth="1"/>
    <col min="14876" max="14878" width="2.75" style="76" customWidth="1"/>
    <col min="14879" max="14884" width="3.25" style="76" customWidth="1"/>
    <col min="14885" max="15104" width="3.625" style="76"/>
    <col min="15105" max="15105" width="1.375" style="76" customWidth="1"/>
    <col min="15106" max="15107" width="3.625" style="76"/>
    <col min="15108" max="15109" width="3.125" style="76" customWidth="1"/>
    <col min="15110" max="15110" width="2.625" style="76" customWidth="1"/>
    <col min="15111" max="15112" width="3.625" style="76"/>
    <col min="15113" max="15113" width="1.125" style="76" customWidth="1"/>
    <col min="15114" max="15115" width="4.125" style="76" customWidth="1"/>
    <col min="15116" max="15119" width="3.625" style="76"/>
    <col min="15120" max="15123" width="4.125" style="76" customWidth="1"/>
    <col min="15124" max="15125" width="4.375" style="76" customWidth="1"/>
    <col min="15126" max="15126" width="4.5" style="76" customWidth="1"/>
    <col min="15127" max="15127" width="3.75" style="76" customWidth="1"/>
    <col min="15128" max="15128" width="3.625" style="76" customWidth="1"/>
    <col min="15129" max="15129" width="3.25" style="76" customWidth="1"/>
    <col min="15130" max="15131" width="3.375" style="76" customWidth="1"/>
    <col min="15132" max="15134" width="2.75" style="76" customWidth="1"/>
    <col min="15135" max="15140" width="3.25" style="76" customWidth="1"/>
    <col min="15141" max="15360" width="3.625" style="76"/>
    <col min="15361" max="15361" width="1.375" style="76" customWidth="1"/>
    <col min="15362" max="15363" width="3.625" style="76"/>
    <col min="15364" max="15365" width="3.125" style="76" customWidth="1"/>
    <col min="15366" max="15366" width="2.625" style="76" customWidth="1"/>
    <col min="15367" max="15368" width="3.625" style="76"/>
    <col min="15369" max="15369" width="1.125" style="76" customWidth="1"/>
    <col min="15370" max="15371" width="4.125" style="76" customWidth="1"/>
    <col min="15372" max="15375" width="3.625" style="76"/>
    <col min="15376" max="15379" width="4.125" style="76" customWidth="1"/>
    <col min="15380" max="15381" width="4.375" style="76" customWidth="1"/>
    <col min="15382" max="15382" width="4.5" style="76" customWidth="1"/>
    <col min="15383" max="15383" width="3.75" style="76" customWidth="1"/>
    <col min="15384" max="15384" width="3.625" style="76" customWidth="1"/>
    <col min="15385" max="15385" width="3.25" style="76" customWidth="1"/>
    <col min="15386" max="15387" width="3.375" style="76" customWidth="1"/>
    <col min="15388" max="15390" width="2.75" style="76" customWidth="1"/>
    <col min="15391" max="15396" width="3.25" style="76" customWidth="1"/>
    <col min="15397" max="15616" width="3.625" style="76"/>
    <col min="15617" max="15617" width="1.375" style="76" customWidth="1"/>
    <col min="15618" max="15619" width="3.625" style="76"/>
    <col min="15620" max="15621" width="3.125" style="76" customWidth="1"/>
    <col min="15622" max="15622" width="2.625" style="76" customWidth="1"/>
    <col min="15623" max="15624" width="3.625" style="76"/>
    <col min="15625" max="15625" width="1.125" style="76" customWidth="1"/>
    <col min="15626" max="15627" width="4.125" style="76" customWidth="1"/>
    <col min="15628" max="15631" width="3.625" style="76"/>
    <col min="15632" max="15635" width="4.125" style="76" customWidth="1"/>
    <col min="15636" max="15637" width="4.375" style="76" customWidth="1"/>
    <col min="15638" max="15638" width="4.5" style="76" customWidth="1"/>
    <col min="15639" max="15639" width="3.75" style="76" customWidth="1"/>
    <col min="15640" max="15640" width="3.625" style="76" customWidth="1"/>
    <col min="15641" max="15641" width="3.25" style="76" customWidth="1"/>
    <col min="15642" max="15643" width="3.375" style="76" customWidth="1"/>
    <col min="15644" max="15646" width="2.75" style="76" customWidth="1"/>
    <col min="15647" max="15652" width="3.25" style="76" customWidth="1"/>
    <col min="15653" max="15872" width="3.625" style="76"/>
    <col min="15873" max="15873" width="1.375" style="76" customWidth="1"/>
    <col min="15874" max="15875" width="3.625" style="76"/>
    <col min="15876" max="15877" width="3.125" style="76" customWidth="1"/>
    <col min="15878" max="15878" width="2.625" style="76" customWidth="1"/>
    <col min="15879" max="15880" width="3.625" style="76"/>
    <col min="15881" max="15881" width="1.125" style="76" customWidth="1"/>
    <col min="15882" max="15883" width="4.125" style="76" customWidth="1"/>
    <col min="15884" max="15887" width="3.625" style="76"/>
    <col min="15888" max="15891" width="4.125" style="76" customWidth="1"/>
    <col min="15892" max="15893" width="4.375" style="76" customWidth="1"/>
    <col min="15894" max="15894" width="4.5" style="76" customWidth="1"/>
    <col min="15895" max="15895" width="3.75" style="76" customWidth="1"/>
    <col min="15896" max="15896" width="3.625" style="76" customWidth="1"/>
    <col min="15897" max="15897" width="3.25" style="76" customWidth="1"/>
    <col min="15898" max="15899" width="3.375" style="76" customWidth="1"/>
    <col min="15900" max="15902" width="2.75" style="76" customWidth="1"/>
    <col min="15903" max="15908" width="3.25" style="76" customWidth="1"/>
    <col min="15909" max="16128" width="3.625" style="76"/>
    <col min="16129" max="16129" width="1.375" style="76" customWidth="1"/>
    <col min="16130" max="16131" width="3.625" style="76"/>
    <col min="16132" max="16133" width="3.125" style="76" customWidth="1"/>
    <col min="16134" max="16134" width="2.625" style="76" customWidth="1"/>
    <col min="16135" max="16136" width="3.625" style="76"/>
    <col min="16137" max="16137" width="1.125" style="76" customWidth="1"/>
    <col min="16138" max="16139" width="4.125" style="76" customWidth="1"/>
    <col min="16140" max="16143" width="3.625" style="76"/>
    <col min="16144" max="16147" width="4.125" style="76" customWidth="1"/>
    <col min="16148" max="16149" width="4.375" style="76" customWidth="1"/>
    <col min="16150" max="16150" width="4.5" style="76" customWidth="1"/>
    <col min="16151" max="16151" width="3.75" style="76" customWidth="1"/>
    <col min="16152" max="16152" width="3.625" style="76" customWidth="1"/>
    <col min="16153" max="16153" width="3.25" style="76" customWidth="1"/>
    <col min="16154" max="16155" width="3.375" style="76" customWidth="1"/>
    <col min="16156" max="16158" width="2.75" style="76" customWidth="1"/>
    <col min="16159" max="16164" width="3.25" style="76" customWidth="1"/>
    <col min="16165" max="16384" width="3.625" style="76"/>
  </cols>
  <sheetData>
    <row r="1" spans="1:42" customFormat="1" ht="30" customHeight="1" x14ac:dyDescent="0.15">
      <c r="B1" s="248" t="s">
        <v>270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72"/>
      <c r="AG1" s="72"/>
      <c r="AH1" s="72"/>
      <c r="AI1" s="72"/>
      <c r="AJ1" s="72"/>
    </row>
    <row r="2" spans="1:42" customFormat="1" ht="30" customHeight="1" thickBot="1" x14ac:dyDescent="0.2">
      <c r="W2" s="73"/>
      <c r="X2" s="73"/>
      <c r="Y2" s="73"/>
      <c r="Z2" s="73" t="str">
        <f>'Data_15-18'!O3</f>
        <v>(平成３０年４月１日現在)</v>
      </c>
      <c r="AA2" s="73"/>
      <c r="AB2" s="73"/>
      <c r="AC2" s="73"/>
      <c r="AD2" s="73"/>
      <c r="AE2" s="73"/>
      <c r="AF2" s="74"/>
      <c r="AG2" s="74"/>
    </row>
    <row r="3" spans="1:42" customFormat="1" ht="30" customHeight="1" x14ac:dyDescent="0.15">
      <c r="B3" s="75"/>
      <c r="C3" s="75"/>
      <c r="D3" s="75"/>
      <c r="E3" s="75"/>
      <c r="F3" s="75"/>
      <c r="G3" s="467" t="s">
        <v>7</v>
      </c>
      <c r="H3" s="468"/>
      <c r="I3" s="469"/>
      <c r="J3" s="235" t="s">
        <v>271</v>
      </c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242"/>
      <c r="X3" s="345" t="s">
        <v>272</v>
      </c>
      <c r="Y3" s="361"/>
      <c r="Z3" s="367" t="s">
        <v>273</v>
      </c>
      <c r="AA3" s="354"/>
      <c r="AB3" s="354"/>
      <c r="AC3" s="354"/>
      <c r="AD3" s="354"/>
      <c r="AE3" s="354"/>
      <c r="AF3" s="354"/>
      <c r="AG3" s="354"/>
      <c r="AH3" s="76"/>
      <c r="AI3" s="76"/>
      <c r="AJ3" s="76"/>
      <c r="AK3" s="76"/>
      <c r="AL3" s="76"/>
      <c r="AM3" s="76"/>
      <c r="AN3" s="76"/>
      <c r="AO3" s="76"/>
      <c r="AP3" s="76"/>
    </row>
    <row r="4" spans="1:42" customFormat="1" ht="30" customHeight="1" x14ac:dyDescent="0.15">
      <c r="B4" s="77"/>
      <c r="C4" s="77"/>
      <c r="D4" s="77"/>
      <c r="E4" s="77"/>
      <c r="F4" s="77"/>
      <c r="G4" s="367"/>
      <c r="H4" s="354"/>
      <c r="I4" s="470"/>
      <c r="J4" s="472" t="s">
        <v>274</v>
      </c>
      <c r="K4" s="473"/>
      <c r="L4" s="230" t="s">
        <v>275</v>
      </c>
      <c r="M4" s="243"/>
      <c r="N4" s="230" t="s">
        <v>276</v>
      </c>
      <c r="O4" s="243"/>
      <c r="P4" s="472" t="s">
        <v>277</v>
      </c>
      <c r="Q4" s="473"/>
      <c r="R4" s="472" t="s">
        <v>278</v>
      </c>
      <c r="S4" s="473"/>
      <c r="T4" s="230" t="s">
        <v>279</v>
      </c>
      <c r="U4" s="368"/>
      <c r="V4" s="230" t="s">
        <v>280</v>
      </c>
      <c r="W4" s="243"/>
      <c r="X4" s="362"/>
      <c r="Y4" s="364"/>
      <c r="Z4" s="464" t="s">
        <v>281</v>
      </c>
      <c r="AA4" s="464"/>
      <c r="AB4" s="464" t="s">
        <v>282</v>
      </c>
      <c r="AC4" s="464"/>
      <c r="AD4" s="464" t="s">
        <v>283</v>
      </c>
      <c r="AE4" s="367"/>
      <c r="AF4" s="465" t="s">
        <v>284</v>
      </c>
      <c r="AG4" s="466"/>
    </row>
    <row r="5" spans="1:42" customFormat="1" ht="30" customHeight="1" x14ac:dyDescent="0.15">
      <c r="B5" s="479" t="s">
        <v>285</v>
      </c>
      <c r="C5" s="479"/>
      <c r="D5" s="479"/>
      <c r="E5" s="479"/>
      <c r="F5" s="480"/>
      <c r="G5" s="481">
        <f>'Data_15-18'!C6</f>
        <v>4</v>
      </c>
      <c r="H5" s="474"/>
      <c r="I5" s="78"/>
      <c r="J5" s="474" t="str">
        <f>'Data_15-18'!D6</f>
        <v>-</v>
      </c>
      <c r="K5" s="474"/>
      <c r="L5" s="474" t="str">
        <f>'Data_15-18'!E6</f>
        <v>-</v>
      </c>
      <c r="M5" s="474"/>
      <c r="N5" s="474">
        <f>'Data_15-18'!F6</f>
        <v>1</v>
      </c>
      <c r="O5" s="474"/>
      <c r="P5" s="474" t="str">
        <f>'Data_15-18'!G6</f>
        <v>-</v>
      </c>
      <c r="Q5" s="474"/>
      <c r="R5" s="478">
        <f>'Data_15-18'!H6</f>
        <v>1</v>
      </c>
      <c r="S5" s="478"/>
      <c r="T5" s="474" t="str">
        <f>'Data_15-18'!I6</f>
        <v>-</v>
      </c>
      <c r="U5" s="474"/>
      <c r="V5" s="474" t="str">
        <f>'Data_15-18'!J6</f>
        <v>-</v>
      </c>
      <c r="W5" s="474"/>
      <c r="X5" s="474" t="str">
        <f>'Data_15-18'!K6</f>
        <v>-</v>
      </c>
      <c r="Y5" s="474"/>
      <c r="Z5" s="474" t="str">
        <f>'Data_15-18'!L6</f>
        <v>-</v>
      </c>
      <c r="AA5" s="474"/>
      <c r="AB5" s="474" t="str">
        <f>'Data_15-18'!M6</f>
        <v>-</v>
      </c>
      <c r="AC5" s="474"/>
      <c r="AD5" s="474">
        <f>'Data_15-18'!N6</f>
        <v>1</v>
      </c>
      <c r="AE5" s="474"/>
      <c r="AF5" s="244">
        <f>'Data_15-18'!O6</f>
        <v>1</v>
      </c>
      <c r="AG5" s="244"/>
    </row>
    <row r="6" spans="1:42" customFormat="1" ht="30" customHeight="1" x14ac:dyDescent="0.15">
      <c r="B6" s="475" t="s">
        <v>286</v>
      </c>
      <c r="C6" s="475"/>
      <c r="D6" s="475"/>
      <c r="E6" s="475"/>
      <c r="F6" s="476"/>
      <c r="G6" s="336">
        <f>'Data_15-18'!C7</f>
        <v>16</v>
      </c>
      <c r="H6" s="331"/>
      <c r="I6" s="79"/>
      <c r="J6" s="477">
        <f>'Data_15-18'!D7</f>
        <v>16</v>
      </c>
      <c r="K6" s="477"/>
      <c r="L6" s="331" t="str">
        <f>'Data_15-18'!E7</f>
        <v>-</v>
      </c>
      <c r="M6" s="331"/>
      <c r="N6" s="331" t="str">
        <f>'Data_15-18'!F7</f>
        <v>-</v>
      </c>
      <c r="O6" s="331"/>
      <c r="P6" s="331" t="str">
        <f>'Data_15-18'!G7</f>
        <v>-</v>
      </c>
      <c r="Q6" s="331"/>
      <c r="R6" s="331" t="str">
        <f>'Data_15-18'!H7</f>
        <v>-</v>
      </c>
      <c r="S6" s="331"/>
      <c r="T6" s="331" t="str">
        <f>'Data_15-18'!I7</f>
        <v>-</v>
      </c>
      <c r="U6" s="331"/>
      <c r="V6" s="331" t="str">
        <f>'Data_15-18'!J7</f>
        <v>-</v>
      </c>
      <c r="W6" s="331"/>
      <c r="X6" s="331" t="str">
        <f>'Data_15-18'!K7</f>
        <v>-</v>
      </c>
      <c r="Y6" s="331"/>
      <c r="Z6" s="331" t="str">
        <f>'Data_15-18'!L7</f>
        <v>-</v>
      </c>
      <c r="AA6" s="331"/>
      <c r="AB6" s="331" t="str">
        <f>'Data_15-18'!M7</f>
        <v>-</v>
      </c>
      <c r="AC6" s="331"/>
      <c r="AD6" s="331" t="str">
        <f>'Data_15-18'!N7</f>
        <v>-</v>
      </c>
      <c r="AE6" s="331"/>
      <c r="AF6" s="331" t="str">
        <f>'Data_15-18'!O7</f>
        <v>-</v>
      </c>
      <c r="AG6" s="331"/>
    </row>
    <row r="7" spans="1:42" customFormat="1" ht="30" customHeight="1" x14ac:dyDescent="0.15">
      <c r="B7" s="485" t="s">
        <v>287</v>
      </c>
      <c r="C7" s="485"/>
      <c r="D7" s="485"/>
      <c r="E7" s="485"/>
      <c r="F7" s="476"/>
      <c r="G7" s="336">
        <f>'Data_15-18'!C8</f>
        <v>14</v>
      </c>
      <c r="H7" s="331"/>
      <c r="I7" s="79"/>
      <c r="J7" s="477">
        <f>'Data_15-18'!D8</f>
        <v>3</v>
      </c>
      <c r="K7" s="477"/>
      <c r="L7" s="331" t="str">
        <f>'Data_15-18'!E8</f>
        <v>-</v>
      </c>
      <c r="M7" s="331"/>
      <c r="N7" s="331">
        <f>'Data_15-18'!F8</f>
        <v>3</v>
      </c>
      <c r="O7" s="331"/>
      <c r="P7" s="477">
        <f>'Data_15-18'!G8</f>
        <v>1</v>
      </c>
      <c r="Q7" s="477"/>
      <c r="R7" s="477">
        <f>'Data_15-18'!H8</f>
        <v>2</v>
      </c>
      <c r="S7" s="477"/>
      <c r="T7" s="477">
        <f>'Data_15-18'!I8</f>
        <v>1</v>
      </c>
      <c r="U7" s="477"/>
      <c r="V7" s="331" t="str">
        <f>'Data_15-18'!J8</f>
        <v>-</v>
      </c>
      <c r="W7" s="331"/>
      <c r="X7" s="477">
        <f>'Data_15-18'!K8</f>
        <v>1</v>
      </c>
      <c r="Y7" s="477"/>
      <c r="Z7" s="331" t="str">
        <f>'Data_15-18'!L8</f>
        <v>-</v>
      </c>
      <c r="AA7" s="331"/>
      <c r="AB7" s="331">
        <f>'Data_15-18'!M8</f>
        <v>2</v>
      </c>
      <c r="AC7" s="331"/>
      <c r="AD7" s="331">
        <f>'Data_15-18'!N8</f>
        <v>1</v>
      </c>
      <c r="AE7" s="331"/>
      <c r="AF7" s="331" t="str">
        <f>'Data_15-18'!O8</f>
        <v>-</v>
      </c>
      <c r="AG7" s="331"/>
    </row>
    <row r="8" spans="1:42" customFormat="1" ht="30" customHeight="1" x14ac:dyDescent="0.15">
      <c r="A8" s="4"/>
      <c r="B8" s="483" t="s">
        <v>288</v>
      </c>
      <c r="C8" s="483"/>
      <c r="D8" s="483"/>
      <c r="E8" s="483"/>
      <c r="F8" s="484"/>
      <c r="G8" s="351">
        <f>'Data_15-18'!C9</f>
        <v>14</v>
      </c>
      <c r="H8" s="352"/>
      <c r="I8" s="80"/>
      <c r="J8" s="482">
        <f>'Data_15-18'!D9</f>
        <v>1</v>
      </c>
      <c r="K8" s="482"/>
      <c r="L8" s="352">
        <f>'Data_15-18'!E9</f>
        <v>2</v>
      </c>
      <c r="M8" s="352"/>
      <c r="N8" s="352">
        <f>'Data_15-18'!F9</f>
        <v>4</v>
      </c>
      <c r="O8" s="352"/>
      <c r="P8" s="482">
        <f>'Data_15-18'!G9</f>
        <v>1</v>
      </c>
      <c r="Q8" s="482"/>
      <c r="R8" s="352" t="str">
        <f>'Data_15-18'!H9</f>
        <v>-</v>
      </c>
      <c r="S8" s="352"/>
      <c r="T8" s="482">
        <f>'Data_15-18'!I9</f>
        <v>1</v>
      </c>
      <c r="U8" s="482"/>
      <c r="V8" s="482">
        <f>'Data_15-18'!J9</f>
        <v>1</v>
      </c>
      <c r="W8" s="482"/>
      <c r="X8" s="352" t="str">
        <f>'Data_15-18'!K9</f>
        <v>-</v>
      </c>
      <c r="Y8" s="352"/>
      <c r="Z8" s="352">
        <f>'Data_15-18'!L9</f>
        <v>3</v>
      </c>
      <c r="AA8" s="352"/>
      <c r="AB8" s="352">
        <f>'Data_15-18'!M9</f>
        <v>1</v>
      </c>
      <c r="AC8" s="352"/>
      <c r="AD8" s="352" t="str">
        <f>'Data_15-18'!N9</f>
        <v>-</v>
      </c>
      <c r="AE8" s="352"/>
      <c r="AF8" s="352" t="str">
        <f>'Data_15-18'!O9</f>
        <v>-</v>
      </c>
      <c r="AG8" s="352"/>
    </row>
    <row r="9" spans="1:42" customFormat="1" ht="30" customHeight="1" x14ac:dyDescent="0.15">
      <c r="U9" s="76"/>
      <c r="V9" s="76"/>
      <c r="W9" s="18"/>
      <c r="X9" s="18"/>
      <c r="Y9" s="18"/>
      <c r="Z9" s="18" t="s">
        <v>418</v>
      </c>
      <c r="AA9" s="18"/>
      <c r="AB9" s="18"/>
      <c r="AC9" s="18"/>
      <c r="AD9" s="18"/>
      <c r="AE9" s="18"/>
      <c r="AF9" s="76"/>
      <c r="AG9" s="76"/>
    </row>
    <row r="10" spans="1:42" customFormat="1" ht="30" customHeight="1" x14ac:dyDescent="0.15"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81"/>
      <c r="AF10" s="81"/>
      <c r="AG10" s="81"/>
      <c r="AH10" s="81"/>
      <c r="AI10" s="81"/>
      <c r="AJ10" s="81"/>
    </row>
    <row r="11" spans="1:42" ht="30" customHeight="1" x14ac:dyDescent="0.15">
      <c r="A11" s="248" t="s">
        <v>289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</row>
    <row r="12" spans="1:42" ht="30" customHeight="1" thickBot="1" x14ac:dyDescent="0.2">
      <c r="T12" s="82"/>
      <c r="U12" s="82"/>
      <c r="V12" s="82"/>
      <c r="W12" s="486" t="s">
        <v>290</v>
      </c>
      <c r="X12" s="486"/>
      <c r="Y12" s="486"/>
      <c r="Z12" s="486"/>
      <c r="AA12" s="486"/>
      <c r="AB12" s="486"/>
    </row>
    <row r="13" spans="1:42" ht="30" customHeight="1" x14ac:dyDescent="0.15">
      <c r="B13" s="487" t="s">
        <v>0</v>
      </c>
      <c r="C13" s="488"/>
      <c r="D13" s="488"/>
      <c r="E13" s="488"/>
      <c r="F13" s="488"/>
      <c r="G13" s="491" t="s">
        <v>18</v>
      </c>
      <c r="H13" s="492"/>
      <c r="I13" s="492"/>
      <c r="J13" s="493"/>
      <c r="K13" s="488" t="s">
        <v>291</v>
      </c>
      <c r="L13" s="488"/>
      <c r="M13" s="488"/>
      <c r="N13" s="488"/>
      <c r="O13" s="488"/>
      <c r="P13" s="488"/>
      <c r="Q13" s="488" t="s">
        <v>292</v>
      </c>
      <c r="R13" s="488"/>
      <c r="S13" s="488"/>
      <c r="T13" s="488"/>
      <c r="U13" s="488"/>
      <c r="V13" s="488"/>
      <c r="W13" s="491" t="s">
        <v>293</v>
      </c>
      <c r="X13" s="346"/>
      <c r="Y13" s="347"/>
      <c r="Z13" s="491" t="s">
        <v>294</v>
      </c>
      <c r="AA13" s="346"/>
      <c r="AB13" s="346"/>
    </row>
    <row r="14" spans="1:42" ht="30" customHeight="1" x14ac:dyDescent="0.15">
      <c r="B14" s="489"/>
      <c r="C14" s="490"/>
      <c r="D14" s="490"/>
      <c r="E14" s="490"/>
      <c r="F14" s="490"/>
      <c r="G14" s="494"/>
      <c r="H14" s="495"/>
      <c r="I14" s="495"/>
      <c r="J14" s="496"/>
      <c r="K14" s="490" t="s">
        <v>295</v>
      </c>
      <c r="L14" s="490"/>
      <c r="M14" s="490"/>
      <c r="N14" s="490" t="s">
        <v>296</v>
      </c>
      <c r="O14" s="490"/>
      <c r="P14" s="490"/>
      <c r="Q14" s="490" t="s">
        <v>297</v>
      </c>
      <c r="R14" s="490"/>
      <c r="S14" s="490"/>
      <c r="T14" s="490" t="s">
        <v>296</v>
      </c>
      <c r="U14" s="490"/>
      <c r="V14" s="490"/>
      <c r="W14" s="348"/>
      <c r="X14" s="349"/>
      <c r="Y14" s="350"/>
      <c r="Z14" s="348"/>
      <c r="AA14" s="349"/>
      <c r="AB14" s="349"/>
    </row>
    <row r="15" spans="1:42" ht="30" customHeight="1" x14ac:dyDescent="0.15">
      <c r="B15" s="497" t="s">
        <v>12</v>
      </c>
      <c r="C15" s="497"/>
      <c r="D15" s="498">
        <v>25</v>
      </c>
      <c r="E15" s="498"/>
      <c r="F15" s="83" t="s">
        <v>0</v>
      </c>
      <c r="G15" s="369">
        <f>SUM(K15:AB15)</f>
        <v>113</v>
      </c>
      <c r="H15" s="359"/>
      <c r="I15" s="359"/>
      <c r="J15" s="359"/>
      <c r="K15" s="499">
        <v>50</v>
      </c>
      <c r="L15" s="499"/>
      <c r="M15" s="499"/>
      <c r="N15" s="499">
        <v>4</v>
      </c>
      <c r="O15" s="499"/>
      <c r="P15" s="499"/>
      <c r="Q15" s="499">
        <v>43</v>
      </c>
      <c r="R15" s="499"/>
      <c r="S15" s="499"/>
      <c r="T15" s="499">
        <v>3</v>
      </c>
      <c r="U15" s="499"/>
      <c r="V15" s="499"/>
      <c r="W15" s="499">
        <v>2</v>
      </c>
      <c r="X15" s="499"/>
      <c r="Y15" s="499"/>
      <c r="Z15" s="499">
        <v>11</v>
      </c>
      <c r="AA15" s="499"/>
      <c r="AB15" s="499"/>
    </row>
    <row r="16" spans="1:42" ht="30" customHeight="1" x14ac:dyDescent="0.15">
      <c r="B16" s="500"/>
      <c r="C16" s="500"/>
      <c r="D16" s="326">
        <v>26</v>
      </c>
      <c r="E16" s="326"/>
      <c r="F16" s="83"/>
      <c r="G16" s="369">
        <f>SUM(K16:AB16)</f>
        <v>113</v>
      </c>
      <c r="H16" s="359"/>
      <c r="I16" s="359"/>
      <c r="J16" s="359"/>
      <c r="K16" s="499">
        <v>50</v>
      </c>
      <c r="L16" s="499"/>
      <c r="M16" s="499"/>
      <c r="N16" s="499">
        <v>4</v>
      </c>
      <c r="O16" s="499"/>
      <c r="P16" s="499"/>
      <c r="Q16" s="499">
        <v>43</v>
      </c>
      <c r="R16" s="499"/>
      <c r="S16" s="499"/>
      <c r="T16" s="499">
        <v>3</v>
      </c>
      <c r="U16" s="499"/>
      <c r="V16" s="499"/>
      <c r="W16" s="499">
        <v>2</v>
      </c>
      <c r="X16" s="499"/>
      <c r="Y16" s="499"/>
      <c r="Z16" s="499">
        <v>11</v>
      </c>
      <c r="AA16" s="499"/>
      <c r="AB16" s="499"/>
    </row>
    <row r="17" spans="2:29" ht="30" customHeight="1" x14ac:dyDescent="0.15">
      <c r="B17" s="500"/>
      <c r="C17" s="500"/>
      <c r="D17" s="326">
        <v>27</v>
      </c>
      <c r="E17" s="326"/>
      <c r="F17" s="83"/>
      <c r="G17" s="369">
        <v>113</v>
      </c>
      <c r="H17" s="359"/>
      <c r="I17" s="359"/>
      <c r="J17" s="359"/>
      <c r="K17" s="328">
        <v>50</v>
      </c>
      <c r="L17" s="328"/>
      <c r="M17" s="328"/>
      <c r="N17" s="328">
        <v>4</v>
      </c>
      <c r="O17" s="328"/>
      <c r="P17" s="328"/>
      <c r="Q17" s="328">
        <v>43</v>
      </c>
      <c r="R17" s="328"/>
      <c r="S17" s="328"/>
      <c r="T17" s="328">
        <v>3</v>
      </c>
      <c r="U17" s="328"/>
      <c r="V17" s="328"/>
      <c r="W17" s="328">
        <v>2</v>
      </c>
      <c r="X17" s="328"/>
      <c r="Y17" s="328"/>
      <c r="Z17" s="328">
        <v>11</v>
      </c>
      <c r="AA17" s="328"/>
      <c r="AB17" s="328"/>
    </row>
    <row r="18" spans="2:29" ht="30" customHeight="1" x14ac:dyDescent="0.15">
      <c r="B18" s="430"/>
      <c r="C18" s="430"/>
      <c r="D18" s="504">
        <v>28</v>
      </c>
      <c r="E18" s="504"/>
      <c r="F18" s="84"/>
      <c r="G18" s="369">
        <v>113</v>
      </c>
      <c r="H18" s="359"/>
      <c r="I18" s="359"/>
      <c r="J18" s="359"/>
      <c r="K18" s="328">
        <v>50</v>
      </c>
      <c r="L18" s="328"/>
      <c r="M18" s="328"/>
      <c r="N18" s="328">
        <v>4</v>
      </c>
      <c r="O18" s="328"/>
      <c r="P18" s="328"/>
      <c r="Q18" s="328">
        <v>43</v>
      </c>
      <c r="R18" s="328"/>
      <c r="S18" s="328"/>
      <c r="T18" s="328">
        <v>3</v>
      </c>
      <c r="U18" s="328"/>
      <c r="V18" s="328"/>
      <c r="W18" s="328">
        <v>2</v>
      </c>
      <c r="X18" s="328"/>
      <c r="Y18" s="328"/>
      <c r="Z18" s="328">
        <v>11</v>
      </c>
      <c r="AA18" s="328"/>
      <c r="AB18" s="328"/>
    </row>
    <row r="19" spans="2:29" ht="30" customHeight="1" x14ac:dyDescent="0.15">
      <c r="B19" s="133"/>
      <c r="C19" s="133"/>
      <c r="D19" s="332">
        <v>29</v>
      </c>
      <c r="E19" s="332"/>
      <c r="F19" s="85"/>
      <c r="G19" s="501">
        <v>113</v>
      </c>
      <c r="H19" s="502"/>
      <c r="I19" s="502"/>
      <c r="J19" s="502"/>
      <c r="K19" s="344">
        <v>50</v>
      </c>
      <c r="L19" s="344"/>
      <c r="M19" s="344"/>
      <c r="N19" s="344">
        <v>4</v>
      </c>
      <c r="O19" s="344"/>
      <c r="P19" s="344"/>
      <c r="Q19" s="344">
        <v>43</v>
      </c>
      <c r="R19" s="344"/>
      <c r="S19" s="344"/>
      <c r="T19" s="344">
        <v>3</v>
      </c>
      <c r="U19" s="344"/>
      <c r="V19" s="344"/>
      <c r="W19" s="344">
        <v>2</v>
      </c>
      <c r="X19" s="344"/>
      <c r="Y19" s="344"/>
      <c r="Z19" s="344">
        <v>11</v>
      </c>
      <c r="AA19" s="344"/>
      <c r="AB19" s="344"/>
    </row>
    <row r="20" spans="2:29" ht="30" customHeight="1" x14ac:dyDescent="0.15"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R20" s="507" t="s">
        <v>298</v>
      </c>
      <c r="S20" s="507"/>
      <c r="T20" s="507"/>
      <c r="U20" s="507"/>
      <c r="V20" s="507"/>
      <c r="W20" s="507"/>
      <c r="X20" s="507"/>
      <c r="Y20" s="507"/>
      <c r="Z20" s="507"/>
      <c r="AA20" s="507"/>
      <c r="AB20" s="507"/>
    </row>
    <row r="22" spans="2:29" ht="30" customHeight="1" x14ac:dyDescent="0.15">
      <c r="B22" s="248" t="s">
        <v>299</v>
      </c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</row>
    <row r="23" spans="2:29" ht="30" customHeight="1" thickBot="1" x14ac:dyDescent="0.2">
      <c r="R23" s="486" t="s">
        <v>300</v>
      </c>
      <c r="S23" s="486"/>
      <c r="T23" s="486"/>
      <c r="U23" s="486"/>
      <c r="V23" s="486"/>
    </row>
    <row r="24" spans="2:29" ht="30" customHeight="1" x14ac:dyDescent="0.15">
      <c r="B24" s="487" t="s">
        <v>0</v>
      </c>
      <c r="C24" s="488"/>
      <c r="D24" s="488"/>
      <c r="E24" s="488"/>
      <c r="F24" s="488"/>
      <c r="G24" s="491" t="s">
        <v>301</v>
      </c>
      <c r="H24" s="492"/>
      <c r="I24" s="492"/>
      <c r="J24" s="492"/>
      <c r="K24" s="492"/>
      <c r="L24" s="492"/>
      <c r="M24" s="493"/>
      <c r="N24" s="491" t="s">
        <v>302</v>
      </c>
      <c r="O24" s="492"/>
      <c r="P24" s="492"/>
      <c r="Q24" s="492"/>
      <c r="R24" s="492"/>
      <c r="S24" s="492"/>
      <c r="T24" s="492"/>
      <c r="U24" s="492"/>
      <c r="V24" s="492"/>
    </row>
    <row r="25" spans="2:29" ht="30" customHeight="1" x14ac:dyDescent="0.15">
      <c r="B25" s="489"/>
      <c r="C25" s="490"/>
      <c r="D25" s="490"/>
      <c r="E25" s="490"/>
      <c r="F25" s="490"/>
      <c r="G25" s="494"/>
      <c r="H25" s="495"/>
      <c r="I25" s="495"/>
      <c r="J25" s="495"/>
      <c r="K25" s="495"/>
      <c r="L25" s="495"/>
      <c r="M25" s="496"/>
      <c r="N25" s="508" t="s">
        <v>303</v>
      </c>
      <c r="O25" s="509"/>
      <c r="P25" s="509"/>
      <c r="Q25" s="509"/>
      <c r="R25" s="489"/>
      <c r="S25" s="490" t="s">
        <v>304</v>
      </c>
      <c r="T25" s="490"/>
      <c r="U25" s="490"/>
      <c r="V25" s="508"/>
    </row>
    <row r="26" spans="2:29" ht="30" customHeight="1" x14ac:dyDescent="0.15">
      <c r="B26" s="498"/>
      <c r="C26" s="498"/>
      <c r="D26" s="498"/>
      <c r="E26" s="498"/>
      <c r="F26" s="503"/>
      <c r="G26" s="86"/>
      <c r="H26" s="87"/>
      <c r="I26" s="87"/>
      <c r="J26" s="87"/>
      <c r="K26" s="87"/>
      <c r="L26" s="87"/>
      <c r="M26" s="87"/>
      <c r="N26" s="87"/>
      <c r="O26" s="498"/>
      <c r="P26" s="498"/>
      <c r="Q26" s="498"/>
      <c r="R26" s="498"/>
      <c r="S26" s="446" t="s">
        <v>305</v>
      </c>
      <c r="T26" s="446"/>
      <c r="U26" s="446"/>
      <c r="V26" s="446"/>
    </row>
    <row r="27" spans="2:29" ht="30" customHeight="1" x14ac:dyDescent="0.15">
      <c r="B27" s="505" t="s">
        <v>12</v>
      </c>
      <c r="C27" s="505"/>
      <c r="D27" s="504">
        <v>25</v>
      </c>
      <c r="E27" s="504"/>
      <c r="F27" s="83" t="s">
        <v>0</v>
      </c>
      <c r="G27" s="327">
        <v>23771</v>
      </c>
      <c r="H27" s="328"/>
      <c r="I27" s="328"/>
      <c r="J27" s="328"/>
      <c r="K27" s="328"/>
      <c r="L27" s="328"/>
      <c r="M27" s="131"/>
      <c r="N27" s="88"/>
      <c r="O27" s="359">
        <v>7866</v>
      </c>
      <c r="P27" s="359"/>
      <c r="Q27" s="359"/>
      <c r="R27" s="359"/>
      <c r="S27" s="506">
        <v>33.1</v>
      </c>
      <c r="T27" s="506"/>
      <c r="U27" s="506"/>
      <c r="V27" s="506"/>
    </row>
    <row r="28" spans="2:29" ht="30" customHeight="1" x14ac:dyDescent="0.15">
      <c r="B28" s="326"/>
      <c r="C28" s="326"/>
      <c r="D28" s="326">
        <v>26</v>
      </c>
      <c r="E28" s="326"/>
      <c r="F28" s="71"/>
      <c r="G28" s="327">
        <v>23657</v>
      </c>
      <c r="H28" s="328"/>
      <c r="I28" s="328"/>
      <c r="J28" s="328"/>
      <c r="K28" s="328"/>
      <c r="L28" s="328"/>
      <c r="M28" s="131"/>
      <c r="N28" s="88"/>
      <c r="O28" s="359">
        <v>8106</v>
      </c>
      <c r="P28" s="359"/>
      <c r="Q28" s="359"/>
      <c r="R28" s="359"/>
      <c r="S28" s="506">
        <v>34.299999999999997</v>
      </c>
      <c r="T28" s="506"/>
      <c r="U28" s="506"/>
      <c r="V28" s="506"/>
    </row>
    <row r="29" spans="2:29" ht="30" customHeight="1" x14ac:dyDescent="0.15">
      <c r="B29" s="326"/>
      <c r="C29" s="326"/>
      <c r="D29" s="326">
        <v>27</v>
      </c>
      <c r="E29" s="326"/>
      <c r="F29" s="89"/>
      <c r="G29" s="328">
        <v>23717</v>
      </c>
      <c r="H29" s="328"/>
      <c r="I29" s="328"/>
      <c r="J29" s="328"/>
      <c r="K29" s="328"/>
      <c r="L29" s="328"/>
      <c r="M29" s="131"/>
      <c r="N29" s="88"/>
      <c r="O29" s="359">
        <v>8244</v>
      </c>
      <c r="P29" s="359"/>
      <c r="Q29" s="359"/>
      <c r="R29" s="359"/>
      <c r="S29" s="510">
        <v>34.799999999999997</v>
      </c>
      <c r="T29" s="510"/>
      <c r="U29" s="510"/>
      <c r="V29" s="510"/>
    </row>
    <row r="30" spans="2:29" ht="30" customHeight="1" x14ac:dyDescent="0.15">
      <c r="B30" s="504"/>
      <c r="C30" s="504"/>
      <c r="D30" s="504">
        <v>28</v>
      </c>
      <c r="E30" s="504"/>
      <c r="F30" s="89"/>
      <c r="G30" s="327">
        <v>23670</v>
      </c>
      <c r="H30" s="328"/>
      <c r="I30" s="328"/>
      <c r="J30" s="328"/>
      <c r="K30" s="328"/>
      <c r="L30" s="328"/>
      <c r="M30" s="131"/>
      <c r="N30" s="88"/>
      <c r="O30" s="359">
        <v>8315</v>
      </c>
      <c r="P30" s="359"/>
      <c r="Q30" s="359"/>
      <c r="R30" s="359"/>
      <c r="S30" s="510">
        <v>35.1</v>
      </c>
      <c r="T30" s="510"/>
      <c r="U30" s="510"/>
      <c r="V30" s="510"/>
      <c r="W30" s="227"/>
      <c r="X30" s="227"/>
      <c r="Y30" s="227"/>
      <c r="Z30" s="227"/>
      <c r="AA30" s="227"/>
      <c r="AB30" s="227"/>
      <c r="AC30" s="227"/>
    </row>
    <row r="31" spans="2:29" ht="30" customHeight="1" x14ac:dyDescent="0.15">
      <c r="B31" s="90"/>
      <c r="C31" s="90"/>
      <c r="D31" s="332">
        <v>29</v>
      </c>
      <c r="E31" s="332"/>
      <c r="F31" s="90"/>
      <c r="G31" s="353">
        <v>23707</v>
      </c>
      <c r="H31" s="344"/>
      <c r="I31" s="344"/>
      <c r="J31" s="344"/>
      <c r="K31" s="344"/>
      <c r="L31" s="344"/>
      <c r="M31" s="132"/>
      <c r="N31" s="65"/>
      <c r="O31" s="373">
        <v>8431</v>
      </c>
      <c r="P31" s="373"/>
      <c r="Q31" s="373"/>
      <c r="R31" s="373"/>
      <c r="S31" s="511">
        <v>35.6</v>
      </c>
      <c r="T31" s="511"/>
      <c r="U31" s="511"/>
      <c r="V31" s="511"/>
    </row>
    <row r="32" spans="2:29" ht="30" customHeight="1" x14ac:dyDescent="0.15">
      <c r="I32" s="91"/>
      <c r="L32" s="507" t="s">
        <v>298</v>
      </c>
      <c r="M32" s="507"/>
      <c r="N32" s="507"/>
      <c r="O32" s="507"/>
      <c r="P32" s="507"/>
      <c r="Q32" s="507"/>
      <c r="R32" s="507"/>
      <c r="S32" s="507"/>
      <c r="T32" s="507"/>
      <c r="U32" s="507"/>
      <c r="V32" s="507"/>
    </row>
  </sheetData>
  <mergeCells count="164">
    <mergeCell ref="D31:E31"/>
    <mergeCell ref="G31:L31"/>
    <mergeCell ref="O31:R31"/>
    <mergeCell ref="S31:V31"/>
    <mergeCell ref="L32:V32"/>
    <mergeCell ref="B30:C30"/>
    <mergeCell ref="D30:E30"/>
    <mergeCell ref="G30:L30"/>
    <mergeCell ref="O30:R30"/>
    <mergeCell ref="S30:V30"/>
    <mergeCell ref="B28:C28"/>
    <mergeCell ref="D28:E28"/>
    <mergeCell ref="G28:L28"/>
    <mergeCell ref="O28:R28"/>
    <mergeCell ref="S28:V28"/>
    <mergeCell ref="B29:C29"/>
    <mergeCell ref="D29:E29"/>
    <mergeCell ref="G29:L29"/>
    <mergeCell ref="O29:R29"/>
    <mergeCell ref="S29:V29"/>
    <mergeCell ref="B27:C27"/>
    <mergeCell ref="D27:E27"/>
    <mergeCell ref="G27:L27"/>
    <mergeCell ref="O27:R27"/>
    <mergeCell ref="S27:V27"/>
    <mergeCell ref="Z19:AB19"/>
    <mergeCell ref="R20:AB20"/>
    <mergeCell ref="B22:U22"/>
    <mergeCell ref="R23:V23"/>
    <mergeCell ref="B24:F25"/>
    <mergeCell ref="G24:M25"/>
    <mergeCell ref="N24:V24"/>
    <mergeCell ref="N25:R25"/>
    <mergeCell ref="S25:V25"/>
    <mergeCell ref="Z18:AB18"/>
    <mergeCell ref="D19:E19"/>
    <mergeCell ref="G19:J19"/>
    <mergeCell ref="K19:M19"/>
    <mergeCell ref="N19:P19"/>
    <mergeCell ref="Q19:S19"/>
    <mergeCell ref="T19:V19"/>
    <mergeCell ref="W19:Y19"/>
    <mergeCell ref="B26:F26"/>
    <mergeCell ref="O26:R26"/>
    <mergeCell ref="S26:V26"/>
    <mergeCell ref="B18:C18"/>
    <mergeCell ref="D18:E18"/>
    <mergeCell ref="G18:J18"/>
    <mergeCell ref="K18:M18"/>
    <mergeCell ref="N18:P18"/>
    <mergeCell ref="Q18:S18"/>
    <mergeCell ref="T18:V18"/>
    <mergeCell ref="W18:Y18"/>
    <mergeCell ref="Z16:AB16"/>
    <mergeCell ref="B17:C17"/>
    <mergeCell ref="D17:E17"/>
    <mergeCell ref="G17:J17"/>
    <mergeCell ref="K17:M17"/>
    <mergeCell ref="N17:P17"/>
    <mergeCell ref="Q17:S17"/>
    <mergeCell ref="T17:V17"/>
    <mergeCell ref="W17:Y17"/>
    <mergeCell ref="Z17:AB17"/>
    <mergeCell ref="B16:C16"/>
    <mergeCell ref="D16:E16"/>
    <mergeCell ref="G16:J16"/>
    <mergeCell ref="K16:M16"/>
    <mergeCell ref="N16:P16"/>
    <mergeCell ref="Q16:S16"/>
    <mergeCell ref="T16:V16"/>
    <mergeCell ref="W16:Y16"/>
    <mergeCell ref="B15:C15"/>
    <mergeCell ref="D15:E15"/>
    <mergeCell ref="G15:J15"/>
    <mergeCell ref="K15:M15"/>
    <mergeCell ref="N15:P15"/>
    <mergeCell ref="Q15:S15"/>
    <mergeCell ref="T15:V15"/>
    <mergeCell ref="W15:Y15"/>
    <mergeCell ref="Z15:AB15"/>
    <mergeCell ref="A11:AA11"/>
    <mergeCell ref="W12:AB12"/>
    <mergeCell ref="B13:F14"/>
    <mergeCell ref="G13:J14"/>
    <mergeCell ref="K13:P13"/>
    <mergeCell ref="Q13:V13"/>
    <mergeCell ref="W13:Y14"/>
    <mergeCell ref="Z13:AB14"/>
    <mergeCell ref="K14:M14"/>
    <mergeCell ref="N14:P14"/>
    <mergeCell ref="Q14:S14"/>
    <mergeCell ref="T14:V14"/>
    <mergeCell ref="V8:W8"/>
    <mergeCell ref="X8:Y8"/>
    <mergeCell ref="Z8:AA8"/>
    <mergeCell ref="AB8:AC8"/>
    <mergeCell ref="AD8:AE8"/>
    <mergeCell ref="AF8:AG8"/>
    <mergeCell ref="AD7:AE7"/>
    <mergeCell ref="AF7:AG7"/>
    <mergeCell ref="B8:F8"/>
    <mergeCell ref="G8:H8"/>
    <mergeCell ref="J8:K8"/>
    <mergeCell ref="L8:M8"/>
    <mergeCell ref="N8:O8"/>
    <mergeCell ref="P8:Q8"/>
    <mergeCell ref="R8:S8"/>
    <mergeCell ref="T8:U8"/>
    <mergeCell ref="R7:S7"/>
    <mergeCell ref="T7:U7"/>
    <mergeCell ref="V7:W7"/>
    <mergeCell ref="X7:Y7"/>
    <mergeCell ref="Z7:AA7"/>
    <mergeCell ref="AB7:AC7"/>
    <mergeCell ref="B7:F7"/>
    <mergeCell ref="G7:H7"/>
    <mergeCell ref="J7:K7"/>
    <mergeCell ref="L7:M7"/>
    <mergeCell ref="N7:O7"/>
    <mergeCell ref="P7:Q7"/>
    <mergeCell ref="V6:W6"/>
    <mergeCell ref="X6:Y6"/>
    <mergeCell ref="Z6:AA6"/>
    <mergeCell ref="AB6:AC6"/>
    <mergeCell ref="AD6:AE6"/>
    <mergeCell ref="AF6:AG6"/>
    <mergeCell ref="AD5:AE5"/>
    <mergeCell ref="AF5:AG5"/>
    <mergeCell ref="B6:F6"/>
    <mergeCell ref="G6:H6"/>
    <mergeCell ref="J6:K6"/>
    <mergeCell ref="L6:M6"/>
    <mergeCell ref="N6:O6"/>
    <mergeCell ref="P6:Q6"/>
    <mergeCell ref="R6:S6"/>
    <mergeCell ref="T6:U6"/>
    <mergeCell ref="R5:S5"/>
    <mergeCell ref="T5:U5"/>
    <mergeCell ref="V5:W5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T4:U4"/>
    <mergeCell ref="V4:W4"/>
    <mergeCell ref="Z4:AA4"/>
    <mergeCell ref="AB4:AC4"/>
    <mergeCell ref="AD4:AE4"/>
    <mergeCell ref="AF4:AG4"/>
    <mergeCell ref="B1:AE1"/>
    <mergeCell ref="G3:I4"/>
    <mergeCell ref="J3:W3"/>
    <mergeCell ref="X3:Y4"/>
    <mergeCell ref="Z3:AG3"/>
    <mergeCell ref="J4:K4"/>
    <mergeCell ref="L4:M4"/>
    <mergeCell ref="N4:O4"/>
    <mergeCell ref="P4:Q4"/>
    <mergeCell ref="R4:S4"/>
  </mergeCells>
  <phoneticPr fontId="1"/>
  <pageMargins left="0.25" right="0.25" top="0.73" bottom="0.54" header="0.3" footer="0.3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40"/>
  <sheetViews>
    <sheetView workbookViewId="0"/>
  </sheetViews>
  <sheetFormatPr defaultRowHeight="30" customHeight="1" x14ac:dyDescent="0.15"/>
  <cols>
    <col min="1" max="1" width="2.625" style="134" customWidth="1"/>
    <col min="2" max="4" width="4.625" style="134" customWidth="1"/>
    <col min="5" max="16" width="15.625" style="134" customWidth="1"/>
    <col min="17" max="256" width="9" style="134"/>
    <col min="257" max="257" width="2.625" style="134" customWidth="1"/>
    <col min="258" max="260" width="4.625" style="134" customWidth="1"/>
    <col min="261" max="272" width="15.625" style="134" customWidth="1"/>
    <col min="273" max="512" width="9" style="134"/>
    <col min="513" max="513" width="2.625" style="134" customWidth="1"/>
    <col min="514" max="516" width="4.625" style="134" customWidth="1"/>
    <col min="517" max="528" width="15.625" style="134" customWidth="1"/>
    <col min="529" max="768" width="9" style="134"/>
    <col min="769" max="769" width="2.625" style="134" customWidth="1"/>
    <col min="770" max="772" width="4.625" style="134" customWidth="1"/>
    <col min="773" max="784" width="15.625" style="134" customWidth="1"/>
    <col min="785" max="1024" width="9" style="134"/>
    <col min="1025" max="1025" width="2.625" style="134" customWidth="1"/>
    <col min="1026" max="1028" width="4.625" style="134" customWidth="1"/>
    <col min="1029" max="1040" width="15.625" style="134" customWidth="1"/>
    <col min="1041" max="1280" width="9" style="134"/>
    <col min="1281" max="1281" width="2.625" style="134" customWidth="1"/>
    <col min="1282" max="1284" width="4.625" style="134" customWidth="1"/>
    <col min="1285" max="1296" width="15.625" style="134" customWidth="1"/>
    <col min="1297" max="1536" width="9" style="134"/>
    <col min="1537" max="1537" width="2.625" style="134" customWidth="1"/>
    <col min="1538" max="1540" width="4.625" style="134" customWidth="1"/>
    <col min="1541" max="1552" width="15.625" style="134" customWidth="1"/>
    <col min="1553" max="1792" width="9" style="134"/>
    <col min="1793" max="1793" width="2.625" style="134" customWidth="1"/>
    <col min="1794" max="1796" width="4.625" style="134" customWidth="1"/>
    <col min="1797" max="1808" width="15.625" style="134" customWidth="1"/>
    <col min="1809" max="2048" width="9" style="134"/>
    <col min="2049" max="2049" width="2.625" style="134" customWidth="1"/>
    <col min="2050" max="2052" width="4.625" style="134" customWidth="1"/>
    <col min="2053" max="2064" width="15.625" style="134" customWidth="1"/>
    <col min="2065" max="2304" width="9" style="134"/>
    <col min="2305" max="2305" width="2.625" style="134" customWidth="1"/>
    <col min="2306" max="2308" width="4.625" style="134" customWidth="1"/>
    <col min="2309" max="2320" width="15.625" style="134" customWidth="1"/>
    <col min="2321" max="2560" width="9" style="134"/>
    <col min="2561" max="2561" width="2.625" style="134" customWidth="1"/>
    <col min="2562" max="2564" width="4.625" style="134" customWidth="1"/>
    <col min="2565" max="2576" width="15.625" style="134" customWidth="1"/>
    <col min="2577" max="2816" width="9" style="134"/>
    <col min="2817" max="2817" width="2.625" style="134" customWidth="1"/>
    <col min="2818" max="2820" width="4.625" style="134" customWidth="1"/>
    <col min="2821" max="2832" width="15.625" style="134" customWidth="1"/>
    <col min="2833" max="3072" width="9" style="134"/>
    <col min="3073" max="3073" width="2.625" style="134" customWidth="1"/>
    <col min="3074" max="3076" width="4.625" style="134" customWidth="1"/>
    <col min="3077" max="3088" width="15.625" style="134" customWidth="1"/>
    <col min="3089" max="3328" width="9" style="134"/>
    <col min="3329" max="3329" width="2.625" style="134" customWidth="1"/>
    <col min="3330" max="3332" width="4.625" style="134" customWidth="1"/>
    <col min="3333" max="3344" width="15.625" style="134" customWidth="1"/>
    <col min="3345" max="3584" width="9" style="134"/>
    <col min="3585" max="3585" width="2.625" style="134" customWidth="1"/>
    <col min="3586" max="3588" width="4.625" style="134" customWidth="1"/>
    <col min="3589" max="3600" width="15.625" style="134" customWidth="1"/>
    <col min="3601" max="3840" width="9" style="134"/>
    <col min="3841" max="3841" width="2.625" style="134" customWidth="1"/>
    <col min="3842" max="3844" width="4.625" style="134" customWidth="1"/>
    <col min="3845" max="3856" width="15.625" style="134" customWidth="1"/>
    <col min="3857" max="4096" width="9" style="134"/>
    <col min="4097" max="4097" width="2.625" style="134" customWidth="1"/>
    <col min="4098" max="4100" width="4.625" style="134" customWidth="1"/>
    <col min="4101" max="4112" width="15.625" style="134" customWidth="1"/>
    <col min="4113" max="4352" width="9" style="134"/>
    <col min="4353" max="4353" width="2.625" style="134" customWidth="1"/>
    <col min="4354" max="4356" width="4.625" style="134" customWidth="1"/>
    <col min="4357" max="4368" width="15.625" style="134" customWidth="1"/>
    <col min="4369" max="4608" width="9" style="134"/>
    <col min="4609" max="4609" width="2.625" style="134" customWidth="1"/>
    <col min="4610" max="4612" width="4.625" style="134" customWidth="1"/>
    <col min="4613" max="4624" width="15.625" style="134" customWidth="1"/>
    <col min="4625" max="4864" width="9" style="134"/>
    <col min="4865" max="4865" width="2.625" style="134" customWidth="1"/>
    <col min="4866" max="4868" width="4.625" style="134" customWidth="1"/>
    <col min="4869" max="4880" width="15.625" style="134" customWidth="1"/>
    <col min="4881" max="5120" width="9" style="134"/>
    <col min="5121" max="5121" width="2.625" style="134" customWidth="1"/>
    <col min="5122" max="5124" width="4.625" style="134" customWidth="1"/>
    <col min="5125" max="5136" width="15.625" style="134" customWidth="1"/>
    <col min="5137" max="5376" width="9" style="134"/>
    <col min="5377" max="5377" width="2.625" style="134" customWidth="1"/>
    <col min="5378" max="5380" width="4.625" style="134" customWidth="1"/>
    <col min="5381" max="5392" width="15.625" style="134" customWidth="1"/>
    <col min="5393" max="5632" width="9" style="134"/>
    <col min="5633" max="5633" width="2.625" style="134" customWidth="1"/>
    <col min="5634" max="5636" width="4.625" style="134" customWidth="1"/>
    <col min="5637" max="5648" width="15.625" style="134" customWidth="1"/>
    <col min="5649" max="5888" width="9" style="134"/>
    <col min="5889" max="5889" width="2.625" style="134" customWidth="1"/>
    <col min="5890" max="5892" width="4.625" style="134" customWidth="1"/>
    <col min="5893" max="5904" width="15.625" style="134" customWidth="1"/>
    <col min="5905" max="6144" width="9" style="134"/>
    <col min="6145" max="6145" width="2.625" style="134" customWidth="1"/>
    <col min="6146" max="6148" width="4.625" style="134" customWidth="1"/>
    <col min="6149" max="6160" width="15.625" style="134" customWidth="1"/>
    <col min="6161" max="6400" width="9" style="134"/>
    <col min="6401" max="6401" width="2.625" style="134" customWidth="1"/>
    <col min="6402" max="6404" width="4.625" style="134" customWidth="1"/>
    <col min="6405" max="6416" width="15.625" style="134" customWidth="1"/>
    <col min="6417" max="6656" width="9" style="134"/>
    <col min="6657" max="6657" width="2.625" style="134" customWidth="1"/>
    <col min="6658" max="6660" width="4.625" style="134" customWidth="1"/>
    <col min="6661" max="6672" width="15.625" style="134" customWidth="1"/>
    <col min="6673" max="6912" width="9" style="134"/>
    <col min="6913" max="6913" width="2.625" style="134" customWidth="1"/>
    <col min="6914" max="6916" width="4.625" style="134" customWidth="1"/>
    <col min="6917" max="6928" width="15.625" style="134" customWidth="1"/>
    <col min="6929" max="7168" width="9" style="134"/>
    <col min="7169" max="7169" width="2.625" style="134" customWidth="1"/>
    <col min="7170" max="7172" width="4.625" style="134" customWidth="1"/>
    <col min="7173" max="7184" width="15.625" style="134" customWidth="1"/>
    <col min="7185" max="7424" width="9" style="134"/>
    <col min="7425" max="7425" width="2.625" style="134" customWidth="1"/>
    <col min="7426" max="7428" width="4.625" style="134" customWidth="1"/>
    <col min="7429" max="7440" width="15.625" style="134" customWidth="1"/>
    <col min="7441" max="7680" width="9" style="134"/>
    <col min="7681" max="7681" width="2.625" style="134" customWidth="1"/>
    <col min="7682" max="7684" width="4.625" style="134" customWidth="1"/>
    <col min="7685" max="7696" width="15.625" style="134" customWidth="1"/>
    <col min="7697" max="7936" width="9" style="134"/>
    <col min="7937" max="7937" width="2.625" style="134" customWidth="1"/>
    <col min="7938" max="7940" width="4.625" style="134" customWidth="1"/>
    <col min="7941" max="7952" width="15.625" style="134" customWidth="1"/>
    <col min="7953" max="8192" width="9" style="134"/>
    <col min="8193" max="8193" width="2.625" style="134" customWidth="1"/>
    <col min="8194" max="8196" width="4.625" style="134" customWidth="1"/>
    <col min="8197" max="8208" width="15.625" style="134" customWidth="1"/>
    <col min="8209" max="8448" width="9" style="134"/>
    <col min="8449" max="8449" width="2.625" style="134" customWidth="1"/>
    <col min="8450" max="8452" width="4.625" style="134" customWidth="1"/>
    <col min="8453" max="8464" width="15.625" style="134" customWidth="1"/>
    <col min="8465" max="8704" width="9" style="134"/>
    <col min="8705" max="8705" width="2.625" style="134" customWidth="1"/>
    <col min="8706" max="8708" width="4.625" style="134" customWidth="1"/>
    <col min="8709" max="8720" width="15.625" style="134" customWidth="1"/>
    <col min="8721" max="8960" width="9" style="134"/>
    <col min="8961" max="8961" width="2.625" style="134" customWidth="1"/>
    <col min="8962" max="8964" width="4.625" style="134" customWidth="1"/>
    <col min="8965" max="8976" width="15.625" style="134" customWidth="1"/>
    <col min="8977" max="9216" width="9" style="134"/>
    <col min="9217" max="9217" width="2.625" style="134" customWidth="1"/>
    <col min="9218" max="9220" width="4.625" style="134" customWidth="1"/>
    <col min="9221" max="9232" width="15.625" style="134" customWidth="1"/>
    <col min="9233" max="9472" width="9" style="134"/>
    <col min="9473" max="9473" width="2.625" style="134" customWidth="1"/>
    <col min="9474" max="9476" width="4.625" style="134" customWidth="1"/>
    <col min="9477" max="9488" width="15.625" style="134" customWidth="1"/>
    <col min="9489" max="9728" width="9" style="134"/>
    <col min="9729" max="9729" width="2.625" style="134" customWidth="1"/>
    <col min="9730" max="9732" width="4.625" style="134" customWidth="1"/>
    <col min="9733" max="9744" width="15.625" style="134" customWidth="1"/>
    <col min="9745" max="9984" width="9" style="134"/>
    <col min="9985" max="9985" width="2.625" style="134" customWidth="1"/>
    <col min="9986" max="9988" width="4.625" style="134" customWidth="1"/>
    <col min="9989" max="10000" width="15.625" style="134" customWidth="1"/>
    <col min="10001" max="10240" width="9" style="134"/>
    <col min="10241" max="10241" width="2.625" style="134" customWidth="1"/>
    <col min="10242" max="10244" width="4.625" style="134" customWidth="1"/>
    <col min="10245" max="10256" width="15.625" style="134" customWidth="1"/>
    <col min="10257" max="10496" width="9" style="134"/>
    <col min="10497" max="10497" width="2.625" style="134" customWidth="1"/>
    <col min="10498" max="10500" width="4.625" style="134" customWidth="1"/>
    <col min="10501" max="10512" width="15.625" style="134" customWidth="1"/>
    <col min="10513" max="10752" width="9" style="134"/>
    <col min="10753" max="10753" width="2.625" style="134" customWidth="1"/>
    <col min="10754" max="10756" width="4.625" style="134" customWidth="1"/>
    <col min="10757" max="10768" width="15.625" style="134" customWidth="1"/>
    <col min="10769" max="11008" width="9" style="134"/>
    <col min="11009" max="11009" width="2.625" style="134" customWidth="1"/>
    <col min="11010" max="11012" width="4.625" style="134" customWidth="1"/>
    <col min="11013" max="11024" width="15.625" style="134" customWidth="1"/>
    <col min="11025" max="11264" width="9" style="134"/>
    <col min="11265" max="11265" width="2.625" style="134" customWidth="1"/>
    <col min="11266" max="11268" width="4.625" style="134" customWidth="1"/>
    <col min="11269" max="11280" width="15.625" style="134" customWidth="1"/>
    <col min="11281" max="11520" width="9" style="134"/>
    <col min="11521" max="11521" width="2.625" style="134" customWidth="1"/>
    <col min="11522" max="11524" width="4.625" style="134" customWidth="1"/>
    <col min="11525" max="11536" width="15.625" style="134" customWidth="1"/>
    <col min="11537" max="11776" width="9" style="134"/>
    <col min="11777" max="11777" width="2.625" style="134" customWidth="1"/>
    <col min="11778" max="11780" width="4.625" style="134" customWidth="1"/>
    <col min="11781" max="11792" width="15.625" style="134" customWidth="1"/>
    <col min="11793" max="12032" width="9" style="134"/>
    <col min="12033" max="12033" width="2.625" style="134" customWidth="1"/>
    <col min="12034" max="12036" width="4.625" style="134" customWidth="1"/>
    <col min="12037" max="12048" width="15.625" style="134" customWidth="1"/>
    <col min="12049" max="12288" width="9" style="134"/>
    <col min="12289" max="12289" width="2.625" style="134" customWidth="1"/>
    <col min="12290" max="12292" width="4.625" style="134" customWidth="1"/>
    <col min="12293" max="12304" width="15.625" style="134" customWidth="1"/>
    <col min="12305" max="12544" width="9" style="134"/>
    <col min="12545" max="12545" width="2.625" style="134" customWidth="1"/>
    <col min="12546" max="12548" width="4.625" style="134" customWidth="1"/>
    <col min="12549" max="12560" width="15.625" style="134" customWidth="1"/>
    <col min="12561" max="12800" width="9" style="134"/>
    <col min="12801" max="12801" width="2.625" style="134" customWidth="1"/>
    <col min="12802" max="12804" width="4.625" style="134" customWidth="1"/>
    <col min="12805" max="12816" width="15.625" style="134" customWidth="1"/>
    <col min="12817" max="13056" width="9" style="134"/>
    <col min="13057" max="13057" width="2.625" style="134" customWidth="1"/>
    <col min="13058" max="13060" width="4.625" style="134" customWidth="1"/>
    <col min="13061" max="13072" width="15.625" style="134" customWidth="1"/>
    <col min="13073" max="13312" width="9" style="134"/>
    <col min="13313" max="13313" width="2.625" style="134" customWidth="1"/>
    <col min="13314" max="13316" width="4.625" style="134" customWidth="1"/>
    <col min="13317" max="13328" width="15.625" style="134" customWidth="1"/>
    <col min="13329" max="13568" width="9" style="134"/>
    <col min="13569" max="13569" width="2.625" style="134" customWidth="1"/>
    <col min="13570" max="13572" width="4.625" style="134" customWidth="1"/>
    <col min="13573" max="13584" width="15.625" style="134" customWidth="1"/>
    <col min="13585" max="13824" width="9" style="134"/>
    <col min="13825" max="13825" width="2.625" style="134" customWidth="1"/>
    <col min="13826" max="13828" width="4.625" style="134" customWidth="1"/>
    <col min="13829" max="13840" width="15.625" style="134" customWidth="1"/>
    <col min="13841" max="14080" width="9" style="134"/>
    <col min="14081" max="14081" width="2.625" style="134" customWidth="1"/>
    <col min="14082" max="14084" width="4.625" style="134" customWidth="1"/>
    <col min="14085" max="14096" width="15.625" style="134" customWidth="1"/>
    <col min="14097" max="14336" width="9" style="134"/>
    <col min="14337" max="14337" width="2.625" style="134" customWidth="1"/>
    <col min="14338" max="14340" width="4.625" style="134" customWidth="1"/>
    <col min="14341" max="14352" width="15.625" style="134" customWidth="1"/>
    <col min="14353" max="14592" width="9" style="134"/>
    <col min="14593" max="14593" width="2.625" style="134" customWidth="1"/>
    <col min="14594" max="14596" width="4.625" style="134" customWidth="1"/>
    <col min="14597" max="14608" width="15.625" style="134" customWidth="1"/>
    <col min="14609" max="14848" width="9" style="134"/>
    <col min="14849" max="14849" width="2.625" style="134" customWidth="1"/>
    <col min="14850" max="14852" width="4.625" style="134" customWidth="1"/>
    <col min="14853" max="14864" width="15.625" style="134" customWidth="1"/>
    <col min="14865" max="15104" width="9" style="134"/>
    <col min="15105" max="15105" width="2.625" style="134" customWidth="1"/>
    <col min="15106" max="15108" width="4.625" style="134" customWidth="1"/>
    <col min="15109" max="15120" width="15.625" style="134" customWidth="1"/>
    <col min="15121" max="15360" width="9" style="134"/>
    <col min="15361" max="15361" width="2.625" style="134" customWidth="1"/>
    <col min="15362" max="15364" width="4.625" style="134" customWidth="1"/>
    <col min="15365" max="15376" width="15.625" style="134" customWidth="1"/>
    <col min="15377" max="15616" width="9" style="134"/>
    <col min="15617" max="15617" width="2.625" style="134" customWidth="1"/>
    <col min="15618" max="15620" width="4.625" style="134" customWidth="1"/>
    <col min="15621" max="15632" width="15.625" style="134" customWidth="1"/>
    <col min="15633" max="15872" width="9" style="134"/>
    <col min="15873" max="15873" width="2.625" style="134" customWidth="1"/>
    <col min="15874" max="15876" width="4.625" style="134" customWidth="1"/>
    <col min="15877" max="15888" width="15.625" style="134" customWidth="1"/>
    <col min="15889" max="16128" width="9" style="134"/>
    <col min="16129" max="16129" width="2.625" style="134" customWidth="1"/>
    <col min="16130" max="16132" width="4.625" style="134" customWidth="1"/>
    <col min="16133" max="16144" width="15.625" style="134" customWidth="1"/>
    <col min="16145" max="16384" width="9" style="134"/>
  </cols>
  <sheetData>
    <row r="2" spans="2:16" ht="30" customHeight="1" x14ac:dyDescent="0.2">
      <c r="B2" s="93" t="s">
        <v>306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2:16" ht="30" customHeight="1" x14ac:dyDescent="0.15">
      <c r="B3" s="134" t="s">
        <v>307</v>
      </c>
    </row>
    <row r="4" spans="2:16" ht="30" customHeight="1" x14ac:dyDescent="0.15">
      <c r="B4" s="513" t="s">
        <v>156</v>
      </c>
      <c r="C4" s="513"/>
      <c r="D4" s="513"/>
      <c r="E4" s="513" t="s">
        <v>308</v>
      </c>
      <c r="F4" s="513" t="s">
        <v>309</v>
      </c>
      <c r="G4" s="514" t="s">
        <v>310</v>
      </c>
      <c r="H4" s="516" t="s">
        <v>311</v>
      </c>
      <c r="I4" s="516"/>
      <c r="J4" s="516"/>
      <c r="K4" s="517" t="s">
        <v>312</v>
      </c>
      <c r="L4" s="518"/>
      <c r="M4" s="519"/>
    </row>
    <row r="5" spans="2:16" ht="30" customHeight="1" x14ac:dyDescent="0.15">
      <c r="B5" s="513"/>
      <c r="C5" s="513"/>
      <c r="D5" s="513"/>
      <c r="E5" s="513"/>
      <c r="F5" s="513"/>
      <c r="G5" s="515"/>
      <c r="H5" s="135" t="s">
        <v>313</v>
      </c>
      <c r="I5" s="135" t="s">
        <v>314</v>
      </c>
      <c r="J5" s="136" t="s">
        <v>315</v>
      </c>
      <c r="K5" s="135" t="s">
        <v>391</v>
      </c>
      <c r="L5" s="135" t="s">
        <v>392</v>
      </c>
      <c r="M5" s="137" t="s">
        <v>315</v>
      </c>
    </row>
    <row r="6" spans="2:16" ht="30" customHeight="1" x14ac:dyDescent="0.15">
      <c r="B6" s="138" t="s">
        <v>203</v>
      </c>
      <c r="C6" s="98">
        <v>26</v>
      </c>
      <c r="D6" s="99" t="s">
        <v>156</v>
      </c>
      <c r="E6" s="172">
        <v>5</v>
      </c>
      <c r="F6" s="173">
        <v>6121</v>
      </c>
      <c r="G6" s="173">
        <v>617</v>
      </c>
      <c r="H6" s="174">
        <v>1112</v>
      </c>
      <c r="I6" s="175">
        <v>1213</v>
      </c>
      <c r="J6" s="176">
        <f>SUM(H6:I6)</f>
        <v>2325</v>
      </c>
      <c r="K6" s="177">
        <v>9</v>
      </c>
      <c r="L6" s="177">
        <v>5</v>
      </c>
      <c r="M6" s="176">
        <f>SUM(K6:L6)</f>
        <v>14</v>
      </c>
    </row>
    <row r="7" spans="2:16" ht="30" customHeight="1" x14ac:dyDescent="0.15">
      <c r="B7" s="139"/>
      <c r="C7" s="102">
        <v>27</v>
      </c>
      <c r="D7" s="103"/>
      <c r="E7" s="178">
        <v>5</v>
      </c>
      <c r="F7" s="179">
        <v>6121</v>
      </c>
      <c r="G7" s="179">
        <v>617</v>
      </c>
      <c r="H7" s="177">
        <v>1112</v>
      </c>
      <c r="I7" s="180">
        <v>1213</v>
      </c>
      <c r="J7" s="181">
        <f>SUM(H7:I7)</f>
        <v>2325</v>
      </c>
      <c r="K7" s="177">
        <v>9</v>
      </c>
      <c r="L7" s="177">
        <v>5</v>
      </c>
      <c r="M7" s="181">
        <f>SUM(K7:L7)</f>
        <v>14</v>
      </c>
    </row>
    <row r="8" spans="2:16" ht="30" customHeight="1" x14ac:dyDescent="0.15">
      <c r="B8" s="139"/>
      <c r="C8" s="102">
        <v>28</v>
      </c>
      <c r="D8" s="103"/>
      <c r="E8" s="178">
        <v>5</v>
      </c>
      <c r="F8" s="179">
        <v>6121</v>
      </c>
      <c r="G8" s="179">
        <v>617</v>
      </c>
      <c r="H8" s="177">
        <v>987</v>
      </c>
      <c r="I8" s="180">
        <v>1213</v>
      </c>
      <c r="J8" s="181">
        <f>SUM(H8:I8)</f>
        <v>2200</v>
      </c>
      <c r="K8" s="177">
        <v>9</v>
      </c>
      <c r="L8" s="177">
        <v>5</v>
      </c>
      <c r="M8" s="181">
        <f>SUM(K8:L8)</f>
        <v>14</v>
      </c>
    </row>
    <row r="9" spans="2:16" ht="30" customHeight="1" x14ac:dyDescent="0.15">
      <c r="B9" s="139"/>
      <c r="C9" s="102">
        <v>29</v>
      </c>
      <c r="D9" s="103"/>
      <c r="E9" s="178">
        <v>4</v>
      </c>
      <c r="F9" s="179">
        <v>5051</v>
      </c>
      <c r="G9" s="179">
        <v>617</v>
      </c>
      <c r="H9" s="177">
        <v>959</v>
      </c>
      <c r="I9" s="180">
        <v>902</v>
      </c>
      <c r="J9" s="181">
        <f>SUM(H9:I9)</f>
        <v>1861</v>
      </c>
      <c r="K9" s="182">
        <v>8</v>
      </c>
      <c r="L9" s="183">
        <v>4</v>
      </c>
      <c r="M9" s="181">
        <f>SUM(K9:L9)</f>
        <v>12</v>
      </c>
    </row>
    <row r="10" spans="2:16" ht="30" customHeight="1" x14ac:dyDescent="0.15">
      <c r="B10" s="140"/>
      <c r="C10" s="106">
        <v>30</v>
      </c>
      <c r="D10" s="107"/>
      <c r="E10" s="184">
        <v>4</v>
      </c>
      <c r="F10" s="184">
        <v>5051</v>
      </c>
      <c r="G10" s="184">
        <v>617</v>
      </c>
      <c r="H10" s="185">
        <v>959</v>
      </c>
      <c r="I10" s="186">
        <v>902</v>
      </c>
      <c r="J10" s="187">
        <f>SUM(H10:I10)</f>
        <v>1861</v>
      </c>
      <c r="K10" s="188">
        <v>8</v>
      </c>
      <c r="L10" s="188">
        <v>4</v>
      </c>
      <c r="M10" s="187">
        <f>SUM(K10:L10)</f>
        <v>12</v>
      </c>
    </row>
    <row r="12" spans="2:16" ht="30" customHeight="1" x14ac:dyDescent="0.15">
      <c r="B12" s="93" t="s">
        <v>318</v>
      </c>
    </row>
    <row r="13" spans="2:16" ht="30" customHeight="1" x14ac:dyDescent="0.15">
      <c r="B13" s="520" t="s">
        <v>307</v>
      </c>
      <c r="C13" s="520"/>
      <c r="D13" s="520"/>
      <c r="E13" s="520"/>
      <c r="F13" s="520"/>
      <c r="G13" s="520"/>
      <c r="N13" s="512" t="s">
        <v>319</v>
      </c>
      <c r="O13" s="512"/>
      <c r="P13" s="512"/>
    </row>
    <row r="14" spans="2:16" ht="30" customHeight="1" x14ac:dyDescent="0.15">
      <c r="B14" s="513" t="s">
        <v>156</v>
      </c>
      <c r="C14" s="513"/>
      <c r="D14" s="513"/>
      <c r="E14" s="513" t="s">
        <v>320</v>
      </c>
      <c r="F14" s="513" t="s">
        <v>321</v>
      </c>
      <c r="G14" s="514" t="s">
        <v>310</v>
      </c>
      <c r="H14" s="516" t="s">
        <v>322</v>
      </c>
      <c r="I14" s="516"/>
      <c r="J14" s="516"/>
      <c r="K14" s="514" t="s">
        <v>323</v>
      </c>
      <c r="L14" s="517" t="s">
        <v>324</v>
      </c>
      <c r="M14" s="518"/>
      <c r="N14" s="519"/>
      <c r="O14" s="517" t="s">
        <v>325</v>
      </c>
      <c r="P14" s="519"/>
    </row>
    <row r="15" spans="2:16" ht="30" customHeight="1" x14ac:dyDescent="0.15">
      <c r="B15" s="513"/>
      <c r="C15" s="513"/>
      <c r="D15" s="513"/>
      <c r="E15" s="513"/>
      <c r="F15" s="513"/>
      <c r="G15" s="515"/>
      <c r="H15" s="135" t="s">
        <v>313</v>
      </c>
      <c r="I15" s="135" t="s">
        <v>314</v>
      </c>
      <c r="J15" s="136" t="s">
        <v>315</v>
      </c>
      <c r="K15" s="515"/>
      <c r="L15" s="135" t="s">
        <v>326</v>
      </c>
      <c r="M15" s="141" t="s">
        <v>327</v>
      </c>
      <c r="N15" s="136" t="s">
        <v>315</v>
      </c>
      <c r="O15" s="135" t="s">
        <v>316</v>
      </c>
      <c r="P15" s="135" t="s">
        <v>317</v>
      </c>
    </row>
    <row r="16" spans="2:16" ht="30" customHeight="1" x14ac:dyDescent="0.15">
      <c r="B16" s="138" t="s">
        <v>203</v>
      </c>
      <c r="C16" s="98">
        <v>26</v>
      </c>
      <c r="D16" s="99" t="s">
        <v>156</v>
      </c>
      <c r="E16" s="172">
        <v>13</v>
      </c>
      <c r="F16" s="172">
        <v>180281</v>
      </c>
      <c r="G16" s="173">
        <v>96984</v>
      </c>
      <c r="H16" s="189">
        <v>1264</v>
      </c>
      <c r="I16" s="175">
        <v>46864</v>
      </c>
      <c r="J16" s="176">
        <f>SUM(H16:I16)</f>
        <v>48128</v>
      </c>
      <c r="K16" s="190">
        <v>9572</v>
      </c>
      <c r="L16" s="189">
        <v>142</v>
      </c>
      <c r="M16" s="191">
        <v>126</v>
      </c>
      <c r="N16" s="176">
        <f>SUM(L16:M16)</f>
        <v>268</v>
      </c>
      <c r="O16" s="189">
        <v>13</v>
      </c>
      <c r="P16" s="176">
        <v>3538</v>
      </c>
    </row>
    <row r="17" spans="2:17" ht="30" customHeight="1" x14ac:dyDescent="0.15">
      <c r="B17" s="139"/>
      <c r="C17" s="102">
        <v>27</v>
      </c>
      <c r="D17" s="103"/>
      <c r="E17" s="178">
        <v>13</v>
      </c>
      <c r="F17" s="178">
        <v>180281</v>
      </c>
      <c r="G17" s="179">
        <v>96984</v>
      </c>
      <c r="H17" s="177">
        <v>1264</v>
      </c>
      <c r="I17" s="180">
        <v>46864</v>
      </c>
      <c r="J17" s="181">
        <f>SUM(H17:I17)</f>
        <v>48128</v>
      </c>
      <c r="K17" s="192">
        <v>9572</v>
      </c>
      <c r="L17" s="177">
        <v>139</v>
      </c>
      <c r="M17" s="193">
        <v>126</v>
      </c>
      <c r="N17" s="181">
        <f>SUM(L17:M17)</f>
        <v>265</v>
      </c>
      <c r="O17" s="177">
        <v>13</v>
      </c>
      <c r="P17" s="181">
        <v>3538</v>
      </c>
    </row>
    <row r="18" spans="2:17" ht="30" customHeight="1" x14ac:dyDescent="0.15">
      <c r="B18" s="139"/>
      <c r="C18" s="102">
        <v>28</v>
      </c>
      <c r="D18" s="103"/>
      <c r="E18" s="178">
        <v>13</v>
      </c>
      <c r="F18" s="178">
        <v>180281</v>
      </c>
      <c r="G18" s="179">
        <v>96984</v>
      </c>
      <c r="H18" s="177">
        <v>1264</v>
      </c>
      <c r="I18" s="180">
        <v>46539</v>
      </c>
      <c r="J18" s="181">
        <f>SUM(H18:I18)</f>
        <v>47803</v>
      </c>
      <c r="K18" s="192">
        <v>9572</v>
      </c>
      <c r="L18" s="177">
        <v>131</v>
      </c>
      <c r="M18" s="193">
        <v>126</v>
      </c>
      <c r="N18" s="181">
        <f>SUM(L18:M18)</f>
        <v>257</v>
      </c>
      <c r="O18" s="177">
        <v>13</v>
      </c>
      <c r="P18" s="181">
        <v>3538</v>
      </c>
    </row>
    <row r="19" spans="2:17" ht="30" customHeight="1" x14ac:dyDescent="0.15">
      <c r="B19" s="139"/>
      <c r="C19" s="102">
        <v>29</v>
      </c>
      <c r="D19" s="103"/>
      <c r="E19" s="178">
        <v>12</v>
      </c>
      <c r="F19" s="178">
        <v>171697</v>
      </c>
      <c r="G19" s="179">
        <v>91800</v>
      </c>
      <c r="H19" s="177">
        <v>1041</v>
      </c>
      <c r="I19" s="180">
        <v>45592</v>
      </c>
      <c r="J19" s="181">
        <f>SUM(H19:I19)</f>
        <v>46633</v>
      </c>
      <c r="K19" s="192">
        <v>8568</v>
      </c>
      <c r="L19" s="177">
        <v>126</v>
      </c>
      <c r="M19" s="193">
        <v>122</v>
      </c>
      <c r="N19" s="181">
        <f>SUM(L19:M19)</f>
        <v>248</v>
      </c>
      <c r="O19" s="177">
        <v>12</v>
      </c>
      <c r="P19" s="181">
        <v>3325</v>
      </c>
    </row>
    <row r="20" spans="2:17" ht="30" customHeight="1" x14ac:dyDescent="0.15">
      <c r="B20" s="140"/>
      <c r="C20" s="106">
        <v>30</v>
      </c>
      <c r="D20" s="107"/>
      <c r="E20" s="184">
        <v>12</v>
      </c>
      <c r="F20" s="194">
        <v>171697</v>
      </c>
      <c r="G20" s="195">
        <v>91800</v>
      </c>
      <c r="H20" s="185">
        <v>1041</v>
      </c>
      <c r="I20" s="186">
        <v>45592</v>
      </c>
      <c r="J20" s="196">
        <f>SUM(H20:I20)</f>
        <v>46633</v>
      </c>
      <c r="K20" s="184">
        <v>8568</v>
      </c>
      <c r="L20" s="185">
        <v>127</v>
      </c>
      <c r="M20" s="197">
        <v>123</v>
      </c>
      <c r="N20" s="187">
        <f>SUM(L20:M20)</f>
        <v>250</v>
      </c>
      <c r="O20" s="185">
        <v>12</v>
      </c>
      <c r="P20" s="187">
        <v>3325</v>
      </c>
    </row>
    <row r="22" spans="2:17" ht="30" customHeight="1" x14ac:dyDescent="0.15">
      <c r="B22" s="93" t="s">
        <v>328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</row>
    <row r="23" spans="2:17" ht="30" customHeight="1" x14ac:dyDescent="0.15">
      <c r="B23" s="143" t="s">
        <v>307</v>
      </c>
      <c r="C23" s="143"/>
      <c r="D23" s="143"/>
      <c r="N23" s="512" t="s">
        <v>319</v>
      </c>
      <c r="O23" s="512"/>
      <c r="P23" s="512"/>
    </row>
    <row r="24" spans="2:17" ht="30" customHeight="1" x14ac:dyDescent="0.15">
      <c r="B24" s="513" t="s">
        <v>156</v>
      </c>
      <c r="C24" s="513"/>
      <c r="D24" s="513"/>
      <c r="E24" s="513" t="s">
        <v>320</v>
      </c>
      <c r="F24" s="513" t="s">
        <v>321</v>
      </c>
      <c r="G24" s="514" t="s">
        <v>310</v>
      </c>
      <c r="H24" s="516" t="s">
        <v>322</v>
      </c>
      <c r="I24" s="516"/>
      <c r="J24" s="516"/>
      <c r="K24" s="514" t="s">
        <v>323</v>
      </c>
      <c r="L24" s="517" t="s">
        <v>324</v>
      </c>
      <c r="M24" s="518"/>
      <c r="N24" s="519"/>
      <c r="O24" s="517" t="s">
        <v>329</v>
      </c>
      <c r="P24" s="519"/>
    </row>
    <row r="25" spans="2:17" ht="30" customHeight="1" x14ac:dyDescent="0.15">
      <c r="B25" s="513"/>
      <c r="C25" s="513"/>
      <c r="D25" s="513"/>
      <c r="E25" s="513"/>
      <c r="F25" s="513"/>
      <c r="G25" s="515"/>
      <c r="H25" s="135" t="s">
        <v>313</v>
      </c>
      <c r="I25" s="135" t="s">
        <v>314</v>
      </c>
      <c r="J25" s="136" t="s">
        <v>315</v>
      </c>
      <c r="K25" s="515"/>
      <c r="L25" s="135" t="s">
        <v>326</v>
      </c>
      <c r="M25" s="141" t="s">
        <v>327</v>
      </c>
      <c r="N25" s="136" t="s">
        <v>315</v>
      </c>
      <c r="O25" s="135" t="s">
        <v>316</v>
      </c>
      <c r="P25" s="135" t="s">
        <v>317</v>
      </c>
    </row>
    <row r="26" spans="2:17" ht="30" customHeight="1" x14ac:dyDescent="0.15">
      <c r="B26" s="138" t="s">
        <v>203</v>
      </c>
      <c r="C26" s="98">
        <v>26</v>
      </c>
      <c r="D26" s="99" t="s">
        <v>156</v>
      </c>
      <c r="E26" s="172">
        <v>7</v>
      </c>
      <c r="F26" s="173">
        <v>138157</v>
      </c>
      <c r="G26" s="173">
        <v>69946</v>
      </c>
      <c r="H26" s="189">
        <v>911</v>
      </c>
      <c r="I26" s="175">
        <v>31829</v>
      </c>
      <c r="J26" s="176">
        <f>SUM(H26:I26)</f>
        <v>32740</v>
      </c>
      <c r="K26" s="198">
        <v>7160</v>
      </c>
      <c r="L26" s="189">
        <v>67</v>
      </c>
      <c r="M26" s="191">
        <v>118</v>
      </c>
      <c r="N26" s="176">
        <f>SUM(L26:M26)</f>
        <v>185</v>
      </c>
      <c r="O26" s="189">
        <v>7</v>
      </c>
      <c r="P26" s="176">
        <v>2150</v>
      </c>
    </row>
    <row r="27" spans="2:17" ht="30" customHeight="1" x14ac:dyDescent="0.15">
      <c r="B27" s="139"/>
      <c r="C27" s="102">
        <v>27</v>
      </c>
      <c r="D27" s="103"/>
      <c r="E27" s="178">
        <v>7</v>
      </c>
      <c r="F27" s="179">
        <v>138157</v>
      </c>
      <c r="G27" s="179">
        <v>69946</v>
      </c>
      <c r="H27" s="177">
        <v>911</v>
      </c>
      <c r="I27" s="180">
        <v>31829</v>
      </c>
      <c r="J27" s="181">
        <f>SUM(H27:I27)</f>
        <v>32740</v>
      </c>
      <c r="K27" s="199">
        <v>7160</v>
      </c>
      <c r="L27" s="177">
        <v>64</v>
      </c>
      <c r="M27" s="193">
        <v>111</v>
      </c>
      <c r="N27" s="181">
        <f>SUM(L27:M27)</f>
        <v>175</v>
      </c>
      <c r="O27" s="177">
        <v>7</v>
      </c>
      <c r="P27" s="181">
        <v>2150</v>
      </c>
    </row>
    <row r="28" spans="2:17" ht="30" customHeight="1" x14ac:dyDescent="0.15">
      <c r="B28" s="139"/>
      <c r="C28" s="102">
        <v>28</v>
      </c>
      <c r="D28" s="103"/>
      <c r="E28" s="178">
        <v>7</v>
      </c>
      <c r="F28" s="179">
        <v>138157</v>
      </c>
      <c r="G28" s="179">
        <v>69946</v>
      </c>
      <c r="H28" s="177">
        <v>911</v>
      </c>
      <c r="I28" s="180">
        <v>31829</v>
      </c>
      <c r="J28" s="181">
        <f>SUM(H28:I28)</f>
        <v>32740</v>
      </c>
      <c r="K28" s="199">
        <v>7160</v>
      </c>
      <c r="L28" s="177">
        <v>61</v>
      </c>
      <c r="M28" s="193">
        <v>111</v>
      </c>
      <c r="N28" s="181">
        <f>SUM(L28:M28)</f>
        <v>172</v>
      </c>
      <c r="O28" s="177">
        <v>7</v>
      </c>
      <c r="P28" s="181">
        <v>2150</v>
      </c>
    </row>
    <row r="29" spans="2:17" ht="30" customHeight="1" x14ac:dyDescent="0.15">
      <c r="B29" s="139"/>
      <c r="C29" s="102">
        <v>29</v>
      </c>
      <c r="D29" s="103"/>
      <c r="E29" s="178">
        <v>7</v>
      </c>
      <c r="F29" s="179">
        <v>138157</v>
      </c>
      <c r="G29" s="179">
        <v>69946</v>
      </c>
      <c r="H29" s="177">
        <v>911</v>
      </c>
      <c r="I29" s="180">
        <v>31829</v>
      </c>
      <c r="J29" s="181">
        <f>SUM(H29:I29)</f>
        <v>32740</v>
      </c>
      <c r="K29" s="199">
        <v>7160</v>
      </c>
      <c r="L29" s="177">
        <v>61</v>
      </c>
      <c r="M29" s="193">
        <v>111</v>
      </c>
      <c r="N29" s="181">
        <f>SUM(L29:M29)</f>
        <v>172</v>
      </c>
      <c r="O29" s="177">
        <v>7</v>
      </c>
      <c r="P29" s="181">
        <v>2150</v>
      </c>
    </row>
    <row r="30" spans="2:17" ht="30" customHeight="1" x14ac:dyDescent="0.15">
      <c r="B30" s="140"/>
      <c r="C30" s="106">
        <v>30</v>
      </c>
      <c r="D30" s="107"/>
      <c r="E30" s="184">
        <v>7</v>
      </c>
      <c r="F30" s="195">
        <v>138157</v>
      </c>
      <c r="G30" s="195">
        <v>70346</v>
      </c>
      <c r="H30" s="185">
        <v>904</v>
      </c>
      <c r="I30" s="186">
        <v>31283</v>
      </c>
      <c r="J30" s="187">
        <f>SUM(H30:I30)</f>
        <v>32187</v>
      </c>
      <c r="K30" s="195">
        <v>6515</v>
      </c>
      <c r="L30" s="185">
        <v>58</v>
      </c>
      <c r="M30" s="197">
        <v>114</v>
      </c>
      <c r="N30" s="187">
        <f>SUM(L30:M30)</f>
        <v>172</v>
      </c>
      <c r="O30" s="185">
        <v>7</v>
      </c>
      <c r="P30" s="187">
        <v>2150</v>
      </c>
    </row>
    <row r="32" spans="2:17" ht="30" customHeight="1" x14ac:dyDescent="0.15">
      <c r="B32" s="93" t="s">
        <v>330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</row>
    <row r="33" spans="2:16" ht="30" customHeight="1" x14ac:dyDescent="0.15">
      <c r="B33" s="143" t="s">
        <v>307</v>
      </c>
      <c r="N33" s="512" t="s">
        <v>319</v>
      </c>
      <c r="O33" s="512"/>
      <c r="P33" s="512"/>
    </row>
    <row r="34" spans="2:16" ht="30" customHeight="1" x14ac:dyDescent="0.15">
      <c r="B34" s="513" t="s">
        <v>156</v>
      </c>
      <c r="C34" s="513"/>
      <c r="D34" s="513"/>
      <c r="E34" s="513" t="s">
        <v>320</v>
      </c>
      <c r="F34" s="513" t="s">
        <v>321</v>
      </c>
      <c r="G34" s="514" t="s">
        <v>310</v>
      </c>
      <c r="H34" s="516" t="s">
        <v>322</v>
      </c>
      <c r="I34" s="516"/>
      <c r="J34" s="516"/>
      <c r="K34" s="514" t="s">
        <v>323</v>
      </c>
      <c r="L34" s="517" t="s">
        <v>324</v>
      </c>
      <c r="M34" s="518"/>
      <c r="N34" s="519"/>
      <c r="O34" s="517" t="s">
        <v>325</v>
      </c>
      <c r="P34" s="519"/>
    </row>
    <row r="35" spans="2:16" ht="30" customHeight="1" x14ac:dyDescent="0.15">
      <c r="B35" s="513"/>
      <c r="C35" s="513"/>
      <c r="D35" s="513"/>
      <c r="E35" s="513"/>
      <c r="F35" s="513"/>
      <c r="G35" s="515"/>
      <c r="H35" s="135" t="s">
        <v>313</v>
      </c>
      <c r="I35" s="135" t="s">
        <v>314</v>
      </c>
      <c r="J35" s="136" t="s">
        <v>315</v>
      </c>
      <c r="K35" s="515"/>
      <c r="L35" s="135" t="s">
        <v>326</v>
      </c>
      <c r="M35" s="141" t="s">
        <v>327</v>
      </c>
      <c r="N35" s="136" t="s">
        <v>315</v>
      </c>
      <c r="O35" s="136" t="s">
        <v>316</v>
      </c>
      <c r="P35" s="136" t="s">
        <v>317</v>
      </c>
    </row>
    <row r="36" spans="2:16" ht="30" customHeight="1" x14ac:dyDescent="0.15">
      <c r="B36" s="138" t="s">
        <v>203</v>
      </c>
      <c r="C36" s="98">
        <v>26</v>
      </c>
      <c r="D36" s="99" t="s">
        <v>156</v>
      </c>
      <c r="E36" s="200">
        <v>1</v>
      </c>
      <c r="F36" s="201">
        <v>60912</v>
      </c>
      <c r="G36" s="201">
        <v>39670</v>
      </c>
      <c r="H36" s="202" t="s">
        <v>31</v>
      </c>
      <c r="I36" s="203">
        <v>12557</v>
      </c>
      <c r="J36" s="204">
        <f>SUM(H36:I36)</f>
        <v>12557</v>
      </c>
      <c r="K36" s="205">
        <v>4259</v>
      </c>
      <c r="L36" s="206">
        <v>39</v>
      </c>
      <c r="M36" s="207">
        <v>21</v>
      </c>
      <c r="N36" s="208">
        <f>SUM(L36:M36)</f>
        <v>60</v>
      </c>
      <c r="O36" s="144" t="s">
        <v>331</v>
      </c>
      <c r="P36" s="145" t="s">
        <v>31</v>
      </c>
    </row>
    <row r="37" spans="2:16" ht="30" customHeight="1" x14ac:dyDescent="0.15">
      <c r="B37" s="139"/>
      <c r="C37" s="102">
        <v>27</v>
      </c>
      <c r="D37" s="103"/>
      <c r="E37" s="209">
        <v>1</v>
      </c>
      <c r="F37" s="210">
        <v>60912</v>
      </c>
      <c r="G37" s="210">
        <v>39670</v>
      </c>
      <c r="H37" s="211" t="s">
        <v>31</v>
      </c>
      <c r="I37" s="212">
        <v>12363</v>
      </c>
      <c r="J37" s="213">
        <f>SUM(H37:I37)</f>
        <v>12363</v>
      </c>
      <c r="K37" s="214">
        <v>4259</v>
      </c>
      <c r="L37" s="215">
        <v>39</v>
      </c>
      <c r="M37" s="216">
        <v>21</v>
      </c>
      <c r="N37" s="217">
        <f>SUM(L37:M37)</f>
        <v>60</v>
      </c>
      <c r="O37" s="146" t="s">
        <v>31</v>
      </c>
      <c r="P37" s="147" t="s">
        <v>31</v>
      </c>
    </row>
    <row r="38" spans="2:16" ht="30" customHeight="1" x14ac:dyDescent="0.15">
      <c r="B38" s="139"/>
      <c r="C38" s="102">
        <v>28</v>
      </c>
      <c r="D38" s="103"/>
      <c r="E38" s="209">
        <v>1</v>
      </c>
      <c r="F38" s="210">
        <v>60912</v>
      </c>
      <c r="G38" s="210">
        <v>39670</v>
      </c>
      <c r="H38" s="211" t="s">
        <v>31</v>
      </c>
      <c r="I38" s="212">
        <v>12363</v>
      </c>
      <c r="J38" s="213">
        <f>SUM(H38:I38)</f>
        <v>12363</v>
      </c>
      <c r="K38" s="214">
        <v>4259</v>
      </c>
      <c r="L38" s="215">
        <v>39</v>
      </c>
      <c r="M38" s="216">
        <v>21</v>
      </c>
      <c r="N38" s="217">
        <f>SUM(L38:M38)</f>
        <v>60</v>
      </c>
      <c r="O38" s="146" t="s">
        <v>31</v>
      </c>
      <c r="P38" s="147" t="s">
        <v>31</v>
      </c>
    </row>
    <row r="39" spans="2:16" ht="30" customHeight="1" x14ac:dyDescent="0.15">
      <c r="B39" s="139"/>
      <c r="C39" s="102">
        <v>29</v>
      </c>
      <c r="D39" s="103"/>
      <c r="E39" s="209">
        <v>1</v>
      </c>
      <c r="F39" s="210">
        <v>60912</v>
      </c>
      <c r="G39" s="210">
        <v>39670</v>
      </c>
      <c r="H39" s="211" t="s">
        <v>31</v>
      </c>
      <c r="I39" s="212">
        <v>12363</v>
      </c>
      <c r="J39" s="213">
        <f>SUM(H39:I39)</f>
        <v>12363</v>
      </c>
      <c r="K39" s="214">
        <v>4259</v>
      </c>
      <c r="L39" s="215">
        <v>39</v>
      </c>
      <c r="M39" s="216">
        <v>21</v>
      </c>
      <c r="N39" s="217">
        <f>SUM(L39:M39)</f>
        <v>60</v>
      </c>
      <c r="O39" s="146" t="s">
        <v>31</v>
      </c>
      <c r="P39" s="147" t="s">
        <v>31</v>
      </c>
    </row>
    <row r="40" spans="2:16" ht="30" customHeight="1" x14ac:dyDescent="0.15">
      <c r="B40" s="140"/>
      <c r="C40" s="106">
        <v>30</v>
      </c>
      <c r="D40" s="107"/>
      <c r="E40" s="218">
        <v>1</v>
      </c>
      <c r="F40" s="219">
        <v>60912</v>
      </c>
      <c r="G40" s="219">
        <v>39670</v>
      </c>
      <c r="H40" s="220" t="s">
        <v>31</v>
      </c>
      <c r="I40" s="221">
        <v>12363</v>
      </c>
      <c r="J40" s="222">
        <f>SUM(H40:I40)</f>
        <v>12363</v>
      </c>
      <c r="K40" s="223">
        <v>4259</v>
      </c>
      <c r="L40" s="224">
        <v>39</v>
      </c>
      <c r="M40" s="225">
        <v>21</v>
      </c>
      <c r="N40" s="226">
        <f>SUM(L40:M40)</f>
        <v>60</v>
      </c>
      <c r="O40" s="149" t="s">
        <v>31</v>
      </c>
      <c r="P40" s="148" t="s">
        <v>31</v>
      </c>
    </row>
  </sheetData>
  <mergeCells count="34">
    <mergeCell ref="K4:M4"/>
    <mergeCell ref="B4:D5"/>
    <mergeCell ref="E4:E5"/>
    <mergeCell ref="F4:F5"/>
    <mergeCell ref="G4:G5"/>
    <mergeCell ref="H4:J4"/>
    <mergeCell ref="B13:G13"/>
    <mergeCell ref="N13:P13"/>
    <mergeCell ref="B14:D15"/>
    <mergeCell ref="E14:E15"/>
    <mergeCell ref="F14:F15"/>
    <mergeCell ref="G14:G15"/>
    <mergeCell ref="H14:J14"/>
    <mergeCell ref="K14:K15"/>
    <mergeCell ref="L14:N14"/>
    <mergeCell ref="O14:P14"/>
    <mergeCell ref="N23:P23"/>
    <mergeCell ref="B24:D25"/>
    <mergeCell ref="E24:E25"/>
    <mergeCell ref="F24:F25"/>
    <mergeCell ref="G24:G25"/>
    <mergeCell ref="H24:J24"/>
    <mergeCell ref="K24:K25"/>
    <mergeCell ref="L24:N24"/>
    <mergeCell ref="O24:P24"/>
    <mergeCell ref="N33:P33"/>
    <mergeCell ref="B34:D35"/>
    <mergeCell ref="E34:E35"/>
    <mergeCell ref="F34:F35"/>
    <mergeCell ref="G34:G35"/>
    <mergeCell ref="H34:J34"/>
    <mergeCell ref="K34:K35"/>
    <mergeCell ref="L34:N34"/>
    <mergeCell ref="O34:P3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15-1～2</vt:lpstr>
      <vt:lpstr>15-3～4</vt:lpstr>
      <vt:lpstr>15-6～9</vt:lpstr>
      <vt:lpstr>15-10～11</vt:lpstr>
      <vt:lpstr>15-12～13</vt:lpstr>
      <vt:lpstr>15-14～16</vt:lpstr>
      <vt:lpstr>15-17 </vt:lpstr>
      <vt:lpstr>15-18～20</vt:lpstr>
      <vt:lpstr>Data_15-6～9</vt:lpstr>
      <vt:lpstr>Data_15-12～13</vt:lpstr>
      <vt:lpstr>Data_15-14</vt:lpstr>
      <vt:lpstr>Data_15-15</vt:lpstr>
      <vt:lpstr>Data_15-16</vt:lpstr>
      <vt:lpstr>Data_15-18</vt:lpstr>
      <vt:lpstr>'15-17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