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F1C6D44C-A58D-406B-B4B6-F3684A356B30}" xr6:coauthVersionLast="36" xr6:coauthVersionMax="36" xr10:uidLastSave="{00000000-0000-0000-0000-000000000000}"/>
  <bookViews>
    <workbookView xWindow="120" yWindow="105" windowWidth="11715" windowHeight="7695" xr2:uid="{00000000-000D-0000-FFFF-FFFF00000000}"/>
  </bookViews>
  <sheets>
    <sheet name="5-1～3" sheetId="1" r:id="rId1"/>
    <sheet name="5-4～7" sheetId="2" r:id="rId2"/>
    <sheet name="5-8～9" sheetId="3" r:id="rId3"/>
    <sheet name="Data_5-8" sheetId="4" r:id="rId4"/>
    <sheet name="Data_5-9" sheetId="5" r:id="rId5"/>
  </sheets>
  <definedNames>
    <definedName name="_xlnm.Print_Area" localSheetId="0">'5-1～3'!$A$1:$AA$38</definedName>
    <definedName name="_xlnm.Print_Area" localSheetId="1">'5-4～7'!$A$1:$AA$42</definedName>
    <definedName name="_xlnm.Print_Area" localSheetId="2">'5-8～9'!$A$1:$AF$32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31" i="3" l="1"/>
  <c r="AB31" i="3"/>
  <c r="Y31" i="3"/>
  <c r="W31" i="3"/>
  <c r="T31" i="3"/>
  <c r="Q31" i="3"/>
  <c r="N31" i="3"/>
  <c r="K31" i="3"/>
  <c r="I31" i="3"/>
  <c r="F31" i="3"/>
  <c r="E31" i="3"/>
  <c r="D31" i="3"/>
  <c r="B31" i="3"/>
  <c r="AD30" i="3"/>
  <c r="AB30" i="3"/>
  <c r="Y30" i="3"/>
  <c r="W30" i="3"/>
  <c r="T30" i="3"/>
  <c r="Q30" i="3"/>
  <c r="N30" i="3"/>
  <c r="K30" i="3"/>
  <c r="I30" i="3"/>
  <c r="F30" i="3"/>
  <c r="E30" i="3"/>
  <c r="D30" i="3"/>
  <c r="B30" i="3"/>
  <c r="AD29" i="3"/>
  <c r="AB29" i="3"/>
  <c r="Y29" i="3"/>
  <c r="W29" i="3"/>
  <c r="T29" i="3"/>
  <c r="Q29" i="3"/>
  <c r="N29" i="3"/>
  <c r="K29" i="3"/>
  <c r="I29" i="3"/>
  <c r="F29" i="3"/>
  <c r="E29" i="3"/>
  <c r="D29" i="3"/>
  <c r="B29" i="3"/>
  <c r="AD28" i="3"/>
  <c r="AB28" i="3"/>
  <c r="Y28" i="3"/>
  <c r="W28" i="3"/>
  <c r="T28" i="3"/>
  <c r="Q28" i="3"/>
  <c r="N28" i="3"/>
  <c r="K28" i="3"/>
  <c r="I28" i="3"/>
  <c r="F28" i="3"/>
  <c r="E28" i="3"/>
  <c r="D28" i="3"/>
  <c r="B28" i="3"/>
  <c r="AD27" i="3"/>
  <c r="AB27" i="3"/>
  <c r="Y27" i="3"/>
  <c r="W27" i="3"/>
  <c r="T27" i="3"/>
  <c r="Q27" i="3"/>
  <c r="N27" i="3"/>
  <c r="K27" i="3"/>
  <c r="I27" i="3"/>
  <c r="F27" i="3"/>
  <c r="E27" i="3"/>
  <c r="D27" i="3"/>
  <c r="B27" i="3"/>
  <c r="AD22" i="3"/>
  <c r="AA22" i="3"/>
  <c r="W22" i="3"/>
  <c r="T22" i="3"/>
  <c r="P22" i="3"/>
  <c r="M22" i="3"/>
  <c r="J22" i="3"/>
  <c r="F22" i="3"/>
  <c r="E22" i="3"/>
  <c r="D22" i="3"/>
  <c r="B22" i="3"/>
  <c r="AD21" i="3"/>
  <c r="AA21" i="3"/>
  <c r="W21" i="3"/>
  <c r="T21" i="3"/>
  <c r="P21" i="3"/>
  <c r="M21" i="3"/>
  <c r="J21" i="3"/>
  <c r="F21" i="3"/>
  <c r="E21" i="3"/>
  <c r="D21" i="3"/>
  <c r="B21" i="3"/>
  <c r="AD20" i="3"/>
  <c r="AA20" i="3"/>
  <c r="W20" i="3"/>
  <c r="T20" i="3"/>
  <c r="P20" i="3"/>
  <c r="M20" i="3"/>
  <c r="J20" i="3"/>
  <c r="F20" i="3"/>
  <c r="E20" i="3"/>
  <c r="D20" i="3"/>
  <c r="B20" i="3"/>
  <c r="AD19" i="3"/>
  <c r="AA19" i="3"/>
  <c r="W19" i="3"/>
  <c r="T19" i="3"/>
  <c r="P19" i="3"/>
  <c r="M19" i="3"/>
  <c r="J19" i="3"/>
  <c r="F19" i="3"/>
  <c r="E19" i="3"/>
  <c r="D19" i="3"/>
  <c r="B19" i="3"/>
  <c r="AD18" i="3"/>
  <c r="AA18" i="3"/>
  <c r="W18" i="3"/>
  <c r="T18" i="3"/>
  <c r="P18" i="3"/>
  <c r="M18" i="3"/>
  <c r="J18" i="3"/>
  <c r="F18" i="3"/>
  <c r="E18" i="3"/>
  <c r="D18" i="3"/>
  <c r="B18" i="3"/>
  <c r="AE10" i="3"/>
  <c r="AC10" i="3"/>
  <c r="AA10" i="3"/>
  <c r="X10" i="3"/>
  <c r="V10" i="3"/>
  <c r="T10" i="3"/>
  <c r="R10" i="3"/>
  <c r="O10" i="3"/>
  <c r="M10" i="3"/>
  <c r="K10" i="3"/>
  <c r="I10" i="3"/>
  <c r="F10" i="3"/>
  <c r="E10" i="3"/>
  <c r="D10" i="3"/>
  <c r="B10" i="3"/>
  <c r="AE9" i="3"/>
  <c r="AC9" i="3"/>
  <c r="AA9" i="3"/>
  <c r="X9" i="3"/>
  <c r="V9" i="3"/>
  <c r="T9" i="3"/>
  <c r="R9" i="3"/>
  <c r="O9" i="3"/>
  <c r="M9" i="3"/>
  <c r="K9" i="3"/>
  <c r="I9" i="3"/>
  <c r="F9" i="3"/>
  <c r="E9" i="3"/>
  <c r="D9" i="3"/>
  <c r="B9" i="3"/>
  <c r="AE8" i="3"/>
  <c r="AC8" i="3"/>
  <c r="AA8" i="3"/>
  <c r="X8" i="3"/>
  <c r="V8" i="3"/>
  <c r="T8" i="3"/>
  <c r="R8" i="3"/>
  <c r="O8" i="3"/>
  <c r="M8" i="3"/>
  <c r="K8" i="3"/>
  <c r="I8" i="3"/>
  <c r="F8" i="3"/>
  <c r="E8" i="3"/>
  <c r="D8" i="3"/>
  <c r="B8" i="3"/>
  <c r="E6" i="3"/>
  <c r="E7" i="3"/>
  <c r="AE7" i="3"/>
  <c r="AC7" i="3"/>
  <c r="AA7" i="3"/>
  <c r="X7" i="3"/>
  <c r="V7" i="3"/>
  <c r="T7" i="3"/>
  <c r="R7" i="3"/>
  <c r="O7" i="3"/>
  <c r="M7" i="3"/>
  <c r="K7" i="3"/>
  <c r="I7" i="3"/>
  <c r="F7" i="3"/>
  <c r="D7" i="3"/>
  <c r="B7" i="3"/>
  <c r="B6" i="3"/>
  <c r="AE6" i="3"/>
  <c r="AC6" i="3"/>
  <c r="AA6" i="3"/>
  <c r="X6" i="3"/>
  <c r="V6" i="3"/>
  <c r="T6" i="3"/>
  <c r="R6" i="3"/>
  <c r="O6" i="3"/>
  <c r="M6" i="3"/>
  <c r="K6" i="3"/>
  <c r="I6" i="3"/>
  <c r="F6" i="3"/>
  <c r="D6" i="3"/>
  <c r="H17" i="2"/>
  <c r="I37" i="1"/>
  <c r="G19" i="1"/>
  <c r="Q9" i="1"/>
  <c r="G9" i="1" s="1"/>
  <c r="G7" i="1"/>
  <c r="G8" i="1"/>
</calcChain>
</file>

<file path=xl/sharedStrings.xml><?xml version="1.0" encoding="utf-8"?>
<sst xmlns="http://schemas.openxmlformats.org/spreadsheetml/2006/main" count="230" uniqueCount="111">
  <si>
    <t>総　　数</t>
    <rPh sb="0" eb="1">
      <t>フサ</t>
    </rPh>
    <rPh sb="3" eb="4">
      <t>カズ</t>
    </rPh>
    <phoneticPr fontId="3"/>
  </si>
  <si>
    <t>専　　業</t>
    <rPh sb="0" eb="1">
      <t>アツム</t>
    </rPh>
    <rPh sb="3" eb="4">
      <t>ギョウ</t>
    </rPh>
    <phoneticPr fontId="3"/>
  </si>
  <si>
    <t>兼　　　　　　業</t>
    <rPh sb="0" eb="1">
      <t>ケン</t>
    </rPh>
    <rPh sb="7" eb="8">
      <t>ギョウ</t>
    </rPh>
    <phoneticPr fontId="3"/>
  </si>
  <si>
    <t>総　数</t>
    <rPh sb="0" eb="1">
      <t>フサ</t>
    </rPh>
    <rPh sb="2" eb="3">
      <t>カズ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</si>
  <si>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</si>
  <si>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</si>
  <si>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</si>
  <si>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0.5～1.0</t>
    <phoneticPr fontId="3"/>
  </si>
  <si>
    <t>3.0ｈａ以上</t>
    <rPh sb="5" eb="7">
      <t>イジョウ</t>
    </rPh>
    <phoneticPr fontId="3"/>
  </si>
  <si>
    <t>５　農　業</t>
    <rPh sb="2" eb="3">
      <t>ノウ</t>
    </rPh>
    <rPh sb="4" eb="5">
      <t>ギョウ</t>
    </rPh>
    <phoneticPr fontId="3"/>
  </si>
  <si>
    <t>第１種兼業</t>
    <rPh sb="0" eb="1">
      <t>ダイ</t>
    </rPh>
    <rPh sb="2" eb="3">
      <t>シュ</t>
    </rPh>
    <rPh sb="3" eb="5">
      <t>ケンギョウ</t>
    </rPh>
    <phoneticPr fontId="3"/>
  </si>
  <si>
    <t>第２種兼業</t>
    <rPh sb="0" eb="1">
      <t>ダイ</t>
    </rPh>
    <rPh sb="2" eb="3">
      <t>シュ</t>
    </rPh>
    <rPh sb="3" eb="5">
      <t>ケンギョウ</t>
    </rPh>
    <phoneticPr fontId="3"/>
  </si>
  <si>
    <r>
      <t>0.3</t>
    </r>
    <r>
      <rPr>
        <sz val="12"/>
        <rFont val="ＭＳ 明朝"/>
        <family val="1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3"/>
  </si>
  <si>
    <t>0.3～0.5</t>
    <phoneticPr fontId="3"/>
  </si>
  <si>
    <t>資料　千葉県統計課「農林業センサス結果概要」</t>
    <rPh sb="0" eb="2">
      <t>シリョウ</t>
    </rPh>
    <rPh sb="11" eb="12">
      <t>リン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</si>
  <si>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</si>
  <si>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</si>
  <si>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</si>
  <si>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 xml:space="preserve"> 資料  千葉県統計課「農林業センサス結果概要」</t>
    <rPh sb="1" eb="3">
      <t>シリョウ</t>
    </rPh>
    <rPh sb="13" eb="14">
      <t>リン</t>
    </rPh>
    <phoneticPr fontId="3"/>
  </si>
  <si>
    <t>2.0～3.0</t>
    <phoneticPr fontId="3"/>
  </si>
  <si>
    <t>1.5～2.0</t>
  </si>
  <si>
    <t>1.0～1.5</t>
    <phoneticPr fontId="3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</si>
  <si>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3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</si>
  <si>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3"/>
  </si>
  <si>
    <t>総数</t>
    <rPh sb="0" eb="2">
      <t>ソウスウ</t>
    </rPh>
    <phoneticPr fontId="3"/>
  </si>
  <si>
    <t>販売農家人口</t>
    <rPh sb="0" eb="2">
      <t>ハンバイ</t>
    </rPh>
    <rPh sb="2" eb="4">
      <t>ノウカ</t>
    </rPh>
    <rPh sb="4" eb="6">
      <t>ジンコウ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</si>
  <si>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</si>
  <si>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</si>
  <si>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農 家 人口</t>
    <rPh sb="0" eb="1">
      <t>ノウ</t>
    </rPh>
    <rPh sb="2" eb="3">
      <t>イエ</t>
    </rPh>
    <rPh sb="4" eb="6">
      <t>ジンコウ</t>
    </rPh>
    <phoneticPr fontId="3"/>
  </si>
  <si>
    <t xml:space="preserve"> 5-3　農　家　人　口</t>
    <rPh sb="5" eb="6">
      <t>ノウ</t>
    </rPh>
    <phoneticPr fontId="3"/>
  </si>
  <si>
    <r>
      <rPr>
        <sz val="10"/>
        <rFont val="ＭＳ 明朝"/>
        <family val="1"/>
        <charset val="128"/>
      </rPr>
      <t>(うち)</t>
    </r>
    <r>
      <rPr>
        <sz val="12"/>
        <rFont val="ＭＳ 明朝"/>
        <family val="1"/>
        <charset val="128"/>
      </rPr>
      <t xml:space="preserve">
　 </t>
    </r>
    <r>
      <rPr>
        <sz val="11"/>
        <rFont val="ＭＳ 明朝"/>
        <family val="1"/>
        <charset val="128"/>
      </rPr>
      <t>男</t>
    </r>
    <rPh sb="7" eb="8">
      <t>オトコ</t>
    </rPh>
    <phoneticPr fontId="3"/>
  </si>
  <si>
    <r>
      <t>(</t>
    </r>
    <r>
      <rPr>
        <sz val="11"/>
        <rFont val="ＭＳ 明朝"/>
        <family val="1"/>
        <charset val="128"/>
      </rPr>
      <t>うち)</t>
    </r>
    <r>
      <rPr>
        <sz val="12"/>
        <rFont val="ＭＳ 明朝"/>
        <family val="1"/>
        <charset val="128"/>
      </rPr>
      <t xml:space="preserve">
　　  男</t>
    </r>
    <rPh sb="9" eb="10">
      <t>オトコ</t>
    </rPh>
    <phoneticPr fontId="3"/>
  </si>
  <si>
    <t>－</t>
    <phoneticPr fontId="3"/>
  </si>
  <si>
    <t>－</t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</si>
  <si>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3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</si>
  <si>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3"/>
  </si>
  <si>
    <t>(うち)農業従事
１５０日以上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3"/>
  </si>
  <si>
    <t xml:space="preserve"> 5-5　経営耕地種類別面積</t>
    <phoneticPr fontId="3"/>
  </si>
  <si>
    <t>（単位：ａ）</t>
    <rPh sb="1" eb="3">
      <t>タンイ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</si>
  <si>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</si>
  <si>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</si>
  <si>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キ</t>
    </rPh>
    <rPh sb="1" eb="2">
      <t>エン</t>
    </rPh>
    <rPh sb="2" eb="3">
      <t>チ</t>
    </rPh>
    <phoneticPr fontId="3"/>
  </si>
  <si>
    <t>-</t>
  </si>
  <si>
    <t>5-6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3"/>
  </si>
  <si>
    <t>トラクター</t>
    <phoneticPr fontId="3"/>
  </si>
  <si>
    <t>動力田植機</t>
    <rPh sb="0" eb="2">
      <t>ドウリョク</t>
    </rPh>
    <rPh sb="2" eb="4">
      <t>タウ</t>
    </rPh>
    <rPh sb="4" eb="5">
      <t>キ</t>
    </rPh>
    <phoneticPr fontId="3"/>
  </si>
  <si>
    <t>コンバイン</t>
    <phoneticPr fontId="3"/>
  </si>
  <si>
    <t xml:space="preserve"> 5-7　家畜・家きん別飼養販売農家数及び頭羽数</t>
    <rPh sb="14" eb="16">
      <t>ハンバイ</t>
    </rPh>
    <rPh sb="16" eb="18">
      <t>ノウカ</t>
    </rPh>
    <rPh sb="18" eb="19">
      <t>スウ</t>
    </rPh>
    <phoneticPr fontId="3"/>
  </si>
  <si>
    <t>（単位　経営体数：経営体　頭数：頭　羽数：羽）</t>
    <rPh sb="1" eb="3">
      <t>タンイ</t>
    </rPh>
    <rPh sb="4" eb="7">
      <t>ケイエイタイ</t>
    </rPh>
    <rPh sb="7" eb="8">
      <t>カズ</t>
    </rPh>
    <rPh sb="9" eb="12">
      <t>ケイエイタイ</t>
    </rPh>
    <rPh sb="13" eb="15">
      <t>アタマカズ</t>
    </rPh>
    <rPh sb="16" eb="17">
      <t>アタマ</t>
    </rPh>
    <rPh sb="18" eb="19">
      <t>ワ</t>
    </rPh>
    <rPh sb="19" eb="20">
      <t>スウ</t>
    </rPh>
    <rPh sb="21" eb="22">
      <t>ワ</t>
    </rPh>
    <phoneticPr fontId="3"/>
  </si>
  <si>
    <t>乳　　用　　牛</t>
    <rPh sb="0" eb="1">
      <t>チチ</t>
    </rPh>
    <rPh sb="3" eb="4">
      <t>ヨウ</t>
    </rPh>
    <rPh sb="6" eb="7">
      <t>ウシ</t>
    </rPh>
    <phoneticPr fontId="3"/>
  </si>
  <si>
    <t>肉　　用　　牛</t>
    <rPh sb="0" eb="1">
      <t>ニク</t>
    </rPh>
    <rPh sb="3" eb="4">
      <t>ヨウ</t>
    </rPh>
    <rPh sb="6" eb="7">
      <t>ギュウ</t>
    </rPh>
    <phoneticPr fontId="3"/>
  </si>
  <si>
    <t>飼養経営体数</t>
    <rPh sb="0" eb="2">
      <t>シヨウ</t>
    </rPh>
    <rPh sb="2" eb="5">
      <t>ケイエイタイ</t>
    </rPh>
    <rPh sb="5" eb="6">
      <t>スウ</t>
    </rPh>
    <phoneticPr fontId="3"/>
  </si>
  <si>
    <t>頭　　　　数</t>
    <rPh sb="0" eb="1">
      <t>アタマ</t>
    </rPh>
    <rPh sb="5" eb="6">
      <t>カズ</t>
    </rPh>
    <phoneticPr fontId="3"/>
  </si>
  <si>
    <t>飼 養 頭 数</t>
    <rPh sb="4" eb="5">
      <t>アタマ</t>
    </rPh>
    <rPh sb="6" eb="7">
      <t>カズ</t>
    </rPh>
    <phoneticPr fontId="3"/>
  </si>
  <si>
    <r>
      <rPr>
        <sz val="11"/>
        <rFont val="ＭＳ 明朝"/>
        <family val="1"/>
        <charset val="128"/>
      </rPr>
      <t>(うち)２</t>
    </r>
    <r>
      <rPr>
        <sz val="12"/>
        <rFont val="ＭＳ 明朝"/>
        <family val="1"/>
        <charset val="128"/>
      </rPr>
      <t>歳以上</t>
    </r>
    <rPh sb="5" eb="6">
      <t>サイ</t>
    </rPh>
    <rPh sb="6" eb="8">
      <t>イジョウ</t>
    </rPh>
    <phoneticPr fontId="3"/>
  </si>
  <si>
    <t>x</t>
  </si>
  <si>
    <t>豚</t>
    <rPh sb="0" eb="1">
      <t>ブタ</t>
    </rPh>
    <phoneticPr fontId="3"/>
  </si>
  <si>
    <t>採　卵　鶏</t>
    <rPh sb="0" eb="1">
      <t>サイ</t>
    </rPh>
    <rPh sb="2" eb="3">
      <t>タマゴ</t>
    </rPh>
    <rPh sb="4" eb="5">
      <t>トリ</t>
    </rPh>
    <phoneticPr fontId="3"/>
  </si>
  <si>
    <t>飼 養 羽 数</t>
    <rPh sb="4" eb="5">
      <t>ハネ</t>
    </rPh>
    <rPh sb="6" eb="7">
      <t>カズ</t>
    </rPh>
    <phoneticPr fontId="3"/>
  </si>
  <si>
    <t>x</t>
    <phoneticPr fontId="3"/>
  </si>
  <si>
    <t xml:space="preserve">      -</t>
    <phoneticPr fontId="3"/>
  </si>
  <si>
    <t>-</t>
    <phoneticPr fontId="3"/>
  </si>
  <si>
    <t>5-8　農地法３・４・５条別許可状況</t>
    <rPh sb="4" eb="6">
      <t>ノウチ</t>
    </rPh>
    <rPh sb="6" eb="7">
      <t>ホウ</t>
    </rPh>
    <rPh sb="12" eb="13">
      <t>ジョウ</t>
    </rPh>
    <rPh sb="13" eb="14">
      <t>ベツ</t>
    </rPh>
    <rPh sb="14" eb="16">
      <t>キョカ</t>
    </rPh>
    <rPh sb="16" eb="18">
      <t>ジョウキョウ</t>
    </rPh>
    <phoneticPr fontId="3"/>
  </si>
  <si>
    <t>年度</t>
    <rPh sb="0" eb="1">
      <t>ネン</t>
    </rPh>
    <rPh sb="1" eb="2">
      <t>ド</t>
    </rPh>
    <phoneticPr fontId="3"/>
  </si>
  <si>
    <t>第　　３　　条</t>
    <rPh sb="0" eb="1">
      <t>ダイ</t>
    </rPh>
    <rPh sb="6" eb="7">
      <t>ジョウ</t>
    </rPh>
    <phoneticPr fontId="3"/>
  </si>
  <si>
    <t>第　　４　　条</t>
    <rPh sb="0" eb="1">
      <t>ダイ</t>
    </rPh>
    <rPh sb="6" eb="7">
      <t>ジョウ</t>
    </rPh>
    <phoneticPr fontId="3"/>
  </si>
  <si>
    <t>第　　５　　条</t>
    <rPh sb="0" eb="1">
      <t>ダイ</t>
    </rPh>
    <rPh sb="6" eb="7">
      <t>ジョウ</t>
    </rPh>
    <phoneticPr fontId="3"/>
  </si>
  <si>
    <t>件　数</t>
    <rPh sb="0" eb="1">
      <t>ケン</t>
    </rPh>
    <rPh sb="2" eb="3">
      <t>カズ</t>
    </rPh>
    <phoneticPr fontId="3"/>
  </si>
  <si>
    <t>面　　積</t>
    <rPh sb="0" eb="1">
      <t>メン</t>
    </rPh>
    <rPh sb="3" eb="4">
      <t>セキ</t>
    </rPh>
    <phoneticPr fontId="3"/>
  </si>
  <si>
    <t>※３条は権利の設定及び移転、４条は転用、５条は転用を伴う権利の設定及び移転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3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</si>
  <si>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</si>
  <si>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5-9　農地転用の状況</t>
    <phoneticPr fontId="3"/>
  </si>
  <si>
    <t>（単位：a）</t>
    <rPh sb="1" eb="3">
      <t>タンイ</t>
    </rPh>
    <phoneticPr fontId="3"/>
  </si>
  <si>
    <t>年　　度</t>
    <rPh sb="0" eb="1">
      <t>トシ</t>
    </rPh>
    <rPh sb="3" eb="4">
      <t>ド</t>
    </rPh>
    <phoneticPr fontId="3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</si>
  <si>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3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</si>
  <si>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3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</si>
  <si>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3"/>
  </si>
  <si>
    <t>件数</t>
    <rPh sb="0" eb="1">
      <t>ケン</t>
    </rPh>
    <rPh sb="1" eb="2">
      <t>カズ</t>
    </rPh>
    <phoneticPr fontId="3"/>
  </si>
  <si>
    <t>面積</t>
    <rPh sb="0" eb="1">
      <t>メン</t>
    </rPh>
    <rPh sb="1" eb="2">
      <t>セキ</t>
    </rPh>
    <phoneticPr fontId="3"/>
  </si>
  <si>
    <t>公園運動場用地</t>
    <rPh sb="0" eb="2">
      <t>コウエン</t>
    </rPh>
    <rPh sb="2" eb="5">
      <t>ウンドウジョウ</t>
    </rPh>
    <rPh sb="5" eb="7">
      <t>ヨウチ</t>
    </rPh>
    <phoneticPr fontId="3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</si>
  <si>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3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</si>
  <si>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3"/>
  </si>
  <si>
    <t>山　　　林</t>
    <rPh sb="0" eb="1">
      <t>ヤマ</t>
    </rPh>
    <rPh sb="4" eb="5">
      <t>ハヤシ</t>
    </rPh>
    <phoneticPr fontId="3"/>
  </si>
  <si>
    <t>そ　の　他</t>
    <rPh sb="4" eb="5">
      <t>ホカ</t>
    </rPh>
    <phoneticPr fontId="3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</si>
  <si>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3"/>
  </si>
  <si>
    <t>５－８　　農地法３・４・５条別許可状況</t>
    <rPh sb="5" eb="7">
      <t>ノウチ</t>
    </rPh>
    <rPh sb="7" eb="8">
      <t>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12"/>
  </si>
  <si>
    <t>年　　　度</t>
    <rPh sb="0" eb="1">
      <t>トシ</t>
    </rPh>
    <rPh sb="4" eb="5">
      <t>ド</t>
    </rPh>
    <phoneticPr fontId="12"/>
  </si>
  <si>
    <t>第　　３　　条</t>
    <rPh sb="0" eb="1">
      <t>ダイ</t>
    </rPh>
    <rPh sb="6" eb="7">
      <t>ジョウ</t>
    </rPh>
    <phoneticPr fontId="12"/>
  </si>
  <si>
    <t>第　　４　　条</t>
    <rPh sb="0" eb="1">
      <t>ダイ</t>
    </rPh>
    <rPh sb="6" eb="7">
      <t>ジョウ</t>
    </rPh>
    <phoneticPr fontId="12"/>
  </si>
  <si>
    <t>第　　５　　条</t>
    <rPh sb="0" eb="1">
      <t>ダイ</t>
    </rPh>
    <rPh sb="6" eb="7">
      <t>ジョウ</t>
    </rPh>
    <phoneticPr fontId="12"/>
  </si>
  <si>
    <t>件　数</t>
    <rPh sb="0" eb="1">
      <t>ケン</t>
    </rPh>
    <rPh sb="2" eb="3">
      <t>カズ</t>
    </rPh>
    <phoneticPr fontId="12"/>
  </si>
  <si>
    <t>面　　　　　　積</t>
    <rPh sb="0" eb="1">
      <t>メン</t>
    </rPh>
    <rPh sb="7" eb="8">
      <t>セキ</t>
    </rPh>
    <phoneticPr fontId="12"/>
  </si>
  <si>
    <t>計</t>
    <rPh sb="0" eb="1">
      <t>ケイ</t>
    </rPh>
    <phoneticPr fontId="12"/>
  </si>
  <si>
    <t>田</t>
    <rPh sb="0" eb="1">
      <t>タ</t>
    </rPh>
    <phoneticPr fontId="12"/>
  </si>
  <si>
    <t>畑</t>
    <rPh sb="0" eb="1">
      <t>ハタケ</t>
    </rPh>
    <phoneticPr fontId="12"/>
  </si>
  <si>
    <t>平成</t>
    <rPh sb="0" eb="2">
      <t>ヘイセイ</t>
    </rPh>
    <phoneticPr fontId="12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</si>
  <si>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11"/>
  </si>
  <si>
    <t>５－９　　農地転用の状況</t>
    <rPh sb="5" eb="7">
      <t>ノウチ</t>
    </rPh>
    <rPh sb="7" eb="9">
      <t>テンヨウ</t>
    </rPh>
    <rPh sb="10" eb="12">
      <t>ジョウキョウ</t>
    </rPh>
    <phoneticPr fontId="12"/>
  </si>
  <si>
    <t>総数</t>
    <rPh sb="0" eb="2">
      <t>ソウスウ</t>
    </rPh>
    <phoneticPr fontId="12"/>
  </si>
  <si>
    <t>住宅用地</t>
    <phoneticPr fontId="12"/>
  </si>
  <si>
    <t>工業用地</t>
    <phoneticPr fontId="12"/>
  </si>
  <si>
    <t>学校用地</t>
    <phoneticPr fontId="12"/>
  </si>
  <si>
    <t>公園運動場用地</t>
    <phoneticPr fontId="12"/>
  </si>
  <si>
    <t>道水路鉄道用地</t>
    <phoneticPr fontId="12"/>
  </si>
  <si>
    <t>その他の建物
施 設 用 地</t>
    <phoneticPr fontId="12"/>
  </si>
  <si>
    <t>山　　　林</t>
    <phoneticPr fontId="12"/>
  </si>
  <si>
    <t>そ　の　他</t>
    <phoneticPr fontId="12"/>
  </si>
  <si>
    <t>面　積</t>
    <rPh sb="0" eb="1">
      <t>メン</t>
    </rPh>
    <rPh sb="2" eb="3">
      <t>セキ</t>
    </rPh>
    <phoneticPr fontId="12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</si>
  <si>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11"/>
  </si>
  <si>
    <t>平成</t>
    <rPh sb="0" eb="2">
      <t>ヘイセイ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</si>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</sst>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[=0]&quot;-&quot;;General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1" fontId="8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top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/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4" xfId="0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0" fillId="3" borderId="26" xfId="0" applyFill="1" applyBorder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41" fontId="8" fillId="3" borderId="2" xfId="0" applyNumberFormat="1" applyFont="1" applyFill="1" applyBorder="1" applyAlignment="1">
      <alignment vertical="center"/>
    </xf>
    <xf numFmtId="41" fontId="8" fillId="3" borderId="2" xfId="1" applyNumberFormat="1" applyFont="1" applyFill="1" applyBorder="1" applyAlignment="1">
      <alignment vertical="center"/>
    </xf>
    <xf numFmtId="41" fontId="8" fillId="3" borderId="0" xfId="1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1" fontId="8" fillId="3" borderId="1" xfId="1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/>
    <xf numFmtId="0" fontId="0" fillId="3" borderId="28" xfId="0" applyFill="1" applyBorder="1">
      <alignment vertical="center"/>
    </xf>
    <xf numFmtId="0" fontId="0" fillId="3" borderId="8" xfId="0" applyFill="1" applyBorder="1">
      <alignment vertical="center"/>
    </xf>
    <xf numFmtId="177" fontId="8" fillId="3" borderId="0" xfId="0" applyNumberFormat="1" applyFont="1" applyFill="1" applyBorder="1" applyAlignment="1">
      <alignment vertical="center"/>
    </xf>
    <xf numFmtId="0" fontId="0" fillId="3" borderId="23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7" xfId="0" applyFill="1" applyBorder="1">
      <alignment vertical="center"/>
    </xf>
    <xf numFmtId="177" fontId="8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/>
    <xf numFmtId="0" fontId="0" fillId="3" borderId="2" xfId="0" applyFill="1" applyBorder="1">
      <alignment vertical="center"/>
    </xf>
    <xf numFmtId="41" fontId="8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ont="1" applyFill="1" applyBorder="1" applyAlignment="1">
      <alignment horizontal="left"/>
    </xf>
    <xf numFmtId="0" fontId="0" fillId="3" borderId="3" xfId="0" applyFont="1" applyFill="1" applyBorder="1" applyAlignment="1"/>
    <xf numFmtId="0" fontId="0" fillId="3" borderId="0" xfId="0" applyFont="1" applyFill="1">
      <alignment vertical="center"/>
    </xf>
    <xf numFmtId="178" fontId="8" fillId="3" borderId="2" xfId="0" applyNumberFormat="1" applyFont="1" applyFill="1" applyBorder="1" applyAlignment="1">
      <alignment vertical="center"/>
    </xf>
    <xf numFmtId="178" fontId="8" fillId="3" borderId="0" xfId="0" applyNumberFormat="1" applyFont="1" applyFill="1" applyBorder="1" applyAlignment="1">
      <alignment vertical="center"/>
    </xf>
    <xf numFmtId="178" fontId="8" fillId="3" borderId="0" xfId="0" applyNumberFormat="1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178" fontId="8" fillId="3" borderId="1" xfId="0" applyNumberFormat="1" applyFont="1" applyFill="1" applyBorder="1" applyAlignment="1">
      <alignment vertical="center"/>
    </xf>
    <xf numFmtId="0" fontId="0" fillId="3" borderId="29" xfId="0" applyFill="1" applyBorder="1">
      <alignment vertical="center"/>
    </xf>
    <xf numFmtId="0" fontId="8" fillId="3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center" vertical="center"/>
    </xf>
    <xf numFmtId="38" fontId="0" fillId="3" borderId="0" xfId="1" applyFont="1" applyFill="1" applyBorder="1" applyAlignment="1">
      <alignment horizontal="right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top"/>
    </xf>
    <xf numFmtId="0" fontId="0" fillId="3" borderId="0" xfId="0" applyFont="1" applyFill="1" applyBorder="1" applyAlignment="1">
      <alignment vertical="top"/>
    </xf>
    <xf numFmtId="0" fontId="9" fillId="3" borderId="3" xfId="0" applyFont="1" applyFill="1" applyBorder="1">
      <alignment vertical="center"/>
    </xf>
    <xf numFmtId="0" fontId="9" fillId="3" borderId="3" xfId="0" applyFont="1" applyFill="1" applyBorder="1" applyAlignment="1"/>
    <xf numFmtId="0" fontId="0" fillId="3" borderId="23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3" xfId="0" applyFont="1" applyFill="1" applyBorder="1" applyAlignment="1">
      <alignment vertical="center"/>
    </xf>
    <xf numFmtId="41" fontId="8" fillId="3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top"/>
    </xf>
    <xf numFmtId="0" fontId="11" fillId="0" borderId="0" xfId="0" applyFont="1" applyAlignment="1"/>
    <xf numFmtId="0" fontId="0" fillId="0" borderId="0" xfId="0" applyAlignment="1"/>
    <xf numFmtId="0" fontId="13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1" xfId="0" applyNumberFormat="1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9" xfId="1" applyFont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distributed" vertical="center" indent="3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1" fontId="8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41" fontId="8" fillId="0" borderId="1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right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1" fontId="8" fillId="3" borderId="2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1" fontId="8" fillId="3" borderId="9" xfId="1" applyNumberFormat="1" applyFont="1" applyFill="1" applyBorder="1" applyAlignment="1">
      <alignment horizontal="center" vertical="center"/>
    </xf>
    <xf numFmtId="41" fontId="8" fillId="3" borderId="0" xfId="1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41" fontId="8" fillId="3" borderId="1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1" fontId="8" fillId="3" borderId="7" xfId="1" applyNumberFormat="1" applyFont="1" applyFill="1" applyBorder="1" applyAlignment="1">
      <alignment horizontal="center" vertical="center"/>
    </xf>
    <xf numFmtId="177" fontId="8" fillId="3" borderId="0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177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right" vertical="center"/>
    </xf>
    <xf numFmtId="41" fontId="8" fillId="3" borderId="1" xfId="0" applyNumberFormat="1" applyFont="1" applyFill="1" applyBorder="1" applyAlignment="1">
      <alignment horizontal="center" vertical="center"/>
    </xf>
    <xf numFmtId="41" fontId="8" fillId="3" borderId="0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178" fontId="8" fillId="3" borderId="8" xfId="0" applyNumberFormat="1" applyFont="1" applyFill="1" applyBorder="1" applyAlignment="1">
      <alignment horizontal="right" vertical="center"/>
    </xf>
    <xf numFmtId="178" fontId="8" fillId="3" borderId="2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41" fontId="8" fillId="3" borderId="0" xfId="0" applyNumberFormat="1" applyFont="1" applyFill="1" applyAlignment="1">
      <alignment horizontal="right" vertical="center"/>
    </xf>
    <xf numFmtId="178" fontId="8" fillId="3" borderId="9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Alignment="1">
      <alignment horizontal="right" vertical="center"/>
    </xf>
    <xf numFmtId="41" fontId="8" fillId="3" borderId="9" xfId="0" applyNumberFormat="1" applyFont="1" applyFill="1" applyBorder="1" applyAlignment="1">
      <alignment horizontal="center" vertical="center"/>
    </xf>
    <xf numFmtId="41" fontId="8" fillId="3" borderId="0" xfId="0" applyNumberFormat="1" applyFont="1" applyFill="1" applyAlignment="1">
      <alignment horizontal="center" vertical="center"/>
    </xf>
    <xf numFmtId="41" fontId="8" fillId="3" borderId="1" xfId="0" applyNumberFormat="1" applyFont="1" applyFill="1" applyBorder="1" applyAlignment="1">
      <alignment horizontal="right" vertical="center"/>
    </xf>
    <xf numFmtId="178" fontId="8" fillId="3" borderId="7" xfId="0" applyNumberFormat="1" applyFont="1" applyFill="1" applyBorder="1" applyAlignment="1">
      <alignment horizontal="right" vertical="center"/>
    </xf>
    <xf numFmtId="178" fontId="8" fillId="3" borderId="1" xfId="0" applyNumberFormat="1" applyFont="1" applyFill="1" applyBorder="1" applyAlignment="1">
      <alignment horizontal="right" vertical="center"/>
    </xf>
    <xf numFmtId="41" fontId="8" fillId="3" borderId="7" xfId="0" applyNumberFormat="1" applyFont="1" applyFill="1" applyBorder="1" applyAlignment="1">
      <alignment horizontal="center" vertical="center"/>
    </xf>
    <xf numFmtId="178" fontId="8" fillId="3" borderId="0" xfId="0" applyNumberFormat="1" applyFont="1" applyFill="1" applyBorder="1" applyAlignment="1">
      <alignment vertical="center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23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15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176" fontId="8" fillId="3" borderId="0" xfId="1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76" fontId="8" fillId="3" borderId="1" xfId="1" applyNumberFormat="1" applyFont="1" applyFill="1" applyBorder="1" applyAlignment="1">
      <alignment horizontal="right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3" fontId="8" fillId="3" borderId="7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right" vertical="center"/>
    </xf>
    <xf numFmtId="0" fontId="0" fillId="3" borderId="11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horizontal="right" vertical="center"/>
    </xf>
    <xf numFmtId="41" fontId="9" fillId="3" borderId="0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179" fontId="8" fillId="3" borderId="0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8"/>
  <sheetViews>
    <sheetView showGridLines="0" tabSelected="1" zoomScale="90" zoomScaleNormal="90" workbookViewId="0"/>
  </sheetViews>
  <sheetFormatPr defaultColWidth="3.625" defaultRowHeight="30" customHeight="1" x14ac:dyDescent="0.15"/>
  <cols>
    <col min="4" max="4" width="4.875" bestFit="1" customWidth="1"/>
    <col min="6" max="6" width="4" customWidth="1"/>
    <col min="7" max="7" width="3.625" customWidth="1"/>
    <col min="11" max="11" width="2.625" customWidth="1"/>
    <col min="16" max="16" width="3.125" customWidth="1"/>
    <col min="19" max="19" width="3.25" customWidth="1"/>
    <col min="22" max="22" width="2.875" customWidth="1"/>
    <col min="25" max="25" width="3.375" customWidth="1"/>
    <col min="26" max="26" width="4.875" customWidth="1"/>
    <col min="27" max="27" width="4.625" customWidth="1"/>
  </cols>
  <sheetData>
    <row r="1" spans="2:28" ht="24.95" customHeight="1" x14ac:dyDescent="0.15">
      <c r="B1" s="152" t="s">
        <v>9</v>
      </c>
      <c r="C1" s="152"/>
      <c r="D1" s="152"/>
      <c r="E1" s="152"/>
      <c r="F1" s="152"/>
      <c r="G1" s="6"/>
      <c r="H1" s="6"/>
      <c r="I1" s="6"/>
    </row>
    <row r="2" spans="2:28" ht="15" customHeight="1" x14ac:dyDescent="0.15">
      <c r="B2" s="10"/>
      <c r="C2" s="10"/>
      <c r="D2" s="10"/>
      <c r="E2" s="10"/>
      <c r="F2" s="10"/>
      <c r="G2" s="6"/>
      <c r="H2" s="6"/>
      <c r="I2" s="6"/>
    </row>
    <row r="3" spans="2:28" ht="30.75" customHeight="1" x14ac:dyDescent="0.15">
      <c r="B3" s="153" t="s">
        <v>22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2:28" ht="24" customHeight="1" thickBot="1" x14ac:dyDescent="0.2">
      <c r="Q4" s="161" t="s">
        <v>6</v>
      </c>
      <c r="R4" s="161"/>
      <c r="S4" s="161"/>
      <c r="T4" s="161"/>
      <c r="U4" s="161"/>
      <c r="V4" s="161"/>
      <c r="W4" s="161"/>
      <c r="X4" s="161"/>
      <c r="Y4" s="161"/>
      <c r="Z4" s="161"/>
      <c r="AA4" s="161"/>
    </row>
    <row r="5" spans="2:28" ht="30" customHeight="1" x14ac:dyDescent="0.15">
      <c r="B5" s="154" t="s">
        <v>5</v>
      </c>
      <c r="C5" s="155"/>
      <c r="D5" s="155"/>
      <c r="E5" s="155"/>
      <c r="F5" s="155"/>
      <c r="G5" s="155" t="s">
        <v>0</v>
      </c>
      <c r="H5" s="155"/>
      <c r="I5" s="155"/>
      <c r="J5" s="155"/>
      <c r="K5" s="155"/>
      <c r="L5" s="163" t="s">
        <v>1</v>
      </c>
      <c r="M5" s="119"/>
      <c r="N5" s="119"/>
      <c r="O5" s="119"/>
      <c r="P5" s="164"/>
      <c r="Q5" s="155" t="s">
        <v>2</v>
      </c>
      <c r="R5" s="155"/>
      <c r="S5" s="155"/>
      <c r="T5" s="155"/>
      <c r="U5" s="155"/>
      <c r="V5" s="155"/>
      <c r="W5" s="155"/>
      <c r="X5" s="155"/>
      <c r="Y5" s="155"/>
      <c r="Z5" s="155"/>
      <c r="AA5" s="148"/>
      <c r="AB5" s="5"/>
    </row>
    <row r="6" spans="2:28" ht="30" customHeight="1" x14ac:dyDescent="0.15">
      <c r="B6" s="143"/>
      <c r="C6" s="160"/>
      <c r="D6" s="160"/>
      <c r="E6" s="160"/>
      <c r="F6" s="160"/>
      <c r="G6" s="160"/>
      <c r="H6" s="160"/>
      <c r="I6" s="160"/>
      <c r="J6" s="160"/>
      <c r="K6" s="160"/>
      <c r="L6" s="165"/>
      <c r="M6" s="123"/>
      <c r="N6" s="123"/>
      <c r="O6" s="123"/>
      <c r="P6" s="166"/>
      <c r="Q6" s="160" t="s">
        <v>3</v>
      </c>
      <c r="R6" s="160"/>
      <c r="S6" s="160"/>
      <c r="T6" s="160"/>
      <c r="U6" s="160" t="s">
        <v>10</v>
      </c>
      <c r="V6" s="160"/>
      <c r="W6" s="160"/>
      <c r="X6" s="160"/>
      <c r="Y6" s="160" t="s">
        <v>11</v>
      </c>
      <c r="Z6" s="160"/>
      <c r="AA6" s="144"/>
      <c r="AB6" s="5"/>
    </row>
    <row r="7" spans="2:28" ht="30" customHeight="1" x14ac:dyDescent="0.15">
      <c r="B7" s="111" t="s">
        <v>4</v>
      </c>
      <c r="C7" s="111"/>
      <c r="D7" s="159">
        <v>17</v>
      </c>
      <c r="E7" s="159"/>
      <c r="F7" t="s">
        <v>5</v>
      </c>
      <c r="G7" s="116">
        <f>L7+Q7</f>
        <v>1351</v>
      </c>
      <c r="H7" s="113"/>
      <c r="I7" s="113"/>
      <c r="J7" s="113"/>
      <c r="K7" s="13"/>
      <c r="L7" s="113">
        <v>600</v>
      </c>
      <c r="M7" s="113"/>
      <c r="N7" s="113"/>
      <c r="O7" s="113"/>
      <c r="P7" s="13"/>
      <c r="Q7" s="113">
        <v>751</v>
      </c>
      <c r="R7" s="113"/>
      <c r="S7" s="113"/>
      <c r="T7" s="13"/>
      <c r="U7" s="113">
        <v>412</v>
      </c>
      <c r="V7" s="113"/>
      <c r="W7" s="113"/>
      <c r="X7" s="13"/>
      <c r="Y7" s="113">
        <v>339</v>
      </c>
      <c r="Z7" s="113"/>
      <c r="AA7" s="113"/>
    </row>
    <row r="8" spans="2:28" ht="30" customHeight="1" x14ac:dyDescent="0.15">
      <c r="B8" s="121"/>
      <c r="C8" s="121"/>
      <c r="D8" s="146">
        <v>22</v>
      </c>
      <c r="E8" s="146"/>
      <c r="F8" s="5"/>
      <c r="G8" s="158">
        <f>L8+Q8</f>
        <v>1233</v>
      </c>
      <c r="H8" s="114"/>
      <c r="I8" s="114"/>
      <c r="J8" s="114"/>
      <c r="K8" s="11"/>
      <c r="L8" s="114">
        <v>600</v>
      </c>
      <c r="M8" s="114"/>
      <c r="N8" s="114"/>
      <c r="O8" s="114"/>
      <c r="P8" s="11"/>
      <c r="Q8" s="114">
        <v>633</v>
      </c>
      <c r="R8" s="114"/>
      <c r="S8" s="114"/>
      <c r="T8" s="11"/>
      <c r="U8" s="114">
        <v>349</v>
      </c>
      <c r="V8" s="114"/>
      <c r="W8" s="114"/>
      <c r="X8" s="11"/>
      <c r="Y8" s="114">
        <v>284</v>
      </c>
      <c r="Z8" s="114"/>
      <c r="AA8" s="114"/>
    </row>
    <row r="9" spans="2:28" ht="30" customHeight="1" x14ac:dyDescent="0.15">
      <c r="B9" s="123"/>
      <c r="C9" s="123"/>
      <c r="D9" s="150">
        <v>27</v>
      </c>
      <c r="E9" s="150"/>
      <c r="F9" s="1"/>
      <c r="G9" s="167">
        <f>L9+Q9</f>
        <v>1138</v>
      </c>
      <c r="H9" s="162"/>
      <c r="I9" s="162"/>
      <c r="J9" s="162"/>
      <c r="K9" s="32"/>
      <c r="L9" s="162">
        <v>560</v>
      </c>
      <c r="M9" s="162"/>
      <c r="N9" s="162"/>
      <c r="O9" s="162"/>
      <c r="P9" s="32"/>
      <c r="Q9" s="162">
        <f>U9+Y9</f>
        <v>578</v>
      </c>
      <c r="R9" s="162"/>
      <c r="S9" s="162"/>
      <c r="T9" s="32"/>
      <c r="U9" s="162">
        <v>300</v>
      </c>
      <c r="V9" s="162"/>
      <c r="W9" s="162"/>
      <c r="X9" s="32"/>
      <c r="Y9" s="162">
        <v>278</v>
      </c>
      <c r="Z9" s="162"/>
      <c r="AA9" s="162"/>
    </row>
    <row r="10" spans="2:28" ht="21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2" t="s">
        <v>14</v>
      </c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2:28" ht="19.5" customHeight="1" x14ac:dyDescent="0.15">
      <c r="B11" s="7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2:28" ht="19.5" customHeight="1" x14ac:dyDescent="0.15"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8" ht="20.25" customHeight="1" x14ac:dyDescent="0.15"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8" ht="30" customHeight="1" x14ac:dyDescent="0.15">
      <c r="B14" s="153" t="s">
        <v>23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</row>
    <row r="15" spans="2:28" ht="30" customHeight="1" thickBot="1" x14ac:dyDescent="0.2">
      <c r="Q15" s="161" t="s">
        <v>6</v>
      </c>
      <c r="R15" s="161"/>
      <c r="S15" s="161"/>
      <c r="T15" s="161"/>
      <c r="U15" s="161"/>
      <c r="V15" s="161"/>
      <c r="W15" s="161"/>
      <c r="X15" s="161"/>
      <c r="Y15" s="161"/>
      <c r="Z15" s="161"/>
      <c r="AA15" s="161"/>
    </row>
    <row r="16" spans="2:28" ht="30" customHeight="1" x14ac:dyDescent="0.15">
      <c r="B16" s="154" t="s">
        <v>5</v>
      </c>
      <c r="C16" s="155"/>
      <c r="D16" s="155"/>
      <c r="E16" s="155"/>
      <c r="F16" s="155"/>
      <c r="G16" s="155" t="s">
        <v>0</v>
      </c>
      <c r="H16" s="155"/>
      <c r="I16" s="155"/>
      <c r="J16" s="155"/>
      <c r="K16" s="155"/>
      <c r="L16" s="155"/>
      <c r="M16" s="156" t="s">
        <v>12</v>
      </c>
      <c r="N16" s="157"/>
      <c r="O16" s="157"/>
      <c r="P16" s="157"/>
      <c r="Q16" s="157"/>
      <c r="R16" s="148" t="s">
        <v>13</v>
      </c>
      <c r="S16" s="149"/>
      <c r="T16" s="149"/>
      <c r="U16" s="149"/>
      <c r="V16" s="154"/>
      <c r="W16" s="148" t="s">
        <v>7</v>
      </c>
      <c r="X16" s="149"/>
      <c r="Y16" s="149"/>
      <c r="Z16" s="149"/>
      <c r="AA16" s="149"/>
    </row>
    <row r="17" spans="2:28" ht="30" customHeight="1" x14ac:dyDescent="0.15">
      <c r="B17" s="111" t="s">
        <v>4</v>
      </c>
      <c r="C17" s="111"/>
      <c r="D17" s="159">
        <v>17</v>
      </c>
      <c r="E17" s="159"/>
      <c r="F17" t="s">
        <v>5</v>
      </c>
      <c r="G17" s="116">
        <v>1351</v>
      </c>
      <c r="H17" s="113"/>
      <c r="I17" s="113"/>
      <c r="J17" s="113"/>
      <c r="K17" s="13"/>
      <c r="L17" s="13"/>
      <c r="M17" s="114">
        <v>162</v>
      </c>
      <c r="N17" s="114"/>
      <c r="O17" s="114"/>
      <c r="P17" s="114"/>
      <c r="R17" s="114">
        <v>72</v>
      </c>
      <c r="S17" s="114"/>
      <c r="T17" s="114"/>
      <c r="U17" s="114"/>
      <c r="W17" s="113">
        <v>200</v>
      </c>
      <c r="X17" s="113"/>
      <c r="Y17" s="113"/>
      <c r="Z17" s="113"/>
    </row>
    <row r="18" spans="2:28" ht="30" customHeight="1" x14ac:dyDescent="0.15">
      <c r="B18" s="111"/>
      <c r="C18" s="111"/>
      <c r="D18" s="146">
        <v>22</v>
      </c>
      <c r="E18" s="146"/>
      <c r="G18" s="158">
        <v>1233</v>
      </c>
      <c r="H18" s="114"/>
      <c r="I18" s="114"/>
      <c r="J18" s="114"/>
      <c r="K18" s="11"/>
      <c r="L18" s="11"/>
      <c r="M18" s="114">
        <v>147</v>
      </c>
      <c r="N18" s="114"/>
      <c r="O18" s="114"/>
      <c r="P18" s="114"/>
      <c r="R18" s="114">
        <v>62</v>
      </c>
      <c r="S18" s="114"/>
      <c r="T18" s="114"/>
      <c r="U18" s="114"/>
      <c r="W18" s="114">
        <v>159</v>
      </c>
      <c r="X18" s="114"/>
      <c r="Y18" s="114"/>
      <c r="Z18" s="114"/>
    </row>
    <row r="19" spans="2:28" ht="30" customHeight="1" x14ac:dyDescent="0.15">
      <c r="B19" s="123"/>
      <c r="C19" s="123"/>
      <c r="D19" s="150">
        <v>27</v>
      </c>
      <c r="E19" s="150"/>
      <c r="F19" s="1"/>
      <c r="G19" s="151">
        <f>M19+R19+W19+G25+M25+R25+W25</f>
        <v>1138</v>
      </c>
      <c r="H19" s="115"/>
      <c r="I19" s="115"/>
      <c r="J19" s="115"/>
      <c r="K19" s="14"/>
      <c r="L19" s="14"/>
      <c r="M19" s="115">
        <v>153</v>
      </c>
      <c r="N19" s="115"/>
      <c r="O19" s="115"/>
      <c r="P19" s="115"/>
      <c r="Q19" s="1"/>
      <c r="R19" s="115">
        <v>43</v>
      </c>
      <c r="S19" s="115"/>
      <c r="T19" s="115"/>
      <c r="U19" s="115"/>
      <c r="V19" s="1"/>
      <c r="W19" s="115">
        <v>132</v>
      </c>
      <c r="X19" s="115"/>
      <c r="Y19" s="115"/>
      <c r="Z19" s="115"/>
      <c r="AA19" s="1"/>
    </row>
    <row r="20" spans="2:28" ht="13.5" customHeight="1" x14ac:dyDescent="0.15">
      <c r="B20" s="2"/>
      <c r="C20" s="2"/>
      <c r="D20" s="2"/>
      <c r="E20" s="2"/>
      <c r="F20" s="5"/>
      <c r="G20" s="4"/>
      <c r="H20" s="4"/>
      <c r="I20" s="4"/>
      <c r="J20" s="4"/>
      <c r="K20" s="4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8" ht="13.5" customHeight="1" thickBot="1" x14ac:dyDescent="0.2"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2:28" ht="30" customHeight="1" x14ac:dyDescent="0.15">
      <c r="B22" s="154" t="s">
        <v>5</v>
      </c>
      <c r="C22" s="155"/>
      <c r="D22" s="155"/>
      <c r="E22" s="155"/>
      <c r="F22" s="148"/>
      <c r="G22" s="148" t="s">
        <v>21</v>
      </c>
      <c r="H22" s="149"/>
      <c r="I22" s="149"/>
      <c r="J22" s="149"/>
      <c r="K22" s="149"/>
      <c r="L22" s="149"/>
      <c r="M22" s="165" t="s">
        <v>20</v>
      </c>
      <c r="N22" s="123"/>
      <c r="O22" s="123"/>
      <c r="P22" s="123"/>
      <c r="Q22" s="123"/>
      <c r="R22" s="165" t="s">
        <v>19</v>
      </c>
      <c r="S22" s="123"/>
      <c r="T22" s="123"/>
      <c r="U22" s="123"/>
      <c r="V22" s="123"/>
      <c r="W22" s="165" t="s">
        <v>8</v>
      </c>
      <c r="X22" s="123"/>
      <c r="Y22" s="123"/>
      <c r="Z22" s="123"/>
      <c r="AA22" s="123"/>
    </row>
    <row r="23" spans="2:28" ht="30" customHeight="1" x14ac:dyDescent="0.15">
      <c r="B23" s="111" t="s">
        <v>4</v>
      </c>
      <c r="C23" s="111"/>
      <c r="D23" s="159">
        <v>17</v>
      </c>
      <c r="E23" s="159"/>
      <c r="F23" t="s">
        <v>5</v>
      </c>
      <c r="G23" s="116">
        <v>200</v>
      </c>
      <c r="H23" s="147"/>
      <c r="I23" s="147"/>
      <c r="J23" s="147"/>
      <c r="M23" s="113">
        <v>222</v>
      </c>
      <c r="N23" s="113"/>
      <c r="O23" s="113"/>
      <c r="P23" s="113"/>
      <c r="Q23" s="13"/>
      <c r="R23" s="113">
        <v>329</v>
      </c>
      <c r="S23" s="113"/>
      <c r="T23" s="113"/>
      <c r="U23" s="113"/>
      <c r="V23" s="13"/>
      <c r="W23" s="113">
        <v>166</v>
      </c>
      <c r="X23" s="113"/>
      <c r="Y23" s="113"/>
      <c r="Z23" s="113"/>
      <c r="AA23" s="13"/>
    </row>
    <row r="24" spans="2:28" ht="30" customHeight="1" x14ac:dyDescent="0.15">
      <c r="B24" s="111"/>
      <c r="C24" s="111"/>
      <c r="D24" s="146">
        <v>22</v>
      </c>
      <c r="E24" s="146"/>
      <c r="G24" s="158">
        <v>180</v>
      </c>
      <c r="H24" s="168"/>
      <c r="I24" s="168"/>
      <c r="J24" s="168"/>
      <c r="M24" s="114">
        <v>181</v>
      </c>
      <c r="N24" s="114"/>
      <c r="O24" s="114"/>
      <c r="P24" s="114"/>
      <c r="R24" s="114">
        <v>283</v>
      </c>
      <c r="S24" s="114"/>
      <c r="T24" s="114"/>
      <c r="U24" s="114"/>
      <c r="V24" s="11"/>
      <c r="W24" s="114">
        <v>221</v>
      </c>
      <c r="X24" s="114"/>
      <c r="Y24" s="114"/>
      <c r="Z24" s="114"/>
      <c r="AA24" s="11"/>
    </row>
    <row r="25" spans="2:28" ht="30" customHeight="1" x14ac:dyDescent="0.15">
      <c r="B25" s="123"/>
      <c r="C25" s="123"/>
      <c r="D25" s="150">
        <v>27</v>
      </c>
      <c r="E25" s="150"/>
      <c r="F25" s="1"/>
      <c r="G25" s="151">
        <v>157</v>
      </c>
      <c r="H25" s="137"/>
      <c r="I25" s="137"/>
      <c r="J25" s="137"/>
      <c r="L25" s="1"/>
      <c r="M25" s="114">
        <v>158</v>
      </c>
      <c r="N25" s="114"/>
      <c r="O25" s="114"/>
      <c r="P25" s="114"/>
      <c r="R25" s="115">
        <v>251</v>
      </c>
      <c r="S25" s="115"/>
      <c r="T25" s="115"/>
      <c r="U25" s="115"/>
      <c r="V25" s="14"/>
      <c r="W25" s="115">
        <v>244</v>
      </c>
      <c r="X25" s="115"/>
      <c r="Y25" s="115"/>
      <c r="Z25" s="115"/>
      <c r="AA25" s="14"/>
    </row>
    <row r="26" spans="2:28" ht="20.25" customHeight="1" x14ac:dyDescent="0.15">
      <c r="B26" s="7"/>
      <c r="C26" s="9"/>
      <c r="D26" s="9"/>
      <c r="E26" s="9"/>
      <c r="F26" s="9"/>
      <c r="G26" s="9"/>
      <c r="H26" s="9"/>
      <c r="I26" s="9"/>
      <c r="J26" s="9"/>
      <c r="K26" s="9"/>
      <c r="M26" s="12"/>
      <c r="N26" s="12"/>
      <c r="O26" s="12"/>
      <c r="P26" s="112" t="s">
        <v>14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</row>
    <row r="27" spans="2:28" ht="19.5" customHeight="1" x14ac:dyDescent="0.15">
      <c r="B27" s="7"/>
      <c r="C27" s="17"/>
      <c r="D27" s="17"/>
      <c r="E27" s="17"/>
      <c r="F27" s="17"/>
      <c r="G27" s="17"/>
      <c r="H27" s="17"/>
      <c r="I27" s="17"/>
      <c r="J27" s="17"/>
      <c r="K27" s="17"/>
      <c r="M27" s="18"/>
      <c r="N27" s="18"/>
      <c r="O27" s="18"/>
      <c r="P27" s="18"/>
      <c r="Q27" s="18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8" ht="19.5" customHeight="1" x14ac:dyDescent="0.15">
      <c r="B28" s="7"/>
      <c r="C28" s="17"/>
      <c r="D28" s="17"/>
      <c r="E28" s="17"/>
      <c r="F28" s="17"/>
      <c r="G28" s="17"/>
      <c r="H28" s="17"/>
      <c r="I28" s="17"/>
      <c r="J28" s="17"/>
      <c r="K28" s="17"/>
      <c r="M28" s="18"/>
      <c r="N28" s="18"/>
      <c r="O28" s="18"/>
      <c r="P28" s="18"/>
      <c r="Q28" s="18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8" ht="20.25" customHeight="1" x14ac:dyDescent="0.15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8" ht="30" customHeight="1" x14ac:dyDescent="0.15">
      <c r="B30" s="153" t="s">
        <v>29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</row>
    <row r="31" spans="2:28" ht="30" customHeight="1" thickBot="1" x14ac:dyDescent="0.2">
      <c r="Q31" s="19"/>
      <c r="R31" s="19"/>
      <c r="S31" s="19"/>
      <c r="T31" s="161" t="s">
        <v>6</v>
      </c>
      <c r="U31" s="161"/>
      <c r="V31" s="161"/>
      <c r="W31" s="161"/>
      <c r="X31" s="161"/>
      <c r="Y31" s="161"/>
      <c r="Z31" s="161"/>
      <c r="AA31" s="161"/>
    </row>
    <row r="32" spans="2:28" ht="30" customHeight="1" x14ac:dyDescent="0.15">
      <c r="B32" s="119" t="s">
        <v>5</v>
      </c>
      <c r="C32" s="119"/>
      <c r="D32" s="119"/>
      <c r="E32" s="120"/>
      <c r="F32" s="130" t="s">
        <v>28</v>
      </c>
      <c r="G32" s="131"/>
      <c r="H32" s="132"/>
      <c r="I32" s="139" t="s">
        <v>25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5"/>
    </row>
    <row r="33" spans="2:27" ht="19.5" customHeight="1" x14ac:dyDescent="0.15">
      <c r="B33" s="121"/>
      <c r="C33" s="121"/>
      <c r="D33" s="121"/>
      <c r="E33" s="122"/>
      <c r="F33" s="133"/>
      <c r="G33" s="134"/>
      <c r="H33" s="135"/>
      <c r="I33" s="142" t="s">
        <v>24</v>
      </c>
      <c r="J33" s="142"/>
      <c r="K33" s="142"/>
      <c r="L33" s="142"/>
      <c r="M33" s="142"/>
      <c r="N33" s="142"/>
      <c r="O33" s="142"/>
      <c r="P33" s="142"/>
      <c r="Q33" s="143"/>
      <c r="R33" s="144" t="s">
        <v>26</v>
      </c>
      <c r="S33" s="142"/>
      <c r="T33" s="142"/>
      <c r="U33" s="143"/>
      <c r="V33" s="142" t="s">
        <v>27</v>
      </c>
      <c r="W33" s="142"/>
      <c r="X33" s="142"/>
      <c r="Y33" s="142"/>
      <c r="Z33" s="142"/>
      <c r="AA33" s="142"/>
    </row>
    <row r="34" spans="2:27" ht="28.5" customHeight="1" x14ac:dyDescent="0.15">
      <c r="B34" s="123"/>
      <c r="C34" s="123"/>
      <c r="D34" s="123"/>
      <c r="E34" s="124"/>
      <c r="F34" s="136"/>
      <c r="G34" s="137"/>
      <c r="H34" s="138"/>
      <c r="I34" s="142" t="s">
        <v>15</v>
      </c>
      <c r="J34" s="142"/>
      <c r="K34" s="143"/>
      <c r="L34" s="144" t="s">
        <v>16</v>
      </c>
      <c r="M34" s="142"/>
      <c r="N34" s="143"/>
      <c r="O34" s="144" t="s">
        <v>17</v>
      </c>
      <c r="P34" s="142"/>
      <c r="Q34" s="143"/>
      <c r="R34" s="144" t="s">
        <v>15</v>
      </c>
      <c r="S34" s="143"/>
      <c r="T34" s="140" t="s">
        <v>30</v>
      </c>
      <c r="U34" s="141"/>
      <c r="V34" s="144" t="s">
        <v>15</v>
      </c>
      <c r="W34" s="142"/>
      <c r="X34" s="142"/>
      <c r="Y34" s="140" t="s">
        <v>31</v>
      </c>
      <c r="Z34" s="145"/>
      <c r="AA34" s="145"/>
    </row>
    <row r="35" spans="2:27" ht="30.75" customHeight="1" x14ac:dyDescent="0.15">
      <c r="B35" s="111" t="s">
        <v>4</v>
      </c>
      <c r="C35" s="111"/>
      <c r="D35" s="21">
        <v>17</v>
      </c>
      <c r="E35" s="24" t="s">
        <v>5</v>
      </c>
      <c r="F35" s="125">
        <v>6547</v>
      </c>
      <c r="G35" s="126"/>
      <c r="H35" s="127"/>
      <c r="I35" s="118">
        <v>6041</v>
      </c>
      <c r="J35" s="118"/>
      <c r="K35" s="118"/>
      <c r="L35" s="118">
        <v>2964</v>
      </c>
      <c r="M35" s="118"/>
      <c r="N35" s="118"/>
      <c r="O35" s="118">
        <v>3077</v>
      </c>
      <c r="P35" s="118"/>
      <c r="Q35" s="118"/>
      <c r="R35" s="118">
        <v>705</v>
      </c>
      <c r="S35" s="118"/>
      <c r="T35" s="118">
        <v>368</v>
      </c>
      <c r="U35" s="118"/>
      <c r="V35" s="118">
        <v>5336</v>
      </c>
      <c r="W35" s="118"/>
      <c r="X35" s="118"/>
      <c r="Y35" s="118">
        <v>2596</v>
      </c>
      <c r="Z35" s="118"/>
      <c r="AA35" s="118"/>
    </row>
    <row r="36" spans="2:27" ht="30.75" customHeight="1" x14ac:dyDescent="0.15">
      <c r="B36" s="121"/>
      <c r="C36" s="121"/>
      <c r="D36" s="22">
        <v>22</v>
      </c>
      <c r="E36" s="25"/>
      <c r="F36" s="125" t="s">
        <v>33</v>
      </c>
      <c r="G36" s="126"/>
      <c r="H36" s="127"/>
      <c r="I36" s="126">
        <v>5202</v>
      </c>
      <c r="J36" s="117"/>
      <c r="K36" s="117"/>
      <c r="L36" s="117">
        <v>2578</v>
      </c>
      <c r="M36" s="117"/>
      <c r="N36" s="117"/>
      <c r="O36" s="117">
        <v>2624</v>
      </c>
      <c r="P36" s="117"/>
      <c r="Q36" s="117"/>
      <c r="R36" s="117">
        <v>580</v>
      </c>
      <c r="S36" s="117"/>
      <c r="T36" s="117">
        <v>299</v>
      </c>
      <c r="U36" s="117"/>
      <c r="V36" s="117">
        <v>4622</v>
      </c>
      <c r="W36" s="117"/>
      <c r="X36" s="117"/>
      <c r="Y36" s="117">
        <v>2279</v>
      </c>
      <c r="Z36" s="117"/>
      <c r="AA36" s="117"/>
    </row>
    <row r="37" spans="2:27" ht="30.75" customHeight="1" x14ac:dyDescent="0.15">
      <c r="B37" s="20"/>
      <c r="C37" s="20"/>
      <c r="D37" s="23">
        <v>27</v>
      </c>
      <c r="E37" s="26"/>
      <c r="F37" s="128" t="s">
        <v>32</v>
      </c>
      <c r="G37" s="110"/>
      <c r="H37" s="129"/>
      <c r="I37" s="110">
        <f>L37+O37</f>
        <v>4389</v>
      </c>
      <c r="J37" s="110"/>
      <c r="K37" s="110"/>
      <c r="L37" s="110">
        <v>2176</v>
      </c>
      <c r="M37" s="110"/>
      <c r="N37" s="110"/>
      <c r="O37" s="110">
        <v>2213</v>
      </c>
      <c r="P37" s="110"/>
      <c r="Q37" s="110"/>
      <c r="R37" s="110">
        <v>455</v>
      </c>
      <c r="S37" s="110"/>
      <c r="T37" s="110">
        <v>219</v>
      </c>
      <c r="U37" s="110"/>
      <c r="V37" s="110">
        <v>3934</v>
      </c>
      <c r="W37" s="110"/>
      <c r="X37" s="110"/>
      <c r="Y37" s="110">
        <v>1957</v>
      </c>
      <c r="Z37" s="110"/>
      <c r="AA37" s="110"/>
    </row>
    <row r="38" spans="2:27" ht="19.5" customHeight="1" x14ac:dyDescent="0.15">
      <c r="B38" s="27"/>
      <c r="P38" s="112" t="s">
        <v>18</v>
      </c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</sheetData>
  <mergeCells count="123">
    <mergeCell ref="B9:C9"/>
    <mergeCell ref="D9:E9"/>
    <mergeCell ref="G7:J7"/>
    <mergeCell ref="G8:J8"/>
    <mergeCell ref="G9:J9"/>
    <mergeCell ref="Q8:S8"/>
    <mergeCell ref="U7:W7"/>
    <mergeCell ref="U8:W8"/>
    <mergeCell ref="U9:W9"/>
    <mergeCell ref="L7:O7"/>
    <mergeCell ref="B19:C19"/>
    <mergeCell ref="D19:E19"/>
    <mergeCell ref="B23:C23"/>
    <mergeCell ref="D23:E23"/>
    <mergeCell ref="B22:F22"/>
    <mergeCell ref="M19:P19"/>
    <mergeCell ref="P38:AA38"/>
    <mergeCell ref="B30:AA30"/>
    <mergeCell ref="Q15:AA15"/>
    <mergeCell ref="W22:AA22"/>
    <mergeCell ref="M22:Q22"/>
    <mergeCell ref="R22:V22"/>
    <mergeCell ref="L35:N35"/>
    <mergeCell ref="B25:C25"/>
    <mergeCell ref="W25:Z25"/>
    <mergeCell ref="G24:J24"/>
    <mergeCell ref="G25:J25"/>
    <mergeCell ref="Q6:T6"/>
    <mergeCell ref="U6:X6"/>
    <mergeCell ref="T31:AA31"/>
    <mergeCell ref="L8:O8"/>
    <mergeCell ref="G16:L16"/>
    <mergeCell ref="Y8:AA8"/>
    <mergeCell ref="Y9:AA9"/>
    <mergeCell ref="Q4:AA4"/>
    <mergeCell ref="Y6:AA6"/>
    <mergeCell ref="Q5:AA5"/>
    <mergeCell ref="L5:P6"/>
    <mergeCell ref="Y7:AA7"/>
    <mergeCell ref="L9:O9"/>
    <mergeCell ref="Q7:S7"/>
    <mergeCell ref="Q9:S9"/>
    <mergeCell ref="R19:U19"/>
    <mergeCell ref="G19:J19"/>
    <mergeCell ref="B1:F1"/>
    <mergeCell ref="B8:C8"/>
    <mergeCell ref="D8:E8"/>
    <mergeCell ref="B18:C18"/>
    <mergeCell ref="D18:E18"/>
    <mergeCell ref="B14:AA14"/>
    <mergeCell ref="B16:F16"/>
    <mergeCell ref="M16:Q16"/>
    <mergeCell ref="M17:P17"/>
    <mergeCell ref="M18:P18"/>
    <mergeCell ref="R16:V16"/>
    <mergeCell ref="G18:J18"/>
    <mergeCell ref="W16:AA16"/>
    <mergeCell ref="R17:U17"/>
    <mergeCell ref="R18:U18"/>
    <mergeCell ref="B17:C17"/>
    <mergeCell ref="D17:E17"/>
    <mergeCell ref="B3:AA3"/>
    <mergeCell ref="G5:K6"/>
    <mergeCell ref="B5:F6"/>
    <mergeCell ref="B7:C7"/>
    <mergeCell ref="D7:E7"/>
    <mergeCell ref="W24:Z24"/>
    <mergeCell ref="R23:U23"/>
    <mergeCell ref="M23:P23"/>
    <mergeCell ref="B24:C24"/>
    <mergeCell ref="D24:E24"/>
    <mergeCell ref="G23:J23"/>
    <mergeCell ref="G22:L22"/>
    <mergeCell ref="W23:Z23"/>
    <mergeCell ref="R35:S35"/>
    <mergeCell ref="P26:AA26"/>
    <mergeCell ref="R24:U24"/>
    <mergeCell ref="R25:U25"/>
    <mergeCell ref="M24:P24"/>
    <mergeCell ref="M25:P25"/>
    <mergeCell ref="I33:Q33"/>
    <mergeCell ref="R33:U33"/>
    <mergeCell ref="V33:AA33"/>
    <mergeCell ref="D25:E25"/>
    <mergeCell ref="Y35:AA35"/>
    <mergeCell ref="Y36:AA36"/>
    <mergeCell ref="T36:U36"/>
    <mergeCell ref="T34:U34"/>
    <mergeCell ref="I34:K34"/>
    <mergeCell ref="L34:N34"/>
    <mergeCell ref="O34:Q34"/>
    <mergeCell ref="R34:S34"/>
    <mergeCell ref="I36:K36"/>
    <mergeCell ref="L36:N36"/>
    <mergeCell ref="O36:Q36"/>
    <mergeCell ref="V34:X34"/>
    <mergeCell ref="Y34:AA34"/>
    <mergeCell ref="I35:K35"/>
    <mergeCell ref="O35:Q35"/>
    <mergeCell ref="Y37:AA37"/>
    <mergeCell ref="B35:C35"/>
    <mergeCell ref="Q10:AA10"/>
    <mergeCell ref="W17:Z17"/>
    <mergeCell ref="W18:Z18"/>
    <mergeCell ref="W19:Z19"/>
    <mergeCell ref="G17:J17"/>
    <mergeCell ref="R36:S36"/>
    <mergeCell ref="R37:S37"/>
    <mergeCell ref="T35:U35"/>
    <mergeCell ref="T37:U37"/>
    <mergeCell ref="V35:X35"/>
    <mergeCell ref="V36:X36"/>
    <mergeCell ref="V37:X37"/>
    <mergeCell ref="B32:E34"/>
    <mergeCell ref="F35:H35"/>
    <mergeCell ref="F36:H36"/>
    <mergeCell ref="F37:H37"/>
    <mergeCell ref="F32:H34"/>
    <mergeCell ref="I32:AA32"/>
    <mergeCell ref="I37:K37"/>
    <mergeCell ref="L37:N37"/>
    <mergeCell ref="O37:Q37"/>
    <mergeCell ref="B36:C36"/>
  </mergeCells>
  <phoneticPr fontId="3"/>
  <pageMargins left="0.70866141732283472" right="0.35433070866141736" top="0.47244094488188981" bottom="0.39370078740157483" header="0.23622047244094491" footer="0.19685039370078741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42"/>
  <sheetViews>
    <sheetView workbookViewId="0"/>
  </sheetViews>
  <sheetFormatPr defaultColWidth="3.625" defaultRowHeight="14.25" x14ac:dyDescent="0.15"/>
  <cols>
    <col min="1" max="3" width="3.625" style="33" customWidth="1"/>
    <col min="4" max="4" width="3.125" style="33" customWidth="1"/>
    <col min="5" max="15" width="3.625" style="33" customWidth="1"/>
    <col min="16" max="18" width="4" style="33" customWidth="1"/>
    <col min="19" max="19" width="3" style="33" customWidth="1"/>
    <col min="20" max="23" width="3.625" style="33" customWidth="1"/>
    <col min="24" max="26" width="3.75" style="33" customWidth="1"/>
    <col min="27" max="27" width="3" style="33" customWidth="1"/>
    <col min="28" max="16384" width="3.625" style="33"/>
  </cols>
  <sheetData>
    <row r="1" spans="2:35" ht="30" customHeight="1" x14ac:dyDescent="0.15">
      <c r="B1" s="169" t="s">
        <v>34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</row>
    <row r="2" spans="2:35" ht="20.25" customHeight="1" thickBot="1" x14ac:dyDescent="0.2">
      <c r="R2" s="170" t="s">
        <v>6</v>
      </c>
      <c r="S2" s="170"/>
      <c r="T2" s="170"/>
      <c r="U2" s="170"/>
      <c r="V2" s="170"/>
      <c r="W2" s="170"/>
      <c r="X2" s="170"/>
      <c r="Y2" s="170"/>
      <c r="Z2" s="170"/>
      <c r="AA2" s="170"/>
    </row>
    <row r="3" spans="2:35" ht="30" customHeight="1" x14ac:dyDescent="0.15">
      <c r="B3" s="171" t="s">
        <v>5</v>
      </c>
      <c r="C3" s="172"/>
      <c r="D3" s="172"/>
      <c r="E3" s="172"/>
      <c r="F3" s="173"/>
      <c r="G3" s="172" t="s">
        <v>35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3"/>
    </row>
    <row r="4" spans="2:35" ht="10.5" customHeight="1" x14ac:dyDescent="0.15">
      <c r="B4" s="174"/>
      <c r="C4" s="175"/>
      <c r="D4" s="175"/>
      <c r="E4" s="175"/>
      <c r="F4" s="176"/>
      <c r="G4" s="178" t="s">
        <v>0</v>
      </c>
      <c r="H4" s="178"/>
      <c r="I4" s="178"/>
      <c r="J4" s="178"/>
      <c r="K4" s="178"/>
      <c r="L4" s="178" t="s">
        <v>16</v>
      </c>
      <c r="M4" s="178"/>
      <c r="N4" s="178"/>
      <c r="O4" s="179"/>
      <c r="P4" s="34"/>
      <c r="Q4" s="35"/>
      <c r="R4" s="35"/>
      <c r="S4" s="36"/>
      <c r="T4" s="178" t="s">
        <v>17</v>
      </c>
      <c r="U4" s="178"/>
      <c r="V4" s="178"/>
      <c r="W4" s="179"/>
      <c r="X4" s="34"/>
      <c r="Y4" s="35"/>
      <c r="Z4" s="35"/>
      <c r="AA4" s="35"/>
      <c r="AB4" s="37"/>
    </row>
    <row r="5" spans="2:35" ht="30.75" customHeight="1" x14ac:dyDescent="0.15">
      <c r="B5" s="177"/>
      <c r="C5" s="178"/>
      <c r="D5" s="178"/>
      <c r="E5" s="178"/>
      <c r="F5" s="179"/>
      <c r="G5" s="178"/>
      <c r="H5" s="178"/>
      <c r="I5" s="178"/>
      <c r="J5" s="178"/>
      <c r="K5" s="178"/>
      <c r="L5" s="178"/>
      <c r="M5" s="178"/>
      <c r="N5" s="178"/>
      <c r="O5" s="178"/>
      <c r="P5" s="180" t="s">
        <v>36</v>
      </c>
      <c r="Q5" s="180"/>
      <c r="R5" s="180"/>
      <c r="S5" s="180"/>
      <c r="T5" s="178"/>
      <c r="U5" s="178"/>
      <c r="V5" s="178"/>
      <c r="W5" s="178"/>
      <c r="X5" s="180" t="s">
        <v>36</v>
      </c>
      <c r="Y5" s="180"/>
      <c r="Z5" s="180"/>
      <c r="AA5" s="181"/>
      <c r="AB5" s="37"/>
    </row>
    <row r="6" spans="2:35" ht="29.25" customHeight="1" x14ac:dyDescent="0.15">
      <c r="B6" s="183" t="s">
        <v>4</v>
      </c>
      <c r="C6" s="183"/>
      <c r="D6" s="187">
        <v>17</v>
      </c>
      <c r="E6" s="187"/>
      <c r="F6" s="33" t="s">
        <v>5</v>
      </c>
      <c r="G6" s="188">
        <v>3623</v>
      </c>
      <c r="H6" s="189"/>
      <c r="I6" s="189"/>
      <c r="J6" s="189"/>
      <c r="K6" s="38"/>
      <c r="L6" s="182">
        <v>1924</v>
      </c>
      <c r="M6" s="182"/>
      <c r="N6" s="182"/>
      <c r="O6" s="182"/>
      <c r="P6" s="182">
        <v>1492</v>
      </c>
      <c r="Q6" s="182"/>
      <c r="R6" s="182"/>
      <c r="S6" s="39"/>
      <c r="T6" s="182">
        <v>1699</v>
      </c>
      <c r="U6" s="182"/>
      <c r="V6" s="182"/>
      <c r="W6" s="182"/>
      <c r="X6" s="182">
        <v>1330</v>
      </c>
      <c r="Y6" s="182"/>
      <c r="Z6" s="182"/>
      <c r="AA6" s="39"/>
      <c r="AI6" s="37"/>
    </row>
    <row r="7" spans="2:35" ht="29.25" customHeight="1" x14ac:dyDescent="0.15">
      <c r="B7" s="183"/>
      <c r="C7" s="183"/>
      <c r="D7" s="184">
        <v>22</v>
      </c>
      <c r="E7" s="184"/>
      <c r="G7" s="185">
        <v>3225</v>
      </c>
      <c r="H7" s="186"/>
      <c r="I7" s="186"/>
      <c r="J7" s="186"/>
      <c r="K7" s="40"/>
      <c r="L7" s="186">
        <v>1723</v>
      </c>
      <c r="M7" s="186"/>
      <c r="N7" s="186"/>
      <c r="O7" s="186"/>
      <c r="P7" s="186">
        <v>1380</v>
      </c>
      <c r="Q7" s="186"/>
      <c r="R7" s="186"/>
      <c r="S7" s="40"/>
      <c r="T7" s="186">
        <v>1502</v>
      </c>
      <c r="U7" s="186"/>
      <c r="V7" s="186"/>
      <c r="W7" s="186"/>
      <c r="X7" s="186">
        <v>1156</v>
      </c>
      <c r="Y7" s="186"/>
      <c r="Z7" s="186"/>
      <c r="AA7" s="40"/>
      <c r="AF7" s="37"/>
    </row>
    <row r="8" spans="2:35" ht="29.25" customHeight="1" x14ac:dyDescent="0.15">
      <c r="B8" s="195"/>
      <c r="C8" s="195"/>
      <c r="D8" s="203">
        <v>27</v>
      </c>
      <c r="E8" s="203"/>
      <c r="F8" s="41"/>
      <c r="G8" s="204">
        <v>2812</v>
      </c>
      <c r="H8" s="190"/>
      <c r="I8" s="190"/>
      <c r="J8" s="190"/>
      <c r="K8" s="42"/>
      <c r="L8" s="190">
        <v>1502</v>
      </c>
      <c r="M8" s="190"/>
      <c r="N8" s="190"/>
      <c r="O8" s="190"/>
      <c r="P8" s="190">
        <v>1272</v>
      </c>
      <c r="Q8" s="190"/>
      <c r="R8" s="190"/>
      <c r="S8" s="42"/>
      <c r="T8" s="190">
        <v>1310</v>
      </c>
      <c r="U8" s="190"/>
      <c r="V8" s="190"/>
      <c r="W8" s="190"/>
      <c r="X8" s="190">
        <v>1042</v>
      </c>
      <c r="Y8" s="190"/>
      <c r="Z8" s="190"/>
      <c r="AA8" s="42"/>
    </row>
    <row r="9" spans="2:35" ht="30" customHeight="1" x14ac:dyDescent="0.15">
      <c r="Q9" s="191" t="s">
        <v>18</v>
      </c>
      <c r="R9" s="191"/>
      <c r="S9" s="191"/>
      <c r="T9" s="191"/>
      <c r="U9" s="191"/>
      <c r="V9" s="191"/>
      <c r="W9" s="191"/>
      <c r="X9" s="191"/>
      <c r="Y9" s="191"/>
      <c r="Z9" s="191"/>
      <c r="AA9" s="191"/>
    </row>
    <row r="10" spans="2:35" ht="30" customHeight="1" x14ac:dyDescent="0.15"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2:35" ht="30" customHeight="1" x14ac:dyDescent="0.15">
      <c r="B11" s="169" t="s">
        <v>37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</row>
    <row r="12" spans="2:35" ht="18.75" customHeight="1" thickBot="1" x14ac:dyDescent="0.2">
      <c r="B12" s="192" t="s">
        <v>38</v>
      </c>
      <c r="C12" s="192"/>
      <c r="D12" s="192"/>
      <c r="E12" s="192"/>
      <c r="F12" s="192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70" t="s">
        <v>6</v>
      </c>
      <c r="V12" s="170"/>
      <c r="W12" s="170"/>
      <c r="X12" s="170"/>
      <c r="Y12" s="170"/>
      <c r="Z12" s="170"/>
      <c r="AA12" s="170"/>
    </row>
    <row r="13" spans="2:35" ht="15" customHeight="1" x14ac:dyDescent="0.15">
      <c r="B13" s="174" t="s">
        <v>5</v>
      </c>
      <c r="C13" s="175"/>
      <c r="D13" s="175"/>
      <c r="E13" s="175"/>
      <c r="F13" s="175"/>
      <c r="G13" s="193" t="s">
        <v>24</v>
      </c>
      <c r="H13" s="194"/>
      <c r="I13" s="194"/>
      <c r="J13" s="194"/>
      <c r="K13" s="194"/>
      <c r="L13" s="194"/>
      <c r="M13" s="196" t="s">
        <v>39</v>
      </c>
      <c r="N13" s="197"/>
      <c r="O13" s="197"/>
      <c r="P13" s="197"/>
      <c r="Q13" s="198"/>
      <c r="R13" s="194" t="s">
        <v>40</v>
      </c>
      <c r="S13" s="194"/>
      <c r="T13" s="194"/>
      <c r="U13" s="194"/>
      <c r="V13" s="194"/>
      <c r="W13" s="202"/>
      <c r="X13" s="193" t="s">
        <v>41</v>
      </c>
      <c r="Y13" s="194"/>
      <c r="Z13" s="194"/>
      <c r="AA13" s="194"/>
    </row>
    <row r="14" spans="2:35" ht="15" customHeight="1" x14ac:dyDescent="0.15">
      <c r="B14" s="177"/>
      <c r="C14" s="178"/>
      <c r="D14" s="178"/>
      <c r="E14" s="178"/>
      <c r="F14" s="178"/>
      <c r="G14" s="176"/>
      <c r="H14" s="195"/>
      <c r="I14" s="195"/>
      <c r="J14" s="195"/>
      <c r="K14" s="195"/>
      <c r="L14" s="195"/>
      <c r="M14" s="199"/>
      <c r="N14" s="200"/>
      <c r="O14" s="200"/>
      <c r="P14" s="200"/>
      <c r="Q14" s="201"/>
      <c r="R14" s="195"/>
      <c r="S14" s="195"/>
      <c r="T14" s="195"/>
      <c r="U14" s="195"/>
      <c r="V14" s="195"/>
      <c r="W14" s="174"/>
      <c r="X14" s="176"/>
      <c r="Y14" s="195"/>
      <c r="Z14" s="195"/>
      <c r="AA14" s="195"/>
    </row>
    <row r="15" spans="2:35" ht="27.75" customHeight="1" x14ac:dyDescent="0.15">
      <c r="B15" s="183" t="s">
        <v>4</v>
      </c>
      <c r="C15" s="183"/>
      <c r="D15" s="187">
        <v>17</v>
      </c>
      <c r="E15" s="187"/>
      <c r="F15" s="46" t="s">
        <v>5</v>
      </c>
      <c r="G15" s="47"/>
      <c r="H15" s="208">
        <v>224071</v>
      </c>
      <c r="I15" s="208"/>
      <c r="J15" s="208"/>
      <c r="K15" s="208"/>
      <c r="N15" s="206">
        <v>48003</v>
      </c>
      <c r="O15" s="206"/>
      <c r="P15" s="206"/>
      <c r="R15" s="48"/>
      <c r="T15" s="206">
        <v>176068</v>
      </c>
      <c r="U15" s="206"/>
      <c r="V15" s="206"/>
      <c r="Y15" s="209" t="s">
        <v>42</v>
      </c>
      <c r="Z15" s="209"/>
    </row>
    <row r="16" spans="2:35" ht="27.75" customHeight="1" x14ac:dyDescent="0.15">
      <c r="B16" s="183"/>
      <c r="C16" s="183"/>
      <c r="D16" s="184">
        <v>22</v>
      </c>
      <c r="E16" s="184"/>
      <c r="F16" s="49"/>
      <c r="G16" s="50"/>
      <c r="H16" s="205">
        <v>227912</v>
      </c>
      <c r="I16" s="205"/>
      <c r="J16" s="205"/>
      <c r="K16" s="205"/>
      <c r="N16" s="206">
        <v>45921</v>
      </c>
      <c r="O16" s="206"/>
      <c r="P16" s="206"/>
      <c r="R16" s="48"/>
      <c r="T16" s="206">
        <v>181941</v>
      </c>
      <c r="U16" s="206"/>
      <c r="V16" s="206"/>
      <c r="Y16" s="207">
        <v>50</v>
      </c>
      <c r="Z16" s="207"/>
    </row>
    <row r="17" spans="2:37" ht="27.75" customHeight="1" x14ac:dyDescent="0.15">
      <c r="B17" s="195"/>
      <c r="C17" s="195"/>
      <c r="D17" s="203">
        <v>27</v>
      </c>
      <c r="E17" s="203"/>
      <c r="F17" s="51"/>
      <c r="G17" s="52"/>
      <c r="H17" s="211">
        <f>N17+T17+Y17</f>
        <v>227071</v>
      </c>
      <c r="I17" s="211"/>
      <c r="J17" s="211"/>
      <c r="K17" s="211"/>
      <c r="N17" s="212">
        <v>40019</v>
      </c>
      <c r="O17" s="212"/>
      <c r="P17" s="212"/>
      <c r="R17" s="53"/>
      <c r="T17" s="212">
        <v>187002</v>
      </c>
      <c r="U17" s="212"/>
      <c r="V17" s="212"/>
      <c r="Y17" s="203">
        <v>50</v>
      </c>
      <c r="Z17" s="203"/>
      <c r="AA17" s="41"/>
    </row>
    <row r="18" spans="2:37" ht="28.5" customHeight="1" x14ac:dyDescent="0.1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56"/>
      <c r="Q18" s="191" t="s">
        <v>18</v>
      </c>
      <c r="R18" s="191"/>
      <c r="S18" s="191"/>
      <c r="T18" s="191"/>
      <c r="U18" s="191"/>
      <c r="V18" s="191"/>
      <c r="W18" s="191"/>
      <c r="X18" s="191"/>
      <c r="Y18" s="191"/>
      <c r="Z18" s="191"/>
      <c r="AA18" s="191"/>
    </row>
    <row r="19" spans="2:37" ht="27" customHeight="1" x14ac:dyDescent="0.15"/>
    <row r="20" spans="2:37" ht="30" customHeight="1" x14ac:dyDescent="0.15">
      <c r="B20" s="169" t="s">
        <v>43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</row>
    <row r="21" spans="2:37" ht="18.75" customHeight="1" thickBot="1" x14ac:dyDescent="0.2"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170" t="s">
        <v>6</v>
      </c>
      <c r="R21" s="170"/>
      <c r="S21" s="170"/>
      <c r="T21" s="170"/>
      <c r="U21" s="170"/>
      <c r="V21" s="170"/>
      <c r="W21" s="170"/>
      <c r="X21" s="170"/>
      <c r="Y21" s="170"/>
      <c r="Z21" s="170"/>
      <c r="AA21" s="170"/>
    </row>
    <row r="22" spans="2:37" ht="28.5" customHeight="1" x14ac:dyDescent="0.15">
      <c r="B22" s="171" t="s">
        <v>5</v>
      </c>
      <c r="C22" s="172"/>
      <c r="D22" s="172"/>
      <c r="E22" s="172"/>
      <c r="F22" s="176"/>
      <c r="G22" s="173" t="s">
        <v>44</v>
      </c>
      <c r="H22" s="210"/>
      <c r="I22" s="210"/>
      <c r="J22" s="210"/>
      <c r="K22" s="210"/>
      <c r="L22" s="210"/>
      <c r="M22" s="210"/>
      <c r="N22" s="173" t="s">
        <v>45</v>
      </c>
      <c r="O22" s="210"/>
      <c r="P22" s="210"/>
      <c r="Q22" s="210"/>
      <c r="R22" s="210"/>
      <c r="S22" s="210"/>
      <c r="T22" s="171"/>
      <c r="U22" s="210" t="s">
        <v>46</v>
      </c>
      <c r="V22" s="210"/>
      <c r="W22" s="210"/>
      <c r="X22" s="210"/>
      <c r="Y22" s="210"/>
      <c r="Z22" s="210"/>
      <c r="AA22" s="210"/>
    </row>
    <row r="23" spans="2:37" ht="27.75" customHeight="1" x14ac:dyDescent="0.15">
      <c r="B23" s="183" t="s">
        <v>4</v>
      </c>
      <c r="C23" s="183"/>
      <c r="D23" s="187">
        <v>17</v>
      </c>
      <c r="E23" s="187"/>
      <c r="F23" s="46" t="s">
        <v>5</v>
      </c>
      <c r="H23" s="57"/>
      <c r="I23" s="214">
        <v>1595</v>
      </c>
      <c r="J23" s="214"/>
      <c r="K23" s="214"/>
      <c r="O23" s="214">
        <v>559</v>
      </c>
      <c r="P23" s="214"/>
      <c r="Q23" s="214"/>
      <c r="R23" s="214"/>
      <c r="U23" s="37"/>
      <c r="V23" s="214">
        <v>548</v>
      </c>
      <c r="W23" s="214"/>
      <c r="X23" s="214"/>
      <c r="Y23" s="214"/>
      <c r="Z23" s="37"/>
      <c r="AA23" s="37"/>
      <c r="AF23" s="58"/>
      <c r="AK23" s="58"/>
    </row>
    <row r="24" spans="2:37" ht="27.75" customHeight="1" x14ac:dyDescent="0.15">
      <c r="B24" s="183"/>
      <c r="C24" s="183"/>
      <c r="D24" s="184">
        <v>22</v>
      </c>
      <c r="E24" s="184"/>
      <c r="F24" s="49"/>
      <c r="H24" s="37"/>
      <c r="I24" s="214">
        <v>1609</v>
      </c>
      <c r="J24" s="214"/>
      <c r="K24" s="214"/>
      <c r="O24" s="214">
        <v>407</v>
      </c>
      <c r="P24" s="214"/>
      <c r="Q24" s="214"/>
      <c r="R24" s="214"/>
      <c r="U24" s="37"/>
      <c r="V24" s="214">
        <v>421</v>
      </c>
      <c r="W24" s="214"/>
      <c r="X24" s="214"/>
      <c r="Y24" s="214"/>
      <c r="Z24" s="37"/>
      <c r="AA24" s="37"/>
      <c r="AF24" s="58"/>
      <c r="AK24" s="58"/>
    </row>
    <row r="25" spans="2:37" ht="27.75" customHeight="1" x14ac:dyDescent="0.15">
      <c r="B25" s="195"/>
      <c r="C25" s="195"/>
      <c r="D25" s="203">
        <v>27</v>
      </c>
      <c r="E25" s="203"/>
      <c r="F25" s="51"/>
      <c r="G25" s="41"/>
      <c r="H25" s="41"/>
      <c r="I25" s="213">
        <v>1426</v>
      </c>
      <c r="J25" s="213"/>
      <c r="K25" s="213"/>
      <c r="O25" s="213">
        <v>323</v>
      </c>
      <c r="P25" s="213"/>
      <c r="Q25" s="213"/>
      <c r="R25" s="213"/>
      <c r="U25" s="41"/>
      <c r="V25" s="213">
        <v>320</v>
      </c>
      <c r="W25" s="213"/>
      <c r="X25" s="213"/>
      <c r="Y25" s="213"/>
      <c r="Z25" s="41"/>
      <c r="AA25" s="41"/>
      <c r="AF25" s="58"/>
      <c r="AK25" s="58"/>
    </row>
    <row r="26" spans="2:37" ht="29.25" customHeight="1" x14ac:dyDescent="0.15">
      <c r="B26" s="54"/>
      <c r="C26" s="54"/>
      <c r="D26" s="54"/>
      <c r="E26" s="54"/>
      <c r="F26" s="59"/>
      <c r="J26" s="59"/>
      <c r="K26" s="59"/>
      <c r="L26" s="60"/>
      <c r="M26" s="60"/>
      <c r="N26" s="60"/>
      <c r="O26" s="60"/>
      <c r="P26" s="61"/>
      <c r="Q26" s="191" t="s">
        <v>18</v>
      </c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F26" s="37"/>
      <c r="AK26" s="37"/>
    </row>
    <row r="27" spans="2:37" ht="31.5" customHeight="1" x14ac:dyDescent="0.15"/>
    <row r="28" spans="2:37" ht="30" customHeight="1" x14ac:dyDescent="0.15">
      <c r="B28" s="169" t="s">
        <v>47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</row>
    <row r="29" spans="2:37" s="64" customFormat="1" ht="25.5" customHeight="1" thickBot="1" x14ac:dyDescent="0.2">
      <c r="B29" s="62" t="s">
        <v>48</v>
      </c>
      <c r="C29" s="63"/>
      <c r="D29" s="63"/>
      <c r="E29" s="63"/>
      <c r="F29" s="63"/>
      <c r="G29" s="63"/>
      <c r="H29" s="63"/>
      <c r="I29" s="63"/>
      <c r="J29" s="63"/>
      <c r="K29" s="63"/>
      <c r="P29" s="63"/>
      <c r="Q29" s="63"/>
      <c r="R29" s="63"/>
      <c r="S29" s="63"/>
      <c r="T29" s="219" t="s">
        <v>6</v>
      </c>
      <c r="U29" s="219"/>
      <c r="V29" s="219"/>
      <c r="W29" s="219"/>
      <c r="X29" s="219"/>
      <c r="Y29" s="219"/>
      <c r="Z29" s="219"/>
      <c r="AA29" s="219"/>
    </row>
    <row r="30" spans="2:37" ht="23.25" customHeight="1" x14ac:dyDescent="0.15">
      <c r="B30" s="171" t="s">
        <v>5</v>
      </c>
      <c r="C30" s="172"/>
      <c r="D30" s="172"/>
      <c r="E30" s="172"/>
      <c r="F30" s="173"/>
      <c r="G30" s="196" t="s">
        <v>49</v>
      </c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172" t="s">
        <v>50</v>
      </c>
      <c r="T30" s="172"/>
      <c r="U30" s="172"/>
      <c r="V30" s="172"/>
      <c r="W30" s="172"/>
      <c r="X30" s="172"/>
      <c r="Y30" s="172"/>
      <c r="Z30" s="172"/>
      <c r="AA30" s="173"/>
    </row>
    <row r="31" spans="2:37" ht="16.5" customHeight="1" x14ac:dyDescent="0.15">
      <c r="B31" s="177"/>
      <c r="C31" s="178"/>
      <c r="D31" s="178"/>
      <c r="E31" s="178"/>
      <c r="F31" s="179"/>
      <c r="G31" s="221" t="s">
        <v>51</v>
      </c>
      <c r="H31" s="178"/>
      <c r="I31" s="178"/>
      <c r="J31" s="178"/>
      <c r="K31" s="178" t="s">
        <v>52</v>
      </c>
      <c r="L31" s="178"/>
      <c r="M31" s="178"/>
      <c r="N31" s="178"/>
      <c r="O31" s="178"/>
      <c r="P31" s="178"/>
      <c r="Q31" s="178"/>
      <c r="R31" s="178"/>
      <c r="S31" s="221" t="s">
        <v>51</v>
      </c>
      <c r="T31" s="178"/>
      <c r="U31" s="178"/>
      <c r="V31" s="178"/>
      <c r="W31" s="178" t="s">
        <v>53</v>
      </c>
      <c r="X31" s="178"/>
      <c r="Y31" s="178"/>
      <c r="Z31" s="178"/>
      <c r="AA31" s="179"/>
    </row>
    <row r="32" spans="2:37" ht="21" customHeight="1" x14ac:dyDescent="0.15">
      <c r="B32" s="177"/>
      <c r="C32" s="178"/>
      <c r="D32" s="178"/>
      <c r="E32" s="178"/>
      <c r="F32" s="179"/>
      <c r="G32" s="178"/>
      <c r="H32" s="178"/>
      <c r="I32" s="178"/>
      <c r="J32" s="178"/>
      <c r="K32" s="179" t="s">
        <v>15</v>
      </c>
      <c r="L32" s="215"/>
      <c r="M32" s="215"/>
      <c r="N32" s="177"/>
      <c r="O32" s="179" t="s">
        <v>54</v>
      </c>
      <c r="P32" s="215"/>
      <c r="Q32" s="215"/>
      <c r="R32" s="177"/>
      <c r="S32" s="178"/>
      <c r="T32" s="178"/>
      <c r="U32" s="178"/>
      <c r="V32" s="178"/>
      <c r="W32" s="178"/>
      <c r="X32" s="178"/>
      <c r="Y32" s="178"/>
      <c r="Z32" s="178"/>
      <c r="AA32" s="179"/>
    </row>
    <row r="33" spans="2:27" ht="29.25" customHeight="1" x14ac:dyDescent="0.15">
      <c r="B33" s="183" t="s">
        <v>4</v>
      </c>
      <c r="C33" s="183"/>
      <c r="D33" s="187">
        <v>17</v>
      </c>
      <c r="E33" s="187"/>
      <c r="F33" s="33" t="s">
        <v>5</v>
      </c>
      <c r="G33" s="216">
        <v>11</v>
      </c>
      <c r="H33" s="217"/>
      <c r="I33" s="217"/>
      <c r="J33" s="65"/>
      <c r="K33" s="218">
        <v>898</v>
      </c>
      <c r="L33" s="218"/>
      <c r="M33" s="218"/>
      <c r="O33" s="189">
        <v>725</v>
      </c>
      <c r="P33" s="189"/>
      <c r="Q33" s="189"/>
      <c r="S33" s="217">
        <v>22</v>
      </c>
      <c r="T33" s="217"/>
      <c r="U33" s="217"/>
      <c r="V33" s="65"/>
      <c r="W33" s="222">
        <v>3646</v>
      </c>
      <c r="X33" s="222"/>
      <c r="Y33" s="222"/>
      <c r="Z33" s="222"/>
      <c r="AA33" s="222"/>
    </row>
    <row r="34" spans="2:27" ht="29.25" customHeight="1" x14ac:dyDescent="0.15">
      <c r="B34" s="183"/>
      <c r="C34" s="183"/>
      <c r="D34" s="184">
        <v>22</v>
      </c>
      <c r="E34" s="184"/>
      <c r="G34" s="223">
        <v>11</v>
      </c>
      <c r="H34" s="224"/>
      <c r="I34" s="224"/>
      <c r="J34" s="66"/>
      <c r="K34" s="218">
        <v>1547</v>
      </c>
      <c r="L34" s="218"/>
      <c r="M34" s="218"/>
      <c r="O34" s="214">
        <v>1170</v>
      </c>
      <c r="P34" s="214"/>
      <c r="Q34" s="214"/>
      <c r="S34" s="225">
        <v>19</v>
      </c>
      <c r="T34" s="225"/>
      <c r="U34" s="225"/>
      <c r="V34" s="67"/>
      <c r="W34" s="222">
        <v>4567</v>
      </c>
      <c r="X34" s="222"/>
      <c r="Y34" s="222"/>
      <c r="Z34" s="222"/>
      <c r="AA34" s="222"/>
    </row>
    <row r="35" spans="2:27" ht="29.25" customHeight="1" x14ac:dyDescent="0.15">
      <c r="B35" s="195"/>
      <c r="C35" s="195"/>
      <c r="D35" s="203">
        <v>27</v>
      </c>
      <c r="E35" s="203"/>
      <c r="F35" s="41"/>
      <c r="G35" s="229">
        <v>9</v>
      </c>
      <c r="H35" s="230"/>
      <c r="I35" s="230"/>
      <c r="J35" s="68"/>
      <c r="K35" s="228">
        <v>1160</v>
      </c>
      <c r="L35" s="228"/>
      <c r="M35" s="228"/>
      <c r="O35" s="213">
        <v>1045</v>
      </c>
      <c r="P35" s="213"/>
      <c r="Q35" s="213"/>
      <c r="R35" s="41"/>
      <c r="S35" s="230">
        <v>16</v>
      </c>
      <c r="T35" s="230"/>
      <c r="U35" s="230"/>
      <c r="V35" s="69"/>
      <c r="W35" s="228" t="s">
        <v>55</v>
      </c>
      <c r="X35" s="228"/>
      <c r="Y35" s="228"/>
      <c r="Z35" s="228"/>
      <c r="AA35" s="228"/>
    </row>
    <row r="36" spans="2:27" ht="22.5" customHeight="1" thickBot="1" x14ac:dyDescent="0.2"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2:27" ht="24.75" customHeight="1" x14ac:dyDescent="0.15">
      <c r="B37" s="171" t="s">
        <v>5</v>
      </c>
      <c r="C37" s="172"/>
      <c r="D37" s="172"/>
      <c r="E37" s="175"/>
      <c r="F37" s="176"/>
      <c r="G37" s="193" t="s">
        <v>56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S37" s="172" t="s">
        <v>57</v>
      </c>
      <c r="T37" s="172"/>
      <c r="U37" s="172"/>
      <c r="V37" s="172"/>
      <c r="W37" s="172"/>
      <c r="X37" s="172"/>
      <c r="Y37" s="172"/>
      <c r="Z37" s="172"/>
      <c r="AA37" s="173"/>
    </row>
    <row r="38" spans="2:27" ht="24.75" customHeight="1" x14ac:dyDescent="0.15">
      <c r="B38" s="177"/>
      <c r="C38" s="178"/>
      <c r="D38" s="178"/>
      <c r="E38" s="178"/>
      <c r="F38" s="179"/>
      <c r="G38" s="221" t="s">
        <v>51</v>
      </c>
      <c r="H38" s="221"/>
      <c r="I38" s="221"/>
      <c r="J38" s="221"/>
      <c r="K38" s="221"/>
      <c r="L38" s="221"/>
      <c r="M38" s="178" t="s">
        <v>53</v>
      </c>
      <c r="N38" s="178"/>
      <c r="O38" s="178"/>
      <c r="P38" s="178"/>
      <c r="Q38" s="178"/>
      <c r="R38" s="178"/>
      <c r="S38" s="221" t="s">
        <v>51</v>
      </c>
      <c r="T38" s="178"/>
      <c r="U38" s="178"/>
      <c r="V38" s="178"/>
      <c r="W38" s="178" t="s">
        <v>58</v>
      </c>
      <c r="X38" s="178"/>
      <c r="Y38" s="178"/>
      <c r="Z38" s="178"/>
      <c r="AA38" s="179"/>
    </row>
    <row r="39" spans="2:27" ht="29.25" customHeight="1" x14ac:dyDescent="0.15">
      <c r="B39" s="183" t="s">
        <v>4</v>
      </c>
      <c r="C39" s="183"/>
      <c r="D39" s="187">
        <v>17</v>
      </c>
      <c r="E39" s="187"/>
      <c r="F39" s="33" t="s">
        <v>5</v>
      </c>
      <c r="G39" s="226">
        <v>17</v>
      </c>
      <c r="H39" s="214"/>
      <c r="I39" s="214"/>
      <c r="J39" s="214"/>
      <c r="K39" s="71"/>
      <c r="M39" s="71"/>
      <c r="N39" s="218">
        <v>18605</v>
      </c>
      <c r="O39" s="218"/>
      <c r="P39" s="218"/>
      <c r="Q39" s="218"/>
      <c r="R39" s="71"/>
      <c r="S39" s="217">
        <v>1</v>
      </c>
      <c r="T39" s="217"/>
      <c r="U39" s="217"/>
      <c r="V39" s="65"/>
      <c r="W39" s="227" t="s">
        <v>59</v>
      </c>
      <c r="X39" s="227"/>
      <c r="Y39" s="227"/>
      <c r="Z39" s="227"/>
      <c r="AA39" s="227"/>
    </row>
    <row r="40" spans="2:27" ht="29.25" customHeight="1" x14ac:dyDescent="0.15">
      <c r="B40" s="183"/>
      <c r="C40" s="183"/>
      <c r="D40" s="184">
        <v>22</v>
      </c>
      <c r="E40" s="184"/>
      <c r="G40" s="226">
        <v>15</v>
      </c>
      <c r="H40" s="214"/>
      <c r="I40" s="214"/>
      <c r="J40" s="214"/>
      <c r="K40" s="71"/>
      <c r="M40" s="71"/>
      <c r="N40" s="218">
        <v>16180</v>
      </c>
      <c r="O40" s="218"/>
      <c r="P40" s="218"/>
      <c r="Q40" s="218"/>
      <c r="R40" s="71"/>
      <c r="S40" s="232" t="s">
        <v>60</v>
      </c>
      <c r="T40" s="232"/>
      <c r="U40" s="232"/>
      <c r="V40" s="67"/>
      <c r="W40" s="227" t="s">
        <v>61</v>
      </c>
      <c r="X40" s="227"/>
      <c r="Y40" s="227"/>
      <c r="Z40" s="227"/>
      <c r="AA40" s="227"/>
    </row>
    <row r="41" spans="2:27" ht="29.25" customHeight="1" x14ac:dyDescent="0.15">
      <c r="B41" s="195"/>
      <c r="C41" s="195"/>
      <c r="D41" s="203">
        <v>27</v>
      </c>
      <c r="E41" s="203"/>
      <c r="F41" s="41"/>
      <c r="G41" s="231">
        <v>9</v>
      </c>
      <c r="H41" s="213"/>
      <c r="I41" s="213"/>
      <c r="J41" s="213"/>
      <c r="K41" s="72"/>
      <c r="L41" s="41"/>
      <c r="M41" s="72"/>
      <c r="N41" s="228">
        <v>12840</v>
      </c>
      <c r="O41" s="228"/>
      <c r="P41" s="228"/>
      <c r="Q41" s="228"/>
      <c r="R41" s="71"/>
      <c r="S41" s="228">
        <v>2</v>
      </c>
      <c r="T41" s="228"/>
      <c r="U41" s="228"/>
      <c r="V41" s="69"/>
      <c r="W41" s="213" t="s">
        <v>55</v>
      </c>
      <c r="X41" s="213"/>
      <c r="Y41" s="213"/>
      <c r="Z41" s="213"/>
      <c r="AA41" s="213"/>
    </row>
    <row r="42" spans="2:27" ht="30" customHeight="1" x14ac:dyDescent="0.15">
      <c r="B42" s="54"/>
      <c r="C42" s="54"/>
      <c r="D42" s="54"/>
      <c r="E42" s="54"/>
      <c r="F42" s="54"/>
      <c r="J42" s="59"/>
      <c r="O42" s="191" t="s">
        <v>18</v>
      </c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</row>
  </sheetData>
  <mergeCells count="138">
    <mergeCell ref="K35:M35"/>
    <mergeCell ref="O35:Q35"/>
    <mergeCell ref="S35:U35"/>
    <mergeCell ref="O42:AA42"/>
    <mergeCell ref="B41:C41"/>
    <mergeCell ref="D41:E41"/>
    <mergeCell ref="G41:J41"/>
    <mergeCell ref="N41:Q41"/>
    <mergeCell ref="S41:U41"/>
    <mergeCell ref="W41:AA41"/>
    <mergeCell ref="B40:C40"/>
    <mergeCell ref="D40:E40"/>
    <mergeCell ref="G40:J40"/>
    <mergeCell ref="N40:Q40"/>
    <mergeCell ref="S40:U40"/>
    <mergeCell ref="W40:AA40"/>
    <mergeCell ref="B34:C34"/>
    <mergeCell ref="D34:E34"/>
    <mergeCell ref="G34:I34"/>
    <mergeCell ref="K34:M34"/>
    <mergeCell ref="O34:Q34"/>
    <mergeCell ref="S34:U34"/>
    <mergeCell ref="W34:AA34"/>
    <mergeCell ref="B39:C39"/>
    <mergeCell ref="D39:E39"/>
    <mergeCell ref="G39:J39"/>
    <mergeCell ref="N39:Q39"/>
    <mergeCell ref="S39:U39"/>
    <mergeCell ref="W39:AA39"/>
    <mergeCell ref="W35:AA35"/>
    <mergeCell ref="B37:F38"/>
    <mergeCell ref="G37:Q37"/>
    <mergeCell ref="S37:AA37"/>
    <mergeCell ref="G38:L38"/>
    <mergeCell ref="M38:R38"/>
    <mergeCell ref="S38:V38"/>
    <mergeCell ref="W38:AA38"/>
    <mergeCell ref="B35:C35"/>
    <mergeCell ref="D35:E35"/>
    <mergeCell ref="G35:I35"/>
    <mergeCell ref="O32:R32"/>
    <mergeCell ref="B33:C33"/>
    <mergeCell ref="D33:E33"/>
    <mergeCell ref="G33:I33"/>
    <mergeCell ref="K33:M33"/>
    <mergeCell ref="O33:Q33"/>
    <mergeCell ref="B28:AA28"/>
    <mergeCell ref="T29:AA29"/>
    <mergeCell ref="B30:F32"/>
    <mergeCell ref="G30:R30"/>
    <mergeCell ref="S30:AA30"/>
    <mergeCell ref="G31:J32"/>
    <mergeCell ref="K31:R31"/>
    <mergeCell ref="S31:V32"/>
    <mergeCell ref="W31:AA32"/>
    <mergeCell ref="K32:N32"/>
    <mergeCell ref="S33:U33"/>
    <mergeCell ref="W33:AA33"/>
    <mergeCell ref="B25:C25"/>
    <mergeCell ref="D25:E25"/>
    <mergeCell ref="I25:K25"/>
    <mergeCell ref="O25:R25"/>
    <mergeCell ref="V25:Y25"/>
    <mergeCell ref="Q26:AA26"/>
    <mergeCell ref="B23:C23"/>
    <mergeCell ref="D23:E23"/>
    <mergeCell ref="I23:K23"/>
    <mergeCell ref="O23:R23"/>
    <mergeCell ref="V23:Y23"/>
    <mergeCell ref="B24:C24"/>
    <mergeCell ref="D24:E24"/>
    <mergeCell ref="I24:K24"/>
    <mergeCell ref="O24:R24"/>
    <mergeCell ref="V24:Y24"/>
    <mergeCell ref="Q18:AA18"/>
    <mergeCell ref="B20:AA20"/>
    <mergeCell ref="Q21:AA21"/>
    <mergeCell ref="B22:F22"/>
    <mergeCell ref="G22:M22"/>
    <mergeCell ref="N22:T22"/>
    <mergeCell ref="U22:AA22"/>
    <mergeCell ref="B17:C17"/>
    <mergeCell ref="D17:E17"/>
    <mergeCell ref="H17:K17"/>
    <mergeCell ref="N17:P17"/>
    <mergeCell ref="T17:V17"/>
    <mergeCell ref="Y17:Z17"/>
    <mergeCell ref="B16:C16"/>
    <mergeCell ref="D16:E16"/>
    <mergeCell ref="H16:K16"/>
    <mergeCell ref="N16:P16"/>
    <mergeCell ref="T16:V16"/>
    <mergeCell ref="Y16:Z16"/>
    <mergeCell ref="B15:C15"/>
    <mergeCell ref="D15:E15"/>
    <mergeCell ref="H15:K15"/>
    <mergeCell ref="N15:P15"/>
    <mergeCell ref="T15:V15"/>
    <mergeCell ref="Y15:Z15"/>
    <mergeCell ref="X8:Z8"/>
    <mergeCell ref="Q9:AA9"/>
    <mergeCell ref="B11:AA11"/>
    <mergeCell ref="B12:F12"/>
    <mergeCell ref="U12:AA12"/>
    <mergeCell ref="B13:F14"/>
    <mergeCell ref="G13:L14"/>
    <mergeCell ref="M13:Q14"/>
    <mergeCell ref="R13:W14"/>
    <mergeCell ref="X13:AA14"/>
    <mergeCell ref="B8:C8"/>
    <mergeCell ref="D8:E8"/>
    <mergeCell ref="G8:J8"/>
    <mergeCell ref="L8:O8"/>
    <mergeCell ref="P8:R8"/>
    <mergeCell ref="T8:W8"/>
    <mergeCell ref="X6:Z6"/>
    <mergeCell ref="B7:C7"/>
    <mergeCell ref="D7:E7"/>
    <mergeCell ref="G7:J7"/>
    <mergeCell ref="L7:O7"/>
    <mergeCell ref="P7:R7"/>
    <mergeCell ref="T7:W7"/>
    <mergeCell ref="X7:Z7"/>
    <mergeCell ref="B6:C6"/>
    <mergeCell ref="D6:E6"/>
    <mergeCell ref="G6:J6"/>
    <mergeCell ref="L6:O6"/>
    <mergeCell ref="P6:R6"/>
    <mergeCell ref="T6:W6"/>
    <mergeCell ref="B1:AA1"/>
    <mergeCell ref="R2:AA2"/>
    <mergeCell ref="B3:F5"/>
    <mergeCell ref="G3:AA3"/>
    <mergeCell ref="G4:K5"/>
    <mergeCell ref="L4:O5"/>
    <mergeCell ref="T4:W5"/>
    <mergeCell ref="P5:S5"/>
    <mergeCell ref="X5:AA5"/>
  </mergeCells>
  <phoneticPr fontId="3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L33"/>
  <sheetViews>
    <sheetView workbookViewId="0"/>
  </sheetViews>
  <sheetFormatPr defaultColWidth="3.625" defaultRowHeight="13.5" x14ac:dyDescent="0.15"/>
  <cols>
    <col min="1" max="1" width="0.875" style="73" customWidth="1"/>
    <col min="2" max="3" width="2.5" style="73" customWidth="1"/>
    <col min="4" max="4" width="3.625" style="73" customWidth="1"/>
    <col min="5" max="5" width="5.125" style="73" customWidth="1"/>
    <col min="6" max="8" width="2.625" style="73" customWidth="1"/>
    <col min="9" max="9" width="2.375" style="73" customWidth="1"/>
    <col min="10" max="10" width="7.625" style="73" customWidth="1"/>
    <col min="11" max="12" width="3.625" style="73" customWidth="1"/>
    <col min="13" max="13" width="2.875" style="73" customWidth="1"/>
    <col min="14" max="14" width="6.625" style="73" customWidth="1"/>
    <col min="15" max="17" width="2.375" style="73" customWidth="1"/>
    <col min="18" max="21" width="3.5" style="73" customWidth="1"/>
    <col min="22" max="22" width="2.5" style="73" customWidth="1"/>
    <col min="23" max="23" width="3.75" style="73" customWidth="1"/>
    <col min="24" max="25" width="2.75" style="73" customWidth="1"/>
    <col min="26" max="26" width="2.125" style="73" customWidth="1"/>
    <col min="27" max="27" width="4.375" style="73" customWidth="1"/>
    <col min="28" max="28" width="4" style="73" customWidth="1"/>
    <col min="29" max="29" width="3" style="73" customWidth="1"/>
    <col min="30" max="30" width="4.125" style="73" customWidth="1"/>
    <col min="31" max="31" width="6.25" style="73" customWidth="1"/>
    <col min="32" max="32" width="2.25" style="73" customWidth="1"/>
    <col min="33" max="38" width="3.75" style="73" customWidth="1"/>
    <col min="39" max="16384" width="3.625" style="73"/>
  </cols>
  <sheetData>
    <row r="1" spans="2:38" ht="33" customHeight="1" x14ac:dyDescent="0.15">
      <c r="B1" s="169" t="s">
        <v>62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74"/>
      <c r="AH1" s="74"/>
      <c r="AI1" s="74"/>
      <c r="AJ1" s="74"/>
      <c r="AK1" s="74"/>
      <c r="AL1" s="74"/>
    </row>
    <row r="2" spans="2:38" ht="30" customHeight="1" thickBot="1" x14ac:dyDescent="0.2">
      <c r="B2" s="3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170" t="s">
        <v>38</v>
      </c>
      <c r="AD2" s="219"/>
      <c r="AE2" s="219"/>
      <c r="AF2" s="219"/>
      <c r="AG2" s="71"/>
      <c r="AH2" s="71"/>
      <c r="AI2" s="71"/>
    </row>
    <row r="3" spans="2:38" ht="30" customHeight="1" x14ac:dyDescent="0.15">
      <c r="B3" s="233" t="s">
        <v>63</v>
      </c>
      <c r="C3" s="233"/>
      <c r="D3" s="233"/>
      <c r="E3" s="234"/>
      <c r="F3" s="239" t="s">
        <v>64</v>
      </c>
      <c r="G3" s="240"/>
      <c r="H3" s="240"/>
      <c r="I3" s="240"/>
      <c r="J3" s="240"/>
      <c r="K3" s="240"/>
      <c r="L3" s="240"/>
      <c r="M3" s="240"/>
      <c r="N3" s="241"/>
      <c r="O3" s="239" t="s">
        <v>65</v>
      </c>
      <c r="P3" s="240"/>
      <c r="Q3" s="240"/>
      <c r="R3" s="240"/>
      <c r="S3" s="240"/>
      <c r="T3" s="240"/>
      <c r="U3" s="240"/>
      <c r="V3" s="240"/>
      <c r="W3" s="241"/>
      <c r="X3" s="239" t="s">
        <v>66</v>
      </c>
      <c r="Y3" s="240"/>
      <c r="Z3" s="240"/>
      <c r="AA3" s="240"/>
      <c r="AB3" s="240"/>
      <c r="AC3" s="240"/>
      <c r="AD3" s="240"/>
      <c r="AE3" s="240"/>
      <c r="AF3" s="240"/>
    </row>
    <row r="4" spans="2:38" ht="26.25" customHeight="1" x14ac:dyDescent="0.15">
      <c r="B4" s="235"/>
      <c r="C4" s="235"/>
      <c r="D4" s="235"/>
      <c r="E4" s="236"/>
      <c r="F4" s="242" t="s">
        <v>67</v>
      </c>
      <c r="G4" s="243"/>
      <c r="H4" s="244"/>
      <c r="I4" s="248" t="s">
        <v>68</v>
      </c>
      <c r="J4" s="249"/>
      <c r="K4" s="249"/>
      <c r="L4" s="249"/>
      <c r="M4" s="249"/>
      <c r="N4" s="250"/>
      <c r="O4" s="242" t="s">
        <v>67</v>
      </c>
      <c r="P4" s="243"/>
      <c r="Q4" s="244"/>
      <c r="R4" s="248" t="s">
        <v>68</v>
      </c>
      <c r="S4" s="249"/>
      <c r="T4" s="249"/>
      <c r="U4" s="249"/>
      <c r="V4" s="249"/>
      <c r="W4" s="250"/>
      <c r="X4" s="242" t="s">
        <v>67</v>
      </c>
      <c r="Y4" s="243"/>
      <c r="Z4" s="244"/>
      <c r="AA4" s="248" t="s">
        <v>68</v>
      </c>
      <c r="AB4" s="249"/>
      <c r="AC4" s="249"/>
      <c r="AD4" s="249"/>
      <c r="AE4" s="249"/>
      <c r="AF4" s="249"/>
    </row>
    <row r="5" spans="2:38" ht="26.25" customHeight="1" x14ac:dyDescent="0.15">
      <c r="B5" s="237"/>
      <c r="C5" s="237"/>
      <c r="D5" s="237"/>
      <c r="E5" s="238"/>
      <c r="F5" s="245"/>
      <c r="G5" s="246"/>
      <c r="H5" s="247"/>
      <c r="I5" s="248" t="s">
        <v>15</v>
      </c>
      <c r="J5" s="250"/>
      <c r="K5" s="248" t="s">
        <v>39</v>
      </c>
      <c r="L5" s="250"/>
      <c r="M5" s="248" t="s">
        <v>40</v>
      </c>
      <c r="N5" s="250"/>
      <c r="O5" s="245"/>
      <c r="P5" s="246"/>
      <c r="Q5" s="247"/>
      <c r="R5" s="248" t="s">
        <v>15</v>
      </c>
      <c r="S5" s="250"/>
      <c r="T5" s="248" t="s">
        <v>39</v>
      </c>
      <c r="U5" s="250"/>
      <c r="V5" s="248" t="s">
        <v>40</v>
      </c>
      <c r="W5" s="250"/>
      <c r="X5" s="245"/>
      <c r="Y5" s="246"/>
      <c r="Z5" s="247"/>
      <c r="AA5" s="248" t="s">
        <v>15</v>
      </c>
      <c r="AB5" s="250"/>
      <c r="AC5" s="248" t="s">
        <v>39</v>
      </c>
      <c r="AD5" s="250"/>
      <c r="AE5" s="248" t="s">
        <v>40</v>
      </c>
      <c r="AF5" s="249"/>
    </row>
    <row r="6" spans="2:38" ht="30" customHeight="1" x14ac:dyDescent="0.2">
      <c r="B6" s="255" t="str">
        <f>IF(LEN('Data_5-8'!A6)&gt;0,'Data_5-8'!A6,"")</f>
        <v>平成</v>
      </c>
      <c r="C6" s="255"/>
      <c r="D6" s="75">
        <f>IF(LEN('Data_5-8'!B6)&gt;0,'Data_5-8'!B6,"-")</f>
        <v>25</v>
      </c>
      <c r="E6" s="64" t="str">
        <f>IF(LEN('Data_5-8'!C6)&gt;0,'Data_5-8'!C6,"")</f>
        <v>年度</v>
      </c>
      <c r="F6" s="253">
        <f>IF(LEN('Data_5-8'!D6)&gt;0,'Data_5-8'!D6,"-")</f>
        <v>36</v>
      </c>
      <c r="G6" s="254" ph="1"/>
      <c r="H6" s="254" ph="1"/>
      <c r="I6" s="186">
        <f>IF(LEN('Data_5-8'!E6)&gt;0,'Data_5-8'!E6,"-")</f>
        <v>1776</v>
      </c>
      <c r="J6" s="186"/>
      <c r="K6" s="186">
        <f>IF(LEN('Data_5-8'!F6)&gt;0,'Data_5-8'!F6,"-")</f>
        <v>431</v>
      </c>
      <c r="L6" s="186"/>
      <c r="M6" s="251">
        <f>IF(LEN('Data_5-8'!G6)&gt;0,'Data_5-8'!G6,"-")</f>
        <v>1345</v>
      </c>
      <c r="N6" s="251"/>
      <c r="O6" s="214">
        <f>IF(LEN('Data_5-8'!H6)&gt;0,'Data_5-8'!H6,"-")</f>
        <v>13</v>
      </c>
      <c r="P6" s="214"/>
      <c r="Q6" s="214"/>
      <c r="R6" s="214">
        <f>IF(LEN('Data_5-8'!I6)&gt;0,'Data_5-8'!I6,"-")</f>
        <v>58</v>
      </c>
      <c r="S6" s="214"/>
      <c r="T6" s="214">
        <f>IF(LEN('Data_5-8'!J6)&gt;0,'Data_5-8'!J6,"-")</f>
        <v>4</v>
      </c>
      <c r="U6" s="214"/>
      <c r="V6" s="214">
        <f>IF(LEN('Data_5-8'!K6)&gt;0,'Data_5-8'!K6,"-")</f>
        <v>54</v>
      </c>
      <c r="W6" s="214"/>
      <c r="X6" s="214">
        <f>IF(LEN('Data_5-8'!L6)&gt;0,'Data_5-8'!L6,"-")</f>
        <v>68</v>
      </c>
      <c r="Y6" s="214"/>
      <c r="Z6" s="214"/>
      <c r="AA6" s="251">
        <f>IF(LEN('Data_5-8'!M6)&gt;0,'Data_5-8'!M6,"-")</f>
        <v>674</v>
      </c>
      <c r="AB6" s="251"/>
      <c r="AC6" s="214">
        <f>IF(LEN('Data_5-8'!N6)&gt;0,'Data_5-8'!N6,"-")</f>
        <v>83</v>
      </c>
      <c r="AD6" s="214"/>
      <c r="AE6" s="252">
        <f>IF(LEN('Data_5-8'!O6)&gt;0,'Data_5-8'!O6,"-")</f>
        <v>591</v>
      </c>
      <c r="AF6" s="252"/>
    </row>
    <row r="7" spans="2:38" ht="30" customHeight="1" x14ac:dyDescent="0.2">
      <c r="B7" s="184" t="str">
        <f>IF(LEN('Data_5-8'!A7)&gt;0,'Data_5-8'!A7,"")</f>
        <v/>
      </c>
      <c r="C7" s="184"/>
      <c r="D7" s="75">
        <f>IF(LEN('Data_5-8'!B7)&gt;0,'Data_5-8'!B7,"-")</f>
        <v>26</v>
      </c>
      <c r="E7" s="71" t="str">
        <f>IF(LEN('Data_5-8'!C7)&gt;0,'Data_5-8'!C7,"")</f>
        <v/>
      </c>
      <c r="F7" s="253">
        <f>IF(LEN('Data_5-8'!D7)&gt;0,'Data_5-8'!D7,"-")</f>
        <v>48</v>
      </c>
      <c r="G7" s="254" ph="1"/>
      <c r="H7" s="254" ph="1"/>
      <c r="I7" s="186">
        <f>IF(LEN('Data_5-8'!E7)&gt;0,'Data_5-8'!E7,"-")</f>
        <v>779</v>
      </c>
      <c r="J7" s="186"/>
      <c r="K7" s="186">
        <f>IF(LEN('Data_5-8'!F7)&gt;0,'Data_5-8'!F7,"-")</f>
        <v>279</v>
      </c>
      <c r="L7" s="186"/>
      <c r="M7" s="251">
        <f>IF(LEN('Data_5-8'!G7)&gt;0,'Data_5-8'!G7,"-")</f>
        <v>500</v>
      </c>
      <c r="N7" s="251"/>
      <c r="O7" s="214">
        <f>IF(LEN('Data_5-8'!H7)&gt;0,'Data_5-8'!H7,"-")</f>
        <v>14</v>
      </c>
      <c r="P7" s="214"/>
      <c r="Q7" s="214"/>
      <c r="R7" s="214">
        <f>IF(LEN('Data_5-8'!I7)&gt;0,'Data_5-8'!I7,"-")</f>
        <v>80</v>
      </c>
      <c r="S7" s="214"/>
      <c r="T7" s="214">
        <f>IF(LEN('Data_5-8'!J7)&gt;0,'Data_5-8'!J7,"-")</f>
        <v>59</v>
      </c>
      <c r="U7" s="214"/>
      <c r="V7" s="214">
        <f>IF(LEN('Data_5-8'!K7)&gt;0,'Data_5-8'!K7,"-")</f>
        <v>21</v>
      </c>
      <c r="W7" s="214"/>
      <c r="X7" s="214">
        <f>IF(LEN('Data_5-8'!L7)&gt;0,'Data_5-8'!L7,"-")</f>
        <v>42</v>
      </c>
      <c r="Y7" s="214"/>
      <c r="Z7" s="214"/>
      <c r="AA7" s="251">
        <f>IF(LEN('Data_5-8'!M7)&gt;0,'Data_5-8'!M7,"-")</f>
        <v>244</v>
      </c>
      <c r="AB7" s="251"/>
      <c r="AC7" s="214">
        <f>IF(LEN('Data_5-8'!N7)&gt;0,'Data_5-8'!N7,"-")</f>
        <v>23</v>
      </c>
      <c r="AD7" s="214"/>
      <c r="AE7" s="252">
        <f>IF(LEN('Data_5-8'!O7)&gt;0,'Data_5-8'!O7,"-")</f>
        <v>221</v>
      </c>
      <c r="AF7" s="252"/>
    </row>
    <row r="8" spans="2:38" ht="30" customHeight="1" x14ac:dyDescent="0.2">
      <c r="B8" s="184" t="str">
        <f>IF(LEN('Data_5-8'!A8)&gt;0,'Data_5-8'!A8,"")</f>
        <v/>
      </c>
      <c r="C8" s="184"/>
      <c r="D8" s="75">
        <f>IF(LEN('Data_5-8'!B8)&gt;0,'Data_5-8'!B8,"-")</f>
        <v>27</v>
      </c>
      <c r="E8" s="71" t="str">
        <f>IF(LEN('Data_5-8'!C8)&gt;0,'Data_5-8'!C8,"")</f>
        <v/>
      </c>
      <c r="F8" s="253">
        <f>IF(LEN('Data_5-8'!D8)&gt;0,'Data_5-8'!D8,"-")</f>
        <v>44</v>
      </c>
      <c r="G8" s="254" ph="1"/>
      <c r="H8" s="254" ph="1"/>
      <c r="I8" s="186">
        <f>IF(LEN('Data_5-8'!E8)&gt;0,'Data_5-8'!E8,"-")</f>
        <v>946</v>
      </c>
      <c r="J8" s="186"/>
      <c r="K8" s="186">
        <f>IF(LEN('Data_5-8'!F8)&gt;0,'Data_5-8'!F8,"-")</f>
        <v>126</v>
      </c>
      <c r="L8" s="186"/>
      <c r="M8" s="251">
        <f>IF(LEN('Data_5-8'!G8)&gt;0,'Data_5-8'!G8,"-")</f>
        <v>820</v>
      </c>
      <c r="N8" s="251"/>
      <c r="O8" s="214">
        <f>IF(LEN('Data_5-8'!H8)&gt;0,'Data_5-8'!H8,"-")</f>
        <v>8</v>
      </c>
      <c r="P8" s="214"/>
      <c r="Q8" s="214"/>
      <c r="R8" s="214">
        <f>IF(LEN('Data_5-8'!I8)&gt;0,'Data_5-8'!I8,"-")</f>
        <v>60</v>
      </c>
      <c r="S8" s="214"/>
      <c r="T8" s="214">
        <f>IF(LEN('Data_5-8'!J8)&gt;0,'Data_5-8'!J8,"-")</f>
        <v>0</v>
      </c>
      <c r="U8" s="214"/>
      <c r="V8" s="214">
        <f>IF(LEN('Data_5-8'!K8)&gt;0,'Data_5-8'!K8,"-")</f>
        <v>60</v>
      </c>
      <c r="W8" s="214"/>
      <c r="X8" s="214">
        <f>IF(LEN('Data_5-8'!L8)&gt;0,'Data_5-8'!L8,"-")</f>
        <v>45</v>
      </c>
      <c r="Y8" s="214"/>
      <c r="Z8" s="214"/>
      <c r="AA8" s="251">
        <f>IF(LEN('Data_5-8'!M8)&gt;0,'Data_5-8'!M8,"-")</f>
        <v>262</v>
      </c>
      <c r="AB8" s="251"/>
      <c r="AC8" s="214">
        <f>IF(LEN('Data_5-8'!N8)&gt;0,'Data_5-8'!N8,"-")</f>
        <v>63</v>
      </c>
      <c r="AD8" s="214"/>
      <c r="AE8" s="252">
        <f>IF(LEN('Data_5-8'!O8)&gt;0,'Data_5-8'!O8,"-")</f>
        <v>199</v>
      </c>
      <c r="AF8" s="252"/>
    </row>
    <row r="9" spans="2:38" ht="30" customHeight="1" x14ac:dyDescent="0.2">
      <c r="B9" s="207" t="str">
        <f>IF(LEN('Data_5-8'!A9)&gt;0,'Data_5-8'!A9,"")</f>
        <v/>
      </c>
      <c r="C9" s="207"/>
      <c r="D9" s="75">
        <f>IF(LEN('Data_5-8'!B9)&gt;0,'Data_5-8'!B9,"-")</f>
        <v>28</v>
      </c>
      <c r="E9" s="76" t="str">
        <f>IF(LEN('Data_5-8'!C9)&gt;0,'Data_5-8'!C9,"")</f>
        <v/>
      </c>
      <c r="F9" s="254">
        <f>IF(LEN('Data_5-8'!D9)&gt;0,'Data_5-8'!D9,"-")</f>
        <v>37</v>
      </c>
      <c r="G9" s="254" ph="1"/>
      <c r="H9" s="254" ph="1"/>
      <c r="I9" s="186">
        <f>IF(LEN('Data_5-8'!E9)&gt;0,'Data_5-8'!E9,"-")</f>
        <v>1449</v>
      </c>
      <c r="J9" s="186"/>
      <c r="K9" s="186">
        <f>IF(LEN('Data_5-8'!F9)&gt;0,'Data_5-8'!F9,"-")</f>
        <v>398</v>
      </c>
      <c r="L9" s="186"/>
      <c r="M9" s="251">
        <f>IF(LEN('Data_5-8'!G9)&gt;0,'Data_5-8'!G9,"-")</f>
        <v>1051</v>
      </c>
      <c r="N9" s="251"/>
      <c r="O9" s="214">
        <f>IF(LEN('Data_5-8'!H9)&gt;0,'Data_5-8'!H9,"-")</f>
        <v>8</v>
      </c>
      <c r="P9" s="214"/>
      <c r="Q9" s="214"/>
      <c r="R9" s="214">
        <f>IF(LEN('Data_5-8'!I9)&gt;0,'Data_5-8'!I9,"-")</f>
        <v>69</v>
      </c>
      <c r="S9" s="214"/>
      <c r="T9" s="214">
        <f>IF(LEN('Data_5-8'!J9)&gt;0,'Data_5-8'!J9,"-")</f>
        <v>22</v>
      </c>
      <c r="U9" s="214"/>
      <c r="V9" s="214">
        <f>IF(LEN('Data_5-8'!K9)&gt;0,'Data_5-8'!K9,"-")</f>
        <v>47</v>
      </c>
      <c r="W9" s="214"/>
      <c r="X9" s="214">
        <f>IF(LEN('Data_5-8'!L9)&gt;0,'Data_5-8'!L9,"-")</f>
        <v>42</v>
      </c>
      <c r="Y9" s="214"/>
      <c r="Z9" s="214"/>
      <c r="AA9" s="251">
        <f>IF(LEN('Data_5-8'!M9)&gt;0,'Data_5-8'!M9,"-")</f>
        <v>388</v>
      </c>
      <c r="AB9" s="251"/>
      <c r="AC9" s="214">
        <f>IF(LEN('Data_5-8'!N9)&gt;0,'Data_5-8'!N9,"-")</f>
        <v>48</v>
      </c>
      <c r="AD9" s="214"/>
      <c r="AE9" s="252">
        <f>IF(LEN('Data_5-8'!O9)&gt;0,'Data_5-8'!O9,"-")</f>
        <v>340</v>
      </c>
      <c r="AF9" s="252"/>
    </row>
    <row r="10" spans="2:38" ht="30" customHeight="1" x14ac:dyDescent="0.2">
      <c r="B10" s="41" t="str">
        <f>IF(LEN('Data_5-8'!A10)&gt;0,'Data_5-8'!A10,"")</f>
        <v/>
      </c>
      <c r="C10" s="41"/>
      <c r="D10" s="77">
        <f>IF(LEN('Data_5-8'!B10)&gt;0,'Data_5-8'!B10,"-")</f>
        <v>29</v>
      </c>
      <c r="E10" s="41" t="str">
        <f>IF(LEN('Data_5-8'!C10)&gt;0,'Data_5-8'!C10,"")</f>
        <v/>
      </c>
      <c r="F10" s="259">
        <f>IF(LEN('Data_5-8'!D10)&gt;0,'Data_5-8'!D10,"-")</f>
        <v>32</v>
      </c>
      <c r="G10" s="260" ph="1"/>
      <c r="H10" s="260" ph="1"/>
      <c r="I10" s="190">
        <f>IF(LEN('Data_5-8'!E10)&gt;0,'Data_5-8'!E10,"-")</f>
        <v>1179</v>
      </c>
      <c r="J10" s="190"/>
      <c r="K10" s="190">
        <f>IF(LEN('Data_5-8'!F10)&gt;0,'Data_5-8'!F10,"-")</f>
        <v>437</v>
      </c>
      <c r="L10" s="190"/>
      <c r="M10" s="256">
        <f>IF(LEN('Data_5-8'!G10)&gt;0,'Data_5-8'!G10,"-")</f>
        <v>742</v>
      </c>
      <c r="N10" s="256"/>
      <c r="O10" s="213">
        <f>IF(LEN('Data_5-8'!H10)&gt;0,'Data_5-8'!H10,"-")</f>
        <v>4</v>
      </c>
      <c r="P10" s="213"/>
      <c r="Q10" s="213"/>
      <c r="R10" s="213">
        <f>IF(LEN('Data_5-8'!I10)&gt;0,'Data_5-8'!I10,"-")</f>
        <v>12</v>
      </c>
      <c r="S10" s="213"/>
      <c r="T10" s="213">
        <f>IF(LEN('Data_5-8'!J10)&gt;0,'Data_5-8'!J10,"-")</f>
        <v>1</v>
      </c>
      <c r="U10" s="213"/>
      <c r="V10" s="213">
        <f>IF(LEN('Data_5-8'!K10)&gt;0,'Data_5-8'!K10,"-")</f>
        <v>11</v>
      </c>
      <c r="W10" s="213"/>
      <c r="X10" s="213">
        <f>IF(LEN('Data_5-8'!L10)&gt;0,'Data_5-8'!L10,"-")</f>
        <v>73</v>
      </c>
      <c r="Y10" s="213"/>
      <c r="Z10" s="213"/>
      <c r="AA10" s="256">
        <f>IF(LEN('Data_5-8'!M10)&gt;0,'Data_5-8'!M10,"-")</f>
        <v>368</v>
      </c>
      <c r="AB10" s="256"/>
      <c r="AC10" s="213">
        <f>IF(LEN('Data_5-8'!N10)&gt;0,'Data_5-8'!N10,"-")</f>
        <v>62</v>
      </c>
      <c r="AD10" s="213"/>
      <c r="AE10" s="257">
        <f>IF(LEN('Data_5-8'!O10)&gt;0,'Data_5-8'!O10,"-")</f>
        <v>306</v>
      </c>
      <c r="AF10" s="257"/>
    </row>
    <row r="11" spans="2:38" s="64" customFormat="1" ht="21" customHeight="1" x14ac:dyDescent="0.15">
      <c r="B11" s="78" t="s">
        <v>69</v>
      </c>
      <c r="C11" s="79"/>
      <c r="D11" s="80"/>
      <c r="E11" s="79"/>
      <c r="F11" s="80"/>
      <c r="G11" s="80"/>
      <c r="H11" s="80"/>
      <c r="I11" s="80"/>
      <c r="J11" s="80"/>
      <c r="K11" s="81"/>
      <c r="L11" s="81"/>
      <c r="M11" s="81"/>
      <c r="N11" s="81"/>
      <c r="O11" s="81"/>
      <c r="P11" s="81"/>
      <c r="Q11" s="82"/>
      <c r="R11" s="82"/>
      <c r="S11" s="82"/>
      <c r="T11" s="82"/>
      <c r="U11" s="82"/>
      <c r="V11" s="83"/>
      <c r="W11" s="83"/>
      <c r="X11" s="83"/>
      <c r="Y11" s="83"/>
      <c r="Z11" s="83"/>
      <c r="AA11" s="258" t="s">
        <v>70</v>
      </c>
      <c r="AB11" s="258"/>
      <c r="AC11" s="258"/>
      <c r="AD11" s="258"/>
      <c r="AE11" s="258"/>
      <c r="AF11" s="258"/>
      <c r="AG11" s="84"/>
      <c r="AH11" s="84"/>
      <c r="AI11" s="84"/>
      <c r="AJ11" s="84"/>
      <c r="AK11" s="84"/>
      <c r="AL11" s="84"/>
    </row>
    <row r="12" spans="2:38" s="64" customFormat="1" ht="20.25" customHeight="1" x14ac:dyDescent="0.15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</row>
    <row r="13" spans="2:38" s="64" customFormat="1" ht="63" customHeight="1" x14ac:dyDescent="0.15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</row>
    <row r="14" spans="2:38" ht="30" customHeight="1" x14ac:dyDescent="0.15">
      <c r="B14" s="169" t="s">
        <v>71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</row>
    <row r="15" spans="2:38" ht="30" customHeight="1" thickBot="1" x14ac:dyDescent="0.2"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  <c r="Y15" s="87"/>
      <c r="Z15" s="87"/>
      <c r="AA15" s="87"/>
      <c r="AB15" s="87"/>
      <c r="AC15" s="87"/>
      <c r="AD15" s="219" t="s">
        <v>72</v>
      </c>
      <c r="AE15" s="219"/>
      <c r="AF15" s="219"/>
    </row>
    <row r="16" spans="2:38" ht="30" customHeight="1" x14ac:dyDescent="0.15">
      <c r="B16" s="265" t="s">
        <v>73</v>
      </c>
      <c r="C16" s="265"/>
      <c r="D16" s="265"/>
      <c r="E16" s="266"/>
      <c r="F16" s="239" t="s">
        <v>0</v>
      </c>
      <c r="G16" s="240"/>
      <c r="H16" s="240"/>
      <c r="I16" s="240"/>
      <c r="J16" s="240"/>
      <c r="K16" s="240"/>
      <c r="L16" s="241"/>
      <c r="M16" s="239" t="s">
        <v>74</v>
      </c>
      <c r="N16" s="240"/>
      <c r="O16" s="240"/>
      <c r="P16" s="240"/>
      <c r="Q16" s="240"/>
      <c r="R16" s="240"/>
      <c r="S16" s="240"/>
      <c r="T16" s="239" t="s">
        <v>75</v>
      </c>
      <c r="U16" s="240"/>
      <c r="V16" s="240"/>
      <c r="W16" s="240"/>
      <c r="X16" s="240"/>
      <c r="Y16" s="240"/>
      <c r="Z16" s="240"/>
      <c r="AA16" s="239" t="s">
        <v>76</v>
      </c>
      <c r="AB16" s="240"/>
      <c r="AC16" s="240"/>
      <c r="AD16" s="240"/>
      <c r="AE16" s="240"/>
      <c r="AF16" s="240"/>
    </row>
    <row r="17" spans="2:32" ht="30" customHeight="1" x14ac:dyDescent="0.15">
      <c r="B17" s="246"/>
      <c r="C17" s="246"/>
      <c r="D17" s="246"/>
      <c r="E17" s="247"/>
      <c r="F17" s="248" t="s">
        <v>77</v>
      </c>
      <c r="G17" s="249"/>
      <c r="H17" s="249"/>
      <c r="I17" s="250"/>
      <c r="J17" s="248" t="s">
        <v>78</v>
      </c>
      <c r="K17" s="249"/>
      <c r="L17" s="250"/>
      <c r="M17" s="248" t="s">
        <v>77</v>
      </c>
      <c r="N17" s="249"/>
      <c r="O17" s="250"/>
      <c r="P17" s="248" t="s">
        <v>78</v>
      </c>
      <c r="Q17" s="249"/>
      <c r="R17" s="249"/>
      <c r="S17" s="250"/>
      <c r="T17" s="248" t="s">
        <v>77</v>
      </c>
      <c r="U17" s="249"/>
      <c r="V17" s="250"/>
      <c r="W17" s="248" t="s">
        <v>78</v>
      </c>
      <c r="X17" s="249"/>
      <c r="Y17" s="249"/>
      <c r="Z17" s="250"/>
      <c r="AA17" s="245" t="s">
        <v>77</v>
      </c>
      <c r="AB17" s="246"/>
      <c r="AC17" s="247"/>
      <c r="AD17" s="248" t="s">
        <v>78</v>
      </c>
      <c r="AE17" s="249"/>
      <c r="AF17" s="249"/>
    </row>
    <row r="18" spans="2:32" ht="30" customHeight="1" x14ac:dyDescent="0.15">
      <c r="B18" s="261" t="str">
        <f>IF(LEN('Data_5-9'!A5)&gt;0,'Data_5-9'!A5,"")</f>
        <v>平成</v>
      </c>
      <c r="C18" s="261"/>
      <c r="D18" s="75">
        <f>IF(LEN('Data_5-9'!B5)&gt;0,'Data_5-9'!B5,"")</f>
        <v>25</v>
      </c>
      <c r="E18" s="89" t="str">
        <f>IF(LEN('Data_5-9'!C5)&gt;0,'Data_5-9'!C5,"")</f>
        <v>年度</v>
      </c>
      <c r="F18" s="262">
        <f>IF(LEN('Data_5-9'!D5)&gt;0,'Data_5-9'!D5,"-")</f>
        <v>81</v>
      </c>
      <c r="G18" s="263"/>
      <c r="H18" s="263"/>
      <c r="J18" s="264">
        <f>IF(LEN('Data_5-9'!E5)&gt;0,'Data_5-9'!E5,"")</f>
        <v>732</v>
      </c>
      <c r="K18" s="264"/>
      <c r="M18" s="214">
        <f>IF(LEN('Data_5-9'!F5)&gt;0,'Data_5-9'!F5,"")</f>
        <v>35</v>
      </c>
      <c r="N18" s="214"/>
      <c r="P18" s="214">
        <f>IF(LEN('Data_5-9'!G5)&gt;0,'Data_5-9'!G5,"")</f>
        <v>191</v>
      </c>
      <c r="Q18" s="214"/>
      <c r="R18" s="214"/>
      <c r="T18" s="214">
        <f>IF(LEN('Data_5-9'!H5)&gt;0,'Data_5-9'!H5,"")</f>
        <v>0</v>
      </c>
      <c r="U18" s="214"/>
      <c r="W18" s="214">
        <f>IF(LEN('Data_5-9'!I5)&gt;0,'Data_5-9'!I5,"")</f>
        <v>0</v>
      </c>
      <c r="X18" s="214"/>
      <c r="Y18" s="214"/>
      <c r="AA18" s="218">
        <f>IF(LEN('Data_5-9'!J5)&gt;0,'Data_5-9'!J5,"")</f>
        <v>0</v>
      </c>
      <c r="AB18" s="218"/>
      <c r="AD18" s="218">
        <f>IF(LEN('Data_5-9'!K5)&gt;0,'Data_5-9'!K5,"")</f>
        <v>0</v>
      </c>
      <c r="AE18" s="218"/>
    </row>
    <row r="19" spans="2:32" ht="30" customHeight="1" x14ac:dyDescent="0.15">
      <c r="B19" s="207" t="str">
        <f>IF(LEN('Data_5-9'!A6)&gt;0,'Data_5-9'!A6,"")</f>
        <v/>
      </c>
      <c r="C19" s="207"/>
      <c r="D19" s="75">
        <f>IF(LEN('Data_5-9'!B6)&gt;0,'Data_5-9'!B6,"")</f>
        <v>26</v>
      </c>
      <c r="E19" s="76" t="str">
        <f>IF(LEN('Data_5-9'!C6)&gt;0,'Data_5-9'!C6,"")</f>
        <v/>
      </c>
      <c r="F19" s="267">
        <f>IF(LEN('Data_5-9'!D6)&gt;0,'Data_5-9'!D6,"-")</f>
        <v>56</v>
      </c>
      <c r="G19" s="252"/>
      <c r="H19" s="252"/>
      <c r="J19" s="264">
        <f>IF(LEN('Data_5-9'!E6)&gt;0,'Data_5-9'!E6,"")</f>
        <v>324</v>
      </c>
      <c r="K19" s="264"/>
      <c r="M19" s="214">
        <f>IF(LEN('Data_5-9'!F6)&gt;0,'Data_5-9'!F6,"")</f>
        <v>18</v>
      </c>
      <c r="N19" s="214"/>
      <c r="P19" s="214">
        <f>IF(LEN('Data_5-9'!G6)&gt;0,'Data_5-9'!G6,"")</f>
        <v>75</v>
      </c>
      <c r="Q19" s="214"/>
      <c r="R19" s="214"/>
      <c r="T19" s="214">
        <f>IF(LEN('Data_5-9'!H6)&gt;0,'Data_5-9'!H6,"")</f>
        <v>0</v>
      </c>
      <c r="U19" s="214"/>
      <c r="W19" s="214">
        <f>IF(LEN('Data_5-9'!I6)&gt;0,'Data_5-9'!I6,"")</f>
        <v>0</v>
      </c>
      <c r="X19" s="214"/>
      <c r="Y19" s="214"/>
      <c r="AA19" s="218">
        <f>IF(LEN('Data_5-9'!J6)&gt;0,'Data_5-9'!J6,"")</f>
        <v>0</v>
      </c>
      <c r="AB19" s="218"/>
      <c r="AD19" s="218">
        <f>IF(LEN('Data_5-9'!K6)&gt;0,'Data_5-9'!K6,"")</f>
        <v>0</v>
      </c>
      <c r="AE19" s="218"/>
    </row>
    <row r="20" spans="2:32" ht="30" customHeight="1" x14ac:dyDescent="0.15">
      <c r="B20" s="207" t="str">
        <f>IF(LEN('Data_5-9'!A7)&gt;0,'Data_5-9'!A7,"")</f>
        <v/>
      </c>
      <c r="C20" s="207"/>
      <c r="D20" s="75">
        <f>IF(LEN('Data_5-9'!B7)&gt;0,'Data_5-9'!B7,"")</f>
        <v>27</v>
      </c>
      <c r="E20" s="76" t="str">
        <f>IF(LEN('Data_5-9'!C7)&gt;0,'Data_5-9'!C7,"")</f>
        <v/>
      </c>
      <c r="F20" s="267">
        <f>IF(LEN('Data_5-9'!D7)&gt;0,'Data_5-9'!D7,"-")</f>
        <v>53</v>
      </c>
      <c r="G20" s="252"/>
      <c r="H20" s="252"/>
      <c r="I20" s="90"/>
      <c r="J20" s="264">
        <f>IF(LEN('Data_5-9'!E7)&gt;0,'Data_5-9'!E7,"")</f>
        <v>322</v>
      </c>
      <c r="K20" s="264"/>
      <c r="L20" s="90"/>
      <c r="M20" s="214">
        <f>IF(LEN('Data_5-9'!F7)&gt;0,'Data_5-9'!F7,"")</f>
        <v>18</v>
      </c>
      <c r="N20" s="214"/>
      <c r="O20" s="90"/>
      <c r="P20" s="214">
        <f>IF(LEN('Data_5-9'!G7)&gt;0,'Data_5-9'!G7,"")</f>
        <v>53</v>
      </c>
      <c r="Q20" s="214"/>
      <c r="R20" s="214"/>
      <c r="T20" s="214">
        <f>IF(LEN('Data_5-9'!H7)&gt;0,'Data_5-9'!H7,"")</f>
        <v>0</v>
      </c>
      <c r="U20" s="214"/>
      <c r="W20" s="218">
        <f>IF(LEN('Data_5-9'!I7)&gt;0,'Data_5-9'!I7,"")</f>
        <v>0</v>
      </c>
      <c r="X20" s="218"/>
      <c r="Y20" s="218"/>
      <c r="AA20" s="218">
        <f>IF(LEN('Data_5-9'!J7)&gt;0,'Data_5-9'!J7,"")</f>
        <v>0</v>
      </c>
      <c r="AB20" s="218"/>
      <c r="AD20" s="218">
        <f>IF(LEN('Data_5-9'!K7)&gt;0,'Data_5-9'!K7,"")</f>
        <v>0</v>
      </c>
      <c r="AE20" s="218"/>
    </row>
    <row r="21" spans="2:32" ht="30" customHeight="1" x14ac:dyDescent="0.15">
      <c r="B21" s="207" t="str">
        <f>IF(LEN('Data_5-9'!A8)&gt;0,'Data_5-9'!A8,"")</f>
        <v/>
      </c>
      <c r="C21" s="207"/>
      <c r="D21" s="75">
        <f>IF(LEN('Data_5-9'!B8)&gt;0,'Data_5-9'!B8,"")</f>
        <v>28</v>
      </c>
      <c r="E21" s="76" t="str">
        <f>IF(LEN('Data_5-9'!C8)&gt;0,'Data_5-9'!C8,"")</f>
        <v/>
      </c>
      <c r="F21" s="267">
        <f>IF(LEN('Data_5-9'!D8)&gt;0,'Data_5-9'!D8,"-")</f>
        <v>50</v>
      </c>
      <c r="G21" s="252"/>
      <c r="H21" s="252"/>
      <c r="I21" s="90"/>
      <c r="J21" s="264">
        <f>IF(LEN('Data_5-9'!E8)&gt;0,'Data_5-9'!E8,"")</f>
        <v>457</v>
      </c>
      <c r="K21" s="264"/>
      <c r="L21" s="90"/>
      <c r="M21" s="214">
        <f>IF(LEN('Data_5-9'!F8)&gt;0,'Data_5-9'!F8,"")</f>
        <v>28</v>
      </c>
      <c r="N21" s="214"/>
      <c r="O21" s="90"/>
      <c r="P21" s="214">
        <f>IF(LEN('Data_5-9'!G8)&gt;0,'Data_5-9'!G8,"")</f>
        <v>194</v>
      </c>
      <c r="Q21" s="214"/>
      <c r="R21" s="214"/>
      <c r="T21" s="214">
        <f>IF(LEN('Data_5-9'!H8)&gt;0,'Data_5-9'!H8,"")</f>
        <v>0</v>
      </c>
      <c r="U21" s="214"/>
      <c r="W21" s="218">
        <f>IF(LEN('Data_5-9'!I8)&gt;0,'Data_5-9'!I8,"")</f>
        <v>0</v>
      </c>
      <c r="X21" s="218"/>
      <c r="Y21" s="218"/>
      <c r="AA21" s="218">
        <f>IF(LEN('Data_5-9'!J8)&gt;0,'Data_5-9'!J8,"")</f>
        <v>0</v>
      </c>
      <c r="AB21" s="218"/>
      <c r="AD21" s="218">
        <f>IF(LEN('Data_5-9'!K8)&gt;0,'Data_5-9'!K8,"")</f>
        <v>0</v>
      </c>
      <c r="AE21" s="218"/>
    </row>
    <row r="22" spans="2:32" ht="30" customHeight="1" x14ac:dyDescent="0.15">
      <c r="B22" s="41" t="str">
        <f>IF(LEN('Data_5-9'!A9)&gt;0,'Data_5-9'!A9,"")</f>
        <v/>
      </c>
      <c r="C22" s="41"/>
      <c r="D22" s="77">
        <f>IF(LEN('Data_5-9'!B9)&gt;0,'Data_5-9'!B9,"")</f>
        <v>29</v>
      </c>
      <c r="E22" s="51" t="str">
        <f>IF(LEN('Data_5-9'!C9)&gt;0,'Data_5-9'!C9,"")</f>
        <v/>
      </c>
      <c r="F22" s="257">
        <f>IF(LEN('Data_5-9'!D9)&gt;0,'Data_5-9'!D9,"-")</f>
        <v>77</v>
      </c>
      <c r="G22" s="257"/>
      <c r="H22" s="257"/>
      <c r="I22" s="91"/>
      <c r="J22" s="269">
        <f>IF(LEN('Data_5-9'!E9)&gt;0,'Data_5-9'!E9,"")</f>
        <v>380</v>
      </c>
      <c r="K22" s="269"/>
      <c r="L22" s="91"/>
      <c r="M22" s="213">
        <f>IF(LEN('Data_5-9'!F9)&gt;0,'Data_5-9'!F9,"")</f>
        <v>30</v>
      </c>
      <c r="N22" s="213"/>
      <c r="O22" s="91"/>
      <c r="P22" s="213">
        <f>IF(LEN('Data_5-9'!G9)&gt;0,'Data_5-9'!G9,"")</f>
        <v>133</v>
      </c>
      <c r="Q22" s="213"/>
      <c r="R22" s="213"/>
      <c r="S22" s="91"/>
      <c r="T22" s="213">
        <f>IF(LEN('Data_5-9'!H9)&gt;0,'Data_5-9'!H9,"")</f>
        <v>0</v>
      </c>
      <c r="U22" s="213"/>
      <c r="V22" s="91"/>
      <c r="W22" s="213">
        <f>IF(LEN('Data_5-9'!I9)&gt;0,'Data_5-9'!I9,"")</f>
        <v>0</v>
      </c>
      <c r="X22" s="213"/>
      <c r="Y22" s="213"/>
      <c r="Z22" s="91"/>
      <c r="AA22" s="228">
        <f>IF(LEN('Data_5-9'!J9)&gt;0,'Data_5-9'!J9,"")</f>
        <v>0</v>
      </c>
      <c r="AB22" s="228"/>
      <c r="AC22" s="91"/>
      <c r="AD22" s="228">
        <f>IF(LEN('Data_5-9'!K9)&gt;0,'Data_5-9'!K9,"")</f>
        <v>0</v>
      </c>
      <c r="AE22" s="228"/>
      <c r="AF22" s="91"/>
    </row>
    <row r="23" spans="2:32" ht="13.5" customHeight="1" x14ac:dyDescent="0.15">
      <c r="I23" s="270"/>
      <c r="J23" s="270"/>
      <c r="K23" s="270"/>
    </row>
    <row r="24" spans="2:32" ht="13.5" customHeight="1" thickBot="1" x14ac:dyDescent="0.2">
      <c r="D24" s="87"/>
      <c r="E24" s="87"/>
      <c r="F24" s="92"/>
      <c r="G24" s="92"/>
      <c r="H24" s="92"/>
      <c r="I24" s="92"/>
      <c r="J24" s="92"/>
      <c r="K24" s="92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</row>
    <row r="25" spans="2:32" ht="30" customHeight="1" x14ac:dyDescent="0.15">
      <c r="B25" s="265" t="s">
        <v>73</v>
      </c>
      <c r="C25" s="265"/>
      <c r="D25" s="261"/>
      <c r="E25" s="266"/>
      <c r="F25" s="245" t="s">
        <v>79</v>
      </c>
      <c r="G25" s="246"/>
      <c r="H25" s="246"/>
      <c r="I25" s="246"/>
      <c r="J25" s="246"/>
      <c r="K25" s="239" t="s">
        <v>80</v>
      </c>
      <c r="L25" s="240"/>
      <c r="M25" s="240"/>
      <c r="N25" s="240"/>
      <c r="O25" s="240"/>
      <c r="P25" s="240"/>
      <c r="Q25" s="271" t="s">
        <v>81</v>
      </c>
      <c r="R25" s="272"/>
      <c r="S25" s="272"/>
      <c r="T25" s="272"/>
      <c r="U25" s="272"/>
      <c r="V25" s="272"/>
      <c r="W25" s="273" t="s">
        <v>82</v>
      </c>
      <c r="X25" s="273"/>
      <c r="Y25" s="273"/>
      <c r="Z25" s="273"/>
      <c r="AA25" s="273"/>
      <c r="AB25" s="273" t="s">
        <v>83</v>
      </c>
      <c r="AC25" s="273"/>
      <c r="AD25" s="273"/>
      <c r="AE25" s="273"/>
      <c r="AF25" s="239"/>
    </row>
    <row r="26" spans="2:32" ht="30" customHeight="1" x14ac:dyDescent="0.15">
      <c r="B26" s="246"/>
      <c r="C26" s="246"/>
      <c r="D26" s="246"/>
      <c r="E26" s="247"/>
      <c r="F26" s="248" t="s">
        <v>77</v>
      </c>
      <c r="G26" s="249"/>
      <c r="H26" s="250"/>
      <c r="I26" s="248" t="s">
        <v>78</v>
      </c>
      <c r="J26" s="249"/>
      <c r="K26" s="248" t="s">
        <v>77</v>
      </c>
      <c r="L26" s="249"/>
      <c r="M26" s="250"/>
      <c r="N26" s="268" t="s">
        <v>78</v>
      </c>
      <c r="O26" s="268"/>
      <c r="P26" s="268"/>
      <c r="Q26" s="248" t="s">
        <v>77</v>
      </c>
      <c r="R26" s="249"/>
      <c r="S26" s="250"/>
      <c r="T26" s="268" t="s">
        <v>78</v>
      </c>
      <c r="U26" s="268"/>
      <c r="V26" s="268"/>
      <c r="W26" s="268" t="s">
        <v>77</v>
      </c>
      <c r="X26" s="268"/>
      <c r="Y26" s="268" t="s">
        <v>78</v>
      </c>
      <c r="Z26" s="268"/>
      <c r="AA26" s="268"/>
      <c r="AB26" s="268" t="s">
        <v>77</v>
      </c>
      <c r="AC26" s="268"/>
      <c r="AD26" s="268" t="s">
        <v>78</v>
      </c>
      <c r="AE26" s="268"/>
      <c r="AF26" s="248"/>
    </row>
    <row r="27" spans="2:32" ht="30" customHeight="1" x14ac:dyDescent="0.15">
      <c r="B27" s="261" t="str">
        <f>IF(LEN('Data_5-9'!A5)&gt;0,'Data_5-9'!A5,"")</f>
        <v>平成</v>
      </c>
      <c r="C27" s="261"/>
      <c r="D27" s="75">
        <f>IF(LEN('Data_5-9'!B5)&gt;0,'Data_5-9'!B5,"")</f>
        <v>25</v>
      </c>
      <c r="E27" s="89" t="str">
        <f>IF(LEN('Data_5-9'!C5)&gt;0,'Data_5-9'!C5,"")</f>
        <v>年度</v>
      </c>
      <c r="F27" s="218">
        <f>IF(LEN('Data_5-9'!L5)&gt;0,'Data_5-9'!L5,"")</f>
        <v>0</v>
      </c>
      <c r="G27" s="218"/>
      <c r="I27" s="274">
        <f>IF(LEN('Data_5-9'!M5)&gt;0,'Data_5-9'!M5,"")</f>
        <v>0</v>
      </c>
      <c r="J27" s="274"/>
      <c r="K27" s="218" t="str">
        <f>IF(LEN('Data_5-9'!N5)&gt;0,'Data_5-9'!N5,"")</f>
        <v>-</v>
      </c>
      <c r="L27" s="218"/>
      <c r="N27" s="214">
        <f>IF(LEN('Data_5-9'!O5)&gt;0,'Data_5-9'!O5,"")</f>
        <v>0</v>
      </c>
      <c r="O27" s="214"/>
      <c r="P27" s="58"/>
      <c r="Q27" s="214">
        <f>IF(LEN('Data_5-9'!P5)&gt;0,'Data_5-9'!P5,"")</f>
        <v>8</v>
      </c>
      <c r="R27" s="214"/>
      <c r="S27" s="214"/>
      <c r="T27" s="252">
        <f>IF(LEN('Data_5-9'!Q5)&gt;0,'Data_5-9'!Q5,"")</f>
        <v>47</v>
      </c>
      <c r="U27" s="252"/>
      <c r="V27" s="252"/>
      <c r="W27" s="218">
        <f>IF(LEN('Data_5-9'!R5)&gt;0,'Data_5-9'!R5,"")</f>
        <v>0</v>
      </c>
      <c r="X27" s="218"/>
      <c r="Y27" s="214" t="str">
        <f>IF(LEN('Data_5-9'!S5)&gt;0,'Data_5-9'!S5,"")</f>
        <v>-</v>
      </c>
      <c r="Z27" s="214"/>
      <c r="AA27" s="214"/>
      <c r="AB27" s="218">
        <f>IF(LEN('Data_5-9'!T5)&gt;0,'Data_5-9'!T5,"")</f>
        <v>38</v>
      </c>
      <c r="AC27" s="218"/>
      <c r="AD27" s="214">
        <f>IF(LEN('Data_5-9'!U5)&gt;0,'Data_5-9'!U5,"")</f>
        <v>494</v>
      </c>
      <c r="AE27" s="214"/>
      <c r="AF27" s="38"/>
    </row>
    <row r="28" spans="2:32" ht="30" customHeight="1" x14ac:dyDescent="0.15">
      <c r="B28" s="207" t="str">
        <f>IF(LEN('Data_5-9'!A6)&gt;0,'Data_5-9'!A6,"")</f>
        <v/>
      </c>
      <c r="C28" s="207"/>
      <c r="D28" s="75">
        <f>IF(LEN('Data_5-9'!B6)&gt;0,'Data_5-9'!B6,"")</f>
        <v>26</v>
      </c>
      <c r="E28" s="76" t="str">
        <f>IF(LEN('Data_5-9'!C6)&gt;0,'Data_5-9'!C6,"")</f>
        <v/>
      </c>
      <c r="F28" s="218">
        <f>IF(LEN('Data_5-9'!L6)&gt;0,'Data_5-9'!L6,"")</f>
        <v>0</v>
      </c>
      <c r="G28" s="218"/>
      <c r="I28" s="274">
        <f>IF(LEN('Data_5-9'!M6)&gt;0,'Data_5-9'!M6,"")</f>
        <v>0</v>
      </c>
      <c r="J28" s="274"/>
      <c r="K28" s="218" t="str">
        <f>IF(LEN('Data_5-9'!N6)&gt;0,'Data_5-9'!N6,"")</f>
        <v>-</v>
      </c>
      <c r="L28" s="218"/>
      <c r="N28" s="214">
        <f>IF(LEN('Data_5-9'!O6)&gt;0,'Data_5-9'!O6,"")</f>
        <v>0</v>
      </c>
      <c r="O28" s="214"/>
      <c r="P28" s="58"/>
      <c r="Q28" s="214">
        <f>IF(LEN('Data_5-9'!P6)&gt;0,'Data_5-9'!P6,"")</f>
        <v>4</v>
      </c>
      <c r="R28" s="214"/>
      <c r="S28" s="214"/>
      <c r="T28" s="252">
        <f>IF(LEN('Data_5-9'!Q6)&gt;0,'Data_5-9'!Q6,"")</f>
        <v>15</v>
      </c>
      <c r="U28" s="252"/>
      <c r="V28" s="252"/>
      <c r="W28" s="218">
        <f>IF(LEN('Data_5-9'!R6)&gt;0,'Data_5-9'!R6,"")</f>
        <v>0</v>
      </c>
      <c r="X28" s="218"/>
      <c r="Y28" s="214" t="str">
        <f>IF(LEN('Data_5-9'!S6)&gt;0,'Data_5-9'!S6,"")</f>
        <v>-</v>
      </c>
      <c r="Z28" s="214"/>
      <c r="AA28" s="214"/>
      <c r="AB28" s="218">
        <f>IF(LEN('Data_5-9'!T6)&gt;0,'Data_5-9'!T6,"")</f>
        <v>34</v>
      </c>
      <c r="AC28" s="218"/>
      <c r="AD28" s="214">
        <f>IF(LEN('Data_5-9'!U6)&gt;0,'Data_5-9'!U6,"")</f>
        <v>234</v>
      </c>
      <c r="AE28" s="214"/>
      <c r="AF28" s="58"/>
    </row>
    <row r="29" spans="2:32" ht="30" customHeight="1" x14ac:dyDescent="0.15">
      <c r="B29" s="207" t="str">
        <f>IF(LEN('Data_5-9'!A7)&gt;0,'Data_5-9'!A7,"")</f>
        <v/>
      </c>
      <c r="C29" s="207"/>
      <c r="D29" s="75">
        <f>IF(LEN('Data_5-9'!B7)&gt;0,'Data_5-9'!B7,"")</f>
        <v>27</v>
      </c>
      <c r="E29" s="76" t="str">
        <f>IF(LEN('Data_5-9'!C7)&gt;0,'Data_5-9'!C7,"")</f>
        <v/>
      </c>
      <c r="F29" s="218">
        <f>IF(LEN('Data_5-9'!L7)&gt;0,'Data_5-9'!L7,"")</f>
        <v>0</v>
      </c>
      <c r="G29" s="218"/>
      <c r="I29" s="274">
        <f>IF(LEN('Data_5-9'!M7)&gt;0,'Data_5-9'!M7,"")</f>
        <v>0</v>
      </c>
      <c r="J29" s="274"/>
      <c r="K29" s="218">
        <f>IF(LEN('Data_5-9'!N7)&gt;0,'Data_5-9'!N7,"")</f>
        <v>0</v>
      </c>
      <c r="L29" s="218"/>
      <c r="N29" s="214">
        <f>IF(LEN('Data_5-9'!O7)&gt;0,'Data_5-9'!O7,"")</f>
        <v>0</v>
      </c>
      <c r="O29" s="214"/>
      <c r="P29" s="58"/>
      <c r="Q29" s="214">
        <f>IF(LEN('Data_5-9'!P7)&gt;0,'Data_5-9'!P7,"")</f>
        <v>5</v>
      </c>
      <c r="R29" s="214"/>
      <c r="S29" s="214"/>
      <c r="T29" s="252">
        <f>IF(LEN('Data_5-9'!Q7)&gt;0,'Data_5-9'!Q7,"")</f>
        <v>56</v>
      </c>
      <c r="U29" s="252"/>
      <c r="V29" s="252"/>
      <c r="W29" s="218">
        <f>IF(LEN('Data_5-9'!R7)&gt;0,'Data_5-9'!R7,"")</f>
        <v>0</v>
      </c>
      <c r="X29" s="218"/>
      <c r="Y29" s="214" t="str">
        <f>IF(LEN('Data_5-9'!S7)&gt;0,'Data_5-9'!S7,"")</f>
        <v>-</v>
      </c>
      <c r="Z29" s="214"/>
      <c r="AA29" s="214"/>
      <c r="AB29" s="218">
        <f>IF(LEN('Data_5-9'!T7)&gt;0,'Data_5-9'!T7,"")</f>
        <v>30</v>
      </c>
      <c r="AC29" s="218"/>
      <c r="AD29" s="214">
        <f>IF(LEN('Data_5-9'!U7)&gt;0,'Data_5-9'!U7,"")</f>
        <v>213</v>
      </c>
      <c r="AE29" s="214"/>
      <c r="AF29" s="58"/>
    </row>
    <row r="30" spans="2:32" ht="30" customHeight="1" x14ac:dyDescent="0.15">
      <c r="B30" s="207" t="str">
        <f>IF(LEN('Data_5-9'!A8)&gt;0,'Data_5-9'!A8,"")</f>
        <v/>
      </c>
      <c r="C30" s="207"/>
      <c r="D30" s="75">
        <f>IF(LEN('Data_5-9'!B8)&gt;0,'Data_5-9'!B8,"")</f>
        <v>28</v>
      </c>
      <c r="E30" s="76" t="str">
        <f>IF(LEN('Data_5-9'!C8)&gt;0,'Data_5-9'!C8,"")</f>
        <v/>
      </c>
      <c r="F30" s="218">
        <f>IF(LEN('Data_5-9'!L8)&gt;0,'Data_5-9'!L8,"")</f>
        <v>0</v>
      </c>
      <c r="G30" s="218"/>
      <c r="I30" s="274">
        <f>IF(LEN('Data_5-9'!M8)&gt;0,'Data_5-9'!M8,"")</f>
        <v>0</v>
      </c>
      <c r="J30" s="274"/>
      <c r="K30" s="218">
        <f>IF(LEN('Data_5-9'!N8)&gt;0,'Data_5-9'!N8,"")</f>
        <v>0</v>
      </c>
      <c r="L30" s="218"/>
      <c r="N30" s="214">
        <f>IF(LEN('Data_5-9'!O8)&gt;0,'Data_5-9'!O8,"")</f>
        <v>0</v>
      </c>
      <c r="O30" s="214"/>
      <c r="P30" s="58"/>
      <c r="Q30" s="214">
        <f>IF(LEN('Data_5-9'!P8)&gt;0,'Data_5-9'!P8,"")</f>
        <v>8</v>
      </c>
      <c r="R30" s="214"/>
      <c r="S30" s="214"/>
      <c r="T30" s="252">
        <f>IF(LEN('Data_5-9'!Q8)&gt;0,'Data_5-9'!Q8,"")</f>
        <v>167</v>
      </c>
      <c r="U30" s="252"/>
      <c r="V30" s="252"/>
      <c r="W30" s="218">
        <f>IF(LEN('Data_5-9'!R8)&gt;0,'Data_5-9'!R8,"")</f>
        <v>0</v>
      </c>
      <c r="X30" s="218"/>
      <c r="Y30" s="214">
        <f>IF(LEN('Data_5-9'!S8)&gt;0,'Data_5-9'!S8,"")</f>
        <v>0</v>
      </c>
      <c r="Z30" s="214"/>
      <c r="AA30" s="214"/>
      <c r="AB30" s="218">
        <f>IF(LEN('Data_5-9'!T8)&gt;0,'Data_5-9'!T8,"")</f>
        <v>14</v>
      </c>
      <c r="AC30" s="218"/>
      <c r="AD30" s="214">
        <f>IF(LEN('Data_5-9'!U8)&gt;0,'Data_5-9'!U8,"")</f>
        <v>96</v>
      </c>
      <c r="AE30" s="214"/>
      <c r="AF30" s="58"/>
    </row>
    <row r="31" spans="2:32" ht="30" customHeight="1" x14ac:dyDescent="0.15">
      <c r="B31" s="41" t="str">
        <f>IF(LEN('Data_5-9'!A9)&gt;0,'Data_5-9'!A9,"")</f>
        <v/>
      </c>
      <c r="C31" s="41"/>
      <c r="D31" s="77">
        <f>IF(LEN('Data_5-9'!B9)&gt;0,'Data_5-9'!B9,"")</f>
        <v>29</v>
      </c>
      <c r="E31" s="51" t="str">
        <f>IF(LEN('Data_5-9'!C9)&gt;0,'Data_5-9'!C9,"")</f>
        <v/>
      </c>
      <c r="F31" s="218">
        <f>IF(LEN('Data_5-9'!L9)&gt;0,'Data_5-9'!L9,"")</f>
        <v>0</v>
      </c>
      <c r="G31" s="218"/>
      <c r="I31" s="274">
        <f>IF(LEN('Data_5-9'!M9)&gt;0,'Data_5-9'!M9,"")</f>
        <v>0</v>
      </c>
      <c r="J31" s="274"/>
      <c r="K31" s="218">
        <f>IF(LEN('Data_5-9'!N9)&gt;0,'Data_5-9'!N9,"")</f>
        <v>0</v>
      </c>
      <c r="L31" s="218"/>
      <c r="N31" s="214">
        <f>IF(LEN('Data_5-9'!O9)&gt;0,'Data_5-9'!O9,"")</f>
        <v>0</v>
      </c>
      <c r="O31" s="214"/>
      <c r="P31" s="93"/>
      <c r="Q31" s="213">
        <f>IF(LEN('Data_5-9'!P9)&gt;0,'Data_5-9'!P9,"")</f>
        <v>5</v>
      </c>
      <c r="R31" s="213"/>
      <c r="S31" s="213"/>
      <c r="T31" s="257">
        <f>IF(LEN('Data_5-9'!Q9)&gt;0,'Data_5-9'!Q9,"")</f>
        <v>24</v>
      </c>
      <c r="U31" s="257"/>
      <c r="V31" s="257"/>
      <c r="W31" s="228">
        <f>IF(LEN('Data_5-9'!R9)&gt;0,'Data_5-9'!R9,"")</f>
        <v>0</v>
      </c>
      <c r="X31" s="228"/>
      <c r="Y31" s="214">
        <f>IF(LEN('Data_5-9'!S9)&gt;0,'Data_5-9'!S9,"")</f>
        <v>0</v>
      </c>
      <c r="Z31" s="214"/>
      <c r="AA31" s="214"/>
      <c r="AB31" s="228">
        <f>IF(LEN('Data_5-9'!T9)&gt;0,'Data_5-9'!T9,"")</f>
        <v>42</v>
      </c>
      <c r="AC31" s="228"/>
      <c r="AD31" s="213">
        <f>IF(LEN('Data_5-9'!U9)&gt;0,'Data_5-9'!U9,"")</f>
        <v>223</v>
      </c>
      <c r="AE31" s="213"/>
      <c r="AF31" s="93"/>
    </row>
    <row r="32" spans="2:32" ht="20.25" customHeight="1" x14ac:dyDescent="0.15">
      <c r="B32" s="73" t="s">
        <v>84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W32" s="258" t="s">
        <v>70</v>
      </c>
      <c r="X32" s="258"/>
      <c r="Y32" s="258"/>
      <c r="Z32" s="258"/>
      <c r="AA32" s="258"/>
      <c r="AB32" s="258"/>
      <c r="AC32" s="258"/>
      <c r="AD32" s="258"/>
      <c r="AE32" s="258"/>
      <c r="AF32" s="258"/>
    </row>
    <row r="33" spans="2:2" ht="20.25" customHeight="1" x14ac:dyDescent="0.15">
      <c r="B33" s="95"/>
    </row>
  </sheetData>
  <mergeCells count="217">
    <mergeCell ref="AB29:AC29"/>
    <mergeCell ref="AD29:AE29"/>
    <mergeCell ref="W31:X31"/>
    <mergeCell ref="Y31:AA31"/>
    <mergeCell ref="AB31:AC31"/>
    <mergeCell ref="AD31:AE31"/>
    <mergeCell ref="W32:AF32"/>
    <mergeCell ref="F31:G31"/>
    <mergeCell ref="I31:J31"/>
    <mergeCell ref="K31:L31"/>
    <mergeCell ref="N31:O31"/>
    <mergeCell ref="Q31:S31"/>
    <mergeCell ref="T31:V31"/>
    <mergeCell ref="B30:C30"/>
    <mergeCell ref="F30:G30"/>
    <mergeCell ref="I30:J30"/>
    <mergeCell ref="K30:L30"/>
    <mergeCell ref="N30:O30"/>
    <mergeCell ref="W28:X28"/>
    <mergeCell ref="Y28:AA28"/>
    <mergeCell ref="AB28:AC28"/>
    <mergeCell ref="AD28:AE28"/>
    <mergeCell ref="B29:C29"/>
    <mergeCell ref="F29:G29"/>
    <mergeCell ref="I29:J29"/>
    <mergeCell ref="K29:L29"/>
    <mergeCell ref="N29:O29"/>
    <mergeCell ref="Q29:S29"/>
    <mergeCell ref="Q30:S30"/>
    <mergeCell ref="T30:V30"/>
    <mergeCell ref="W30:X30"/>
    <mergeCell ref="Y30:AA30"/>
    <mergeCell ref="AB30:AC30"/>
    <mergeCell ref="AD30:AE30"/>
    <mergeCell ref="T29:V29"/>
    <mergeCell ref="W29:X29"/>
    <mergeCell ref="Y29:AA29"/>
    <mergeCell ref="B25:E26"/>
    <mergeCell ref="F25:J25"/>
    <mergeCell ref="K25:P25"/>
    <mergeCell ref="Q25:V25"/>
    <mergeCell ref="W25:AA25"/>
    <mergeCell ref="Y27:AA27"/>
    <mergeCell ref="AB27:AC27"/>
    <mergeCell ref="AD27:AE27"/>
    <mergeCell ref="B28:C28"/>
    <mergeCell ref="F28:G28"/>
    <mergeCell ref="I28:J28"/>
    <mergeCell ref="K28:L28"/>
    <mergeCell ref="N28:O28"/>
    <mergeCell ref="Q28:S28"/>
    <mergeCell ref="T28:V28"/>
    <mergeCell ref="B27:C27"/>
    <mergeCell ref="F27:G27"/>
    <mergeCell ref="I27:J27"/>
    <mergeCell ref="K27:L27"/>
    <mergeCell ref="N27:O27"/>
    <mergeCell ref="Q27:S27"/>
    <mergeCell ref="T27:V27"/>
    <mergeCell ref="W27:X27"/>
    <mergeCell ref="AB25:AF25"/>
    <mergeCell ref="F26:H26"/>
    <mergeCell ref="I26:J26"/>
    <mergeCell ref="AB26:AC26"/>
    <mergeCell ref="AD26:AF26"/>
    <mergeCell ref="Y26:AA26"/>
    <mergeCell ref="AD21:AE21"/>
    <mergeCell ref="F22:H22"/>
    <mergeCell ref="J22:K22"/>
    <mergeCell ref="M22:N22"/>
    <mergeCell ref="P22:R22"/>
    <mergeCell ref="T22:U22"/>
    <mergeCell ref="W22:Y22"/>
    <mergeCell ref="AA22:AB22"/>
    <mergeCell ref="AD22:AE22"/>
    <mergeCell ref="K26:M26"/>
    <mergeCell ref="N26:P26"/>
    <mergeCell ref="Q26:S26"/>
    <mergeCell ref="T26:V26"/>
    <mergeCell ref="W26:X26"/>
    <mergeCell ref="I23:K23"/>
    <mergeCell ref="AD19:AE19"/>
    <mergeCell ref="B20:C20"/>
    <mergeCell ref="F20:H20"/>
    <mergeCell ref="J20:K20"/>
    <mergeCell ref="M20:N20"/>
    <mergeCell ref="P20:R20"/>
    <mergeCell ref="T20:U20"/>
    <mergeCell ref="W20:Y20"/>
    <mergeCell ref="AA20:AB20"/>
    <mergeCell ref="AD20:AE20"/>
    <mergeCell ref="B19:C19"/>
    <mergeCell ref="F19:H19"/>
    <mergeCell ref="J19:K19"/>
    <mergeCell ref="M19:N19"/>
    <mergeCell ref="P19:R19"/>
    <mergeCell ref="T19:U19"/>
    <mergeCell ref="W19:Y19"/>
    <mergeCell ref="AA19:AB19"/>
    <mergeCell ref="B21:C21"/>
    <mergeCell ref="F21:H21"/>
    <mergeCell ref="J21:K21"/>
    <mergeCell ref="M21:N21"/>
    <mergeCell ref="P21:R21"/>
    <mergeCell ref="T21:U21"/>
    <mergeCell ref="W21:Y21"/>
    <mergeCell ref="AA21:AB21"/>
    <mergeCell ref="W17:Z17"/>
    <mergeCell ref="AA17:AC17"/>
    <mergeCell ref="AD17:AF17"/>
    <mergeCell ref="B18:C18"/>
    <mergeCell ref="F18:H18"/>
    <mergeCell ref="J18:K18"/>
    <mergeCell ref="M18:N18"/>
    <mergeCell ref="P18:R18"/>
    <mergeCell ref="T18:U18"/>
    <mergeCell ref="W18:Y18"/>
    <mergeCell ref="B16:E17"/>
    <mergeCell ref="F16:L16"/>
    <mergeCell ref="M16:S16"/>
    <mergeCell ref="T16:Z16"/>
    <mergeCell ref="AA16:AF16"/>
    <mergeCell ref="F17:I17"/>
    <mergeCell ref="J17:L17"/>
    <mergeCell ref="M17:O17"/>
    <mergeCell ref="P17:S17"/>
    <mergeCell ref="T17:V17"/>
    <mergeCell ref="AA18:AB18"/>
    <mergeCell ref="AD18:AE18"/>
    <mergeCell ref="AA10:AB10"/>
    <mergeCell ref="AC10:AD10"/>
    <mergeCell ref="AE10:AF10"/>
    <mergeCell ref="AA11:AF11"/>
    <mergeCell ref="B14:AF14"/>
    <mergeCell ref="AD15:AF15"/>
    <mergeCell ref="AE9:AF9"/>
    <mergeCell ref="F10:H10"/>
    <mergeCell ref="I10:J10"/>
    <mergeCell ref="K10:L10"/>
    <mergeCell ref="M10:N10"/>
    <mergeCell ref="O10:Q10"/>
    <mergeCell ref="R10:S10"/>
    <mergeCell ref="T10:U10"/>
    <mergeCell ref="V10:W10"/>
    <mergeCell ref="X10:Z10"/>
    <mergeCell ref="R9:S9"/>
    <mergeCell ref="T9:U9"/>
    <mergeCell ref="V9:W9"/>
    <mergeCell ref="X9:Z9"/>
    <mergeCell ref="AA9:AB9"/>
    <mergeCell ref="AC9:AD9"/>
    <mergeCell ref="X8:Z8"/>
    <mergeCell ref="AA8:AB8"/>
    <mergeCell ref="AC8:AD8"/>
    <mergeCell ref="AE8:AF8"/>
    <mergeCell ref="B9:C9"/>
    <mergeCell ref="F9:H9"/>
    <mergeCell ref="I9:J9"/>
    <mergeCell ref="K9:L9"/>
    <mergeCell ref="M9:N9"/>
    <mergeCell ref="O9:Q9"/>
    <mergeCell ref="B8:C8"/>
    <mergeCell ref="F8:H8"/>
    <mergeCell ref="I8:J8"/>
    <mergeCell ref="K8:L8"/>
    <mergeCell ref="M8:N8"/>
    <mergeCell ref="O8:Q8"/>
    <mergeCell ref="R8:S8"/>
    <mergeCell ref="T8:U8"/>
    <mergeCell ref="V8:W8"/>
    <mergeCell ref="AC6:AD6"/>
    <mergeCell ref="AE6:AF6"/>
    <mergeCell ref="B7:C7"/>
    <mergeCell ref="F7:H7"/>
    <mergeCell ref="I7:J7"/>
    <mergeCell ref="K7:L7"/>
    <mergeCell ref="M7:N7"/>
    <mergeCell ref="O7:Q7"/>
    <mergeCell ref="AE7:AF7"/>
    <mergeCell ref="R7:S7"/>
    <mergeCell ref="T7:U7"/>
    <mergeCell ref="V7:W7"/>
    <mergeCell ref="X7:Z7"/>
    <mergeCell ref="AA7:AB7"/>
    <mergeCell ref="AC7:AD7"/>
    <mergeCell ref="B6:C6"/>
    <mergeCell ref="F6:H6"/>
    <mergeCell ref="I6:J6"/>
    <mergeCell ref="K6:L6"/>
    <mergeCell ref="M6:N6"/>
    <mergeCell ref="O6:Q6"/>
    <mergeCell ref="R6:S6"/>
    <mergeCell ref="T6:U6"/>
    <mergeCell ref="V6:W6"/>
    <mergeCell ref="B1:AF1"/>
    <mergeCell ref="AC2:AF2"/>
    <mergeCell ref="B3:E5"/>
    <mergeCell ref="F3:N3"/>
    <mergeCell ref="O3:W3"/>
    <mergeCell ref="X3:AF3"/>
    <mergeCell ref="F4:H5"/>
    <mergeCell ref="I4:N4"/>
    <mergeCell ref="O4:Q5"/>
    <mergeCell ref="R4:W4"/>
    <mergeCell ref="AE5:AF5"/>
    <mergeCell ref="X4:Z5"/>
    <mergeCell ref="AA4:AF4"/>
    <mergeCell ref="I5:J5"/>
    <mergeCell ref="K5:L5"/>
    <mergeCell ref="M5:N5"/>
    <mergeCell ref="R5:S5"/>
    <mergeCell ref="T5:U5"/>
    <mergeCell ref="V5:W5"/>
    <mergeCell ref="AA5:AB5"/>
    <mergeCell ref="AC5:AD5"/>
    <mergeCell ref="X6:Z6"/>
    <mergeCell ref="AA6:AB6"/>
  </mergeCells>
  <phoneticPr fontId="3"/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9"/>
  <sheetViews>
    <sheetView workbookViewId="0">
      <selection sqref="A1:O1"/>
    </sheetView>
  </sheetViews>
  <sheetFormatPr defaultRowHeight="14.25" x14ac:dyDescent="0.15"/>
  <cols>
    <col min="1" max="3" width="5.625" style="97" customWidth="1"/>
    <col min="4" max="16384" width="9" style="97"/>
  </cols>
  <sheetData>
    <row r="1" spans="1:28" ht="30" customHeight="1" x14ac:dyDescent="0.15">
      <c r="A1" s="276" t="s">
        <v>85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28" ht="20.100000000000001" customHeight="1" x14ac:dyDescent="0.15"/>
    <row r="3" spans="1:28" ht="20.100000000000001" customHeight="1" x14ac:dyDescent="0.15">
      <c r="A3" s="277" t="s">
        <v>86</v>
      </c>
      <c r="B3" s="278"/>
      <c r="C3" s="279"/>
      <c r="D3" s="286" t="s">
        <v>87</v>
      </c>
      <c r="E3" s="286"/>
      <c r="F3" s="286"/>
      <c r="G3" s="286"/>
      <c r="H3" s="286" t="s">
        <v>88</v>
      </c>
      <c r="I3" s="286"/>
      <c r="J3" s="286"/>
      <c r="K3" s="286"/>
      <c r="L3" s="286" t="s">
        <v>89</v>
      </c>
      <c r="M3" s="286"/>
      <c r="N3" s="286"/>
      <c r="O3" s="286"/>
    </row>
    <row r="4" spans="1:28" ht="20.100000000000001" customHeight="1" x14ac:dyDescent="0.15">
      <c r="A4" s="280"/>
      <c r="B4" s="281"/>
      <c r="C4" s="282"/>
      <c r="D4" s="286" t="s">
        <v>90</v>
      </c>
      <c r="E4" s="275" t="s">
        <v>91</v>
      </c>
      <c r="F4" s="275"/>
      <c r="G4" s="275"/>
      <c r="H4" s="286" t="s">
        <v>90</v>
      </c>
      <c r="I4" s="275" t="s">
        <v>91</v>
      </c>
      <c r="J4" s="275"/>
      <c r="K4" s="275"/>
      <c r="L4" s="286" t="s">
        <v>90</v>
      </c>
      <c r="M4" s="275" t="s">
        <v>91</v>
      </c>
      <c r="N4" s="275"/>
      <c r="O4" s="275"/>
    </row>
    <row r="5" spans="1:28" ht="20.100000000000001" customHeight="1" x14ac:dyDescent="0.15">
      <c r="A5" s="283"/>
      <c r="B5" s="284"/>
      <c r="C5" s="285"/>
      <c r="D5" s="286"/>
      <c r="E5" s="98" t="s">
        <v>92</v>
      </c>
      <c r="F5" s="98" t="s">
        <v>93</v>
      </c>
      <c r="G5" s="98" t="s">
        <v>94</v>
      </c>
      <c r="H5" s="286"/>
      <c r="I5" s="98" t="s">
        <v>92</v>
      </c>
      <c r="J5" s="98" t="s">
        <v>93</v>
      </c>
      <c r="K5" s="98" t="s">
        <v>94</v>
      </c>
      <c r="L5" s="286"/>
      <c r="M5" s="98" t="s">
        <v>92</v>
      </c>
      <c r="N5" s="98" t="s">
        <v>93</v>
      </c>
      <c r="O5" s="98" t="s">
        <v>94</v>
      </c>
    </row>
    <row r="6" spans="1:28" s="7" customFormat="1" ht="30" customHeight="1" x14ac:dyDescent="0.15">
      <c r="A6" s="7" t="s">
        <v>109</v>
      </c>
      <c r="B6" s="29">
        <v>25</v>
      </c>
      <c r="C6" s="7" t="s">
        <v>110</v>
      </c>
      <c r="D6" s="104">
        <v>36</v>
      </c>
      <c r="E6" s="105">
        <v>1776</v>
      </c>
      <c r="F6" s="105">
        <v>431</v>
      </c>
      <c r="G6" s="105">
        <v>1345</v>
      </c>
      <c r="H6" s="105">
        <v>13</v>
      </c>
      <c r="I6" s="105">
        <v>58</v>
      </c>
      <c r="J6" s="105">
        <v>4</v>
      </c>
      <c r="K6" s="105">
        <v>54</v>
      </c>
      <c r="L6" s="105">
        <v>68</v>
      </c>
      <c r="M6" s="105">
        <v>674</v>
      </c>
      <c r="N6" s="105">
        <v>83</v>
      </c>
      <c r="O6" s="105">
        <v>591</v>
      </c>
    </row>
    <row r="7" spans="1:28" s="7" customFormat="1" ht="30" customHeight="1" x14ac:dyDescent="0.15">
      <c r="B7" s="29">
        <v>26</v>
      </c>
      <c r="D7" s="106">
        <v>48</v>
      </c>
      <c r="E7" s="105">
        <v>779</v>
      </c>
      <c r="F7" s="105">
        <v>279</v>
      </c>
      <c r="G7" s="105">
        <v>500</v>
      </c>
      <c r="H7" s="105">
        <v>14</v>
      </c>
      <c r="I7" s="105">
        <v>80</v>
      </c>
      <c r="J7" s="105">
        <v>59</v>
      </c>
      <c r="K7" s="105">
        <v>21</v>
      </c>
      <c r="L7" s="105">
        <v>42</v>
      </c>
      <c r="M7" s="105">
        <v>244</v>
      </c>
      <c r="N7" s="105">
        <v>23</v>
      </c>
      <c r="O7" s="105">
        <v>221</v>
      </c>
    </row>
    <row r="8" spans="1:28" s="7" customFormat="1" ht="30" customHeight="1" x14ac:dyDescent="0.15">
      <c r="B8" s="29">
        <v>27</v>
      </c>
      <c r="D8" s="106">
        <v>44</v>
      </c>
      <c r="E8" s="105">
        <v>946</v>
      </c>
      <c r="F8" s="105">
        <v>126</v>
      </c>
      <c r="G8" s="105">
        <v>820</v>
      </c>
      <c r="H8" s="105">
        <v>8</v>
      </c>
      <c r="I8" s="105">
        <v>60</v>
      </c>
      <c r="J8" s="105">
        <v>0</v>
      </c>
      <c r="K8" s="105">
        <v>60</v>
      </c>
      <c r="L8" s="105">
        <v>45</v>
      </c>
      <c r="M8" s="105">
        <v>262</v>
      </c>
      <c r="N8" s="105">
        <v>63</v>
      </c>
      <c r="O8" s="105">
        <v>199</v>
      </c>
    </row>
    <row r="9" spans="1:28" s="7" customFormat="1" ht="30" customHeight="1" x14ac:dyDescent="0.15">
      <c r="B9" s="29">
        <v>28</v>
      </c>
      <c r="D9" s="106">
        <v>37</v>
      </c>
      <c r="E9" s="105">
        <v>1449</v>
      </c>
      <c r="F9" s="105">
        <v>398</v>
      </c>
      <c r="G9" s="105">
        <v>1051</v>
      </c>
      <c r="H9" s="105">
        <v>8</v>
      </c>
      <c r="I9" s="105">
        <v>69</v>
      </c>
      <c r="J9" s="105">
        <v>22</v>
      </c>
      <c r="K9" s="105">
        <v>47</v>
      </c>
      <c r="L9" s="105">
        <v>42</v>
      </c>
      <c r="M9" s="105">
        <v>388</v>
      </c>
      <c r="N9" s="105">
        <v>48</v>
      </c>
      <c r="O9" s="105">
        <v>340</v>
      </c>
    </row>
    <row r="10" spans="1:28" s="7" customFormat="1" ht="30" customHeight="1" x14ac:dyDescent="0.15">
      <c r="A10" s="107"/>
      <c r="B10" s="20">
        <v>29</v>
      </c>
      <c r="C10" s="107"/>
      <c r="D10" s="108">
        <v>32</v>
      </c>
      <c r="E10" s="109">
        <v>1179</v>
      </c>
      <c r="F10" s="109">
        <v>437</v>
      </c>
      <c r="G10" s="109">
        <v>742</v>
      </c>
      <c r="H10" s="109">
        <v>4</v>
      </c>
      <c r="I10" s="109">
        <v>12</v>
      </c>
      <c r="J10" s="109">
        <v>1</v>
      </c>
      <c r="K10" s="109">
        <v>11</v>
      </c>
      <c r="L10" s="109">
        <v>73</v>
      </c>
      <c r="M10" s="109">
        <v>368</v>
      </c>
      <c r="N10" s="109">
        <v>62</v>
      </c>
      <c r="O10" s="109">
        <v>306</v>
      </c>
    </row>
    <row r="11" spans="1:28" s="7" customFormat="1" ht="30" customHeight="1" x14ac:dyDescent="0.15">
      <c r="A11" s="78" t="s">
        <v>69</v>
      </c>
      <c r="O11" s="99" t="s">
        <v>96</v>
      </c>
      <c r="P11" s="99"/>
      <c r="Q11" s="99"/>
      <c r="R11" s="99"/>
      <c r="S11" s="99"/>
      <c r="T11" s="99"/>
    </row>
    <row r="12" spans="1:28" ht="20.100000000000001" customHeight="1" x14ac:dyDescent="0.15"/>
    <row r="13" spans="1:28" ht="20.100000000000001" customHeight="1" x14ac:dyDescent="0.15"/>
    <row r="14" spans="1:28" ht="20.100000000000001" customHeight="1" x14ac:dyDescent="0.15"/>
    <row r="15" spans="1:28" ht="20.100000000000001" customHeight="1" x14ac:dyDescent="0.15"/>
    <row r="16" spans="1:2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</sheetData>
  <mergeCells count="11">
    <mergeCell ref="M4:O4"/>
    <mergeCell ref="A1:O1"/>
    <mergeCell ref="A3:C5"/>
    <mergeCell ref="D3:G3"/>
    <mergeCell ref="H3:K3"/>
    <mergeCell ref="L3:O3"/>
    <mergeCell ref="D4:D5"/>
    <mergeCell ref="E4:G4"/>
    <mergeCell ref="H4:H5"/>
    <mergeCell ref="I4:K4"/>
    <mergeCell ref="L4:L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"/>
  <sheetViews>
    <sheetView workbookViewId="0">
      <selection sqref="A1:U1"/>
    </sheetView>
  </sheetViews>
  <sheetFormatPr defaultRowHeight="14.25" x14ac:dyDescent="0.15"/>
  <cols>
    <col min="1" max="3" width="5.625" style="97" customWidth="1"/>
    <col min="4" max="11" width="10.625" style="97" customWidth="1"/>
    <col min="12" max="16384" width="9" style="97"/>
  </cols>
  <sheetData>
    <row r="1" spans="1:21" ht="30" customHeight="1" x14ac:dyDescent="0.15">
      <c r="A1" s="276" t="s">
        <v>97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</row>
    <row r="2" spans="1:21" ht="20.100000000000001" customHeight="1" x14ac:dyDescent="0.15"/>
    <row r="3" spans="1:21" ht="30" customHeight="1" x14ac:dyDescent="0.15">
      <c r="A3" s="286" t="s">
        <v>86</v>
      </c>
      <c r="B3" s="286"/>
      <c r="C3" s="286"/>
      <c r="D3" s="286" t="s">
        <v>98</v>
      </c>
      <c r="E3" s="286"/>
      <c r="F3" s="286" t="s">
        <v>99</v>
      </c>
      <c r="G3" s="286"/>
      <c r="H3" s="286" t="s">
        <v>100</v>
      </c>
      <c r="I3" s="286"/>
      <c r="J3" s="286" t="s">
        <v>101</v>
      </c>
      <c r="K3" s="286"/>
      <c r="L3" s="286" t="s">
        <v>102</v>
      </c>
      <c r="M3" s="286"/>
      <c r="N3" s="286" t="s">
        <v>103</v>
      </c>
      <c r="O3" s="286"/>
      <c r="P3" s="287" t="s">
        <v>104</v>
      </c>
      <c r="Q3" s="286"/>
      <c r="R3" s="286" t="s">
        <v>105</v>
      </c>
      <c r="S3" s="286"/>
      <c r="T3" s="286" t="s">
        <v>106</v>
      </c>
      <c r="U3" s="286"/>
    </row>
    <row r="4" spans="1:21" ht="30" customHeight="1" x14ac:dyDescent="0.15">
      <c r="A4" s="286"/>
      <c r="B4" s="286"/>
      <c r="C4" s="286"/>
      <c r="D4" s="98" t="s">
        <v>90</v>
      </c>
      <c r="E4" s="100" t="s">
        <v>107</v>
      </c>
      <c r="F4" s="98" t="s">
        <v>90</v>
      </c>
      <c r="G4" s="100" t="s">
        <v>107</v>
      </c>
      <c r="H4" s="98" t="s">
        <v>90</v>
      </c>
      <c r="I4" s="100" t="s">
        <v>107</v>
      </c>
      <c r="J4" s="98" t="s">
        <v>90</v>
      </c>
      <c r="K4" s="100" t="s">
        <v>107</v>
      </c>
      <c r="L4" s="98" t="s">
        <v>90</v>
      </c>
      <c r="M4" s="100" t="s">
        <v>107</v>
      </c>
      <c r="N4" s="98" t="s">
        <v>90</v>
      </c>
      <c r="O4" s="100" t="s">
        <v>107</v>
      </c>
      <c r="P4" s="98" t="s">
        <v>90</v>
      </c>
      <c r="Q4" s="100" t="s">
        <v>107</v>
      </c>
      <c r="R4" s="98" t="s">
        <v>90</v>
      </c>
      <c r="S4" s="100" t="s">
        <v>107</v>
      </c>
      <c r="T4" s="98" t="s">
        <v>90</v>
      </c>
      <c r="U4" s="100" t="s">
        <v>107</v>
      </c>
    </row>
    <row r="5" spans="1:21" s="7" customFormat="1" ht="30" customHeight="1" x14ac:dyDescent="0.15">
      <c r="A5" s="30" t="s">
        <v>95</v>
      </c>
      <c r="B5" s="31">
        <v>25</v>
      </c>
      <c r="C5" s="28" t="s">
        <v>110</v>
      </c>
      <c r="D5" s="101">
        <v>81</v>
      </c>
      <c r="E5" s="101">
        <v>732</v>
      </c>
      <c r="F5" s="101">
        <v>35</v>
      </c>
      <c r="G5" s="101">
        <v>191</v>
      </c>
      <c r="H5" s="102">
        <v>0</v>
      </c>
      <c r="I5" s="102">
        <v>0</v>
      </c>
      <c r="J5" s="102">
        <v>0</v>
      </c>
      <c r="K5" s="102">
        <v>0</v>
      </c>
      <c r="L5" s="102">
        <v>0</v>
      </c>
      <c r="M5" s="102">
        <v>0</v>
      </c>
      <c r="N5" s="103" t="s">
        <v>42</v>
      </c>
      <c r="O5" s="102">
        <v>0</v>
      </c>
      <c r="P5" s="102">
        <v>8</v>
      </c>
      <c r="Q5" s="102">
        <v>47</v>
      </c>
      <c r="R5" s="103">
        <v>0</v>
      </c>
      <c r="S5" s="103" t="s">
        <v>42</v>
      </c>
      <c r="T5" s="102">
        <v>38</v>
      </c>
      <c r="U5" s="102">
        <v>494</v>
      </c>
    </row>
    <row r="6" spans="1:21" s="7" customFormat="1" ht="30" customHeight="1" x14ac:dyDescent="0.15">
      <c r="A6" s="30"/>
      <c r="B6" s="31">
        <v>26</v>
      </c>
      <c r="C6" s="28"/>
      <c r="D6" s="101">
        <v>56</v>
      </c>
      <c r="E6" s="101">
        <v>324</v>
      </c>
      <c r="F6" s="101">
        <v>18</v>
      </c>
      <c r="G6" s="101">
        <v>75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  <c r="M6" s="102">
        <v>0</v>
      </c>
      <c r="N6" s="103" t="s">
        <v>42</v>
      </c>
      <c r="O6" s="102">
        <v>0</v>
      </c>
      <c r="P6" s="102">
        <v>4</v>
      </c>
      <c r="Q6" s="102">
        <v>15</v>
      </c>
      <c r="R6" s="103">
        <v>0</v>
      </c>
      <c r="S6" s="103" t="s">
        <v>42</v>
      </c>
      <c r="T6" s="102">
        <v>34</v>
      </c>
      <c r="U6" s="102">
        <v>234</v>
      </c>
    </row>
    <row r="7" spans="1:21" s="7" customFormat="1" ht="30" customHeight="1" x14ac:dyDescent="0.15">
      <c r="A7" s="30"/>
      <c r="B7" s="31">
        <v>27</v>
      </c>
      <c r="C7" s="28"/>
      <c r="D7" s="101">
        <v>53</v>
      </c>
      <c r="E7" s="101">
        <v>322</v>
      </c>
      <c r="F7" s="101">
        <v>18</v>
      </c>
      <c r="G7" s="101">
        <v>53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3">
        <v>0</v>
      </c>
      <c r="O7" s="102">
        <v>0</v>
      </c>
      <c r="P7" s="102">
        <v>5</v>
      </c>
      <c r="Q7" s="102">
        <v>56</v>
      </c>
      <c r="R7" s="103">
        <v>0</v>
      </c>
      <c r="S7" s="103" t="s">
        <v>42</v>
      </c>
      <c r="T7" s="102">
        <v>30</v>
      </c>
      <c r="U7" s="102">
        <v>213</v>
      </c>
    </row>
    <row r="8" spans="1:21" s="7" customFormat="1" ht="30" customHeight="1" x14ac:dyDescent="0.15">
      <c r="A8" s="30"/>
      <c r="B8" s="31">
        <v>28</v>
      </c>
      <c r="C8" s="28"/>
      <c r="D8" s="101">
        <v>50</v>
      </c>
      <c r="E8" s="101">
        <v>457</v>
      </c>
      <c r="F8" s="101">
        <v>28</v>
      </c>
      <c r="G8" s="101">
        <v>194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3">
        <v>0</v>
      </c>
      <c r="O8" s="102">
        <v>0</v>
      </c>
      <c r="P8" s="102">
        <v>8</v>
      </c>
      <c r="Q8" s="102">
        <v>167</v>
      </c>
      <c r="R8" s="103">
        <v>0</v>
      </c>
      <c r="S8" s="103">
        <v>0</v>
      </c>
      <c r="T8" s="102">
        <v>14</v>
      </c>
      <c r="U8" s="102">
        <v>96</v>
      </c>
    </row>
    <row r="9" spans="1:21" s="7" customFormat="1" ht="30" customHeight="1" x14ac:dyDescent="0.15">
      <c r="A9" s="30"/>
      <c r="B9" s="31">
        <v>29</v>
      </c>
      <c r="C9" s="28"/>
      <c r="D9" s="101">
        <v>77</v>
      </c>
      <c r="E9" s="101">
        <v>380</v>
      </c>
      <c r="F9" s="101">
        <v>30</v>
      </c>
      <c r="G9" s="101">
        <v>133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3">
        <v>0</v>
      </c>
      <c r="O9" s="102">
        <v>0</v>
      </c>
      <c r="P9" s="102">
        <v>5</v>
      </c>
      <c r="Q9" s="102">
        <v>24</v>
      </c>
      <c r="R9" s="103">
        <v>0</v>
      </c>
      <c r="S9" s="103">
        <v>0</v>
      </c>
      <c r="T9" s="102">
        <v>42</v>
      </c>
      <c r="U9" s="102">
        <v>223</v>
      </c>
    </row>
    <row r="10" spans="1:21" s="7" customFormat="1" ht="30" customHeight="1" x14ac:dyDescent="0.15">
      <c r="A10" s="7" t="s">
        <v>108</v>
      </c>
      <c r="U10" s="99" t="s">
        <v>96</v>
      </c>
    </row>
    <row r="11" spans="1:21" ht="30" customHeight="1" x14ac:dyDescent="0.15"/>
    <row r="12" spans="1:21" ht="30" customHeight="1" x14ac:dyDescent="0.15"/>
    <row r="13" spans="1:21" ht="30" customHeight="1" x14ac:dyDescent="0.15"/>
    <row r="14" spans="1:21" ht="30" customHeight="1" x14ac:dyDescent="0.15"/>
    <row r="15" spans="1:21" ht="30" customHeight="1" x14ac:dyDescent="0.15"/>
    <row r="16" spans="1:2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</sheetData>
  <mergeCells count="11">
    <mergeCell ref="T3:U3"/>
    <mergeCell ref="A1:U1"/>
    <mergeCell ref="A3:C4"/>
    <mergeCell ref="D3:E3"/>
    <mergeCell ref="F3:G3"/>
    <mergeCell ref="H3:I3"/>
    <mergeCell ref="J3:K3"/>
    <mergeCell ref="L3:M3"/>
    <mergeCell ref="N3:O3"/>
    <mergeCell ref="P3:Q3"/>
    <mergeCell ref="R3:S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5-1～3</vt:lpstr>
      <vt:lpstr>5-4～7</vt:lpstr>
      <vt:lpstr>5-8～9</vt:lpstr>
      <vt:lpstr>Data_5-8</vt:lpstr>
      <vt:lpstr>Data_5-9</vt:lpstr>
      <vt:lpstr>'5-1～3'!Print_Area</vt:lpstr>
      <vt:lpstr>'5-4～7'!Print_Area</vt:lpstr>
      <vt:lpstr>'5-8～9'!Print_Area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