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1\"/>
    </mc:Choice>
  </mc:AlternateContent>
  <xr:revisionPtr revIDLastSave="0" documentId="13_ncr:1_{670C5FB0-5384-4C23-9A8C-4DFC6AD7D06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2-1,2-2" sheetId="1" r:id="rId1"/>
    <sheet name="2-3,2-4" sheetId="2" r:id="rId2"/>
    <sheet name="2-5" sheetId="3" r:id="rId3"/>
    <sheet name="Data_2-3" sheetId="6" r:id="rId4"/>
    <sheet name="Data_2-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5" l="1"/>
  <c r="D7" i="5"/>
  <c r="D6" i="5"/>
  <c r="D5" i="5"/>
  <c r="D4" i="5"/>
  <c r="S36" i="3" l="1"/>
  <c r="G13" i="2" l="1"/>
  <c r="S17" i="2"/>
  <c r="M17" i="2"/>
  <c r="G17" i="2"/>
  <c r="B17" i="2"/>
  <c r="S16" i="2"/>
  <c r="M16" i="2"/>
  <c r="G16" i="2"/>
  <c r="B16" i="2"/>
  <c r="S15" i="2"/>
  <c r="M15" i="2"/>
  <c r="G15" i="2"/>
  <c r="B15" i="2"/>
  <c r="Y9" i="2"/>
  <c r="P9" i="2"/>
  <c r="G9" i="2"/>
  <c r="B9" i="2"/>
  <c r="Y8" i="2"/>
  <c r="P8" i="2"/>
  <c r="G8" i="2"/>
  <c r="B8" i="2"/>
  <c r="Y7" i="2"/>
  <c r="P7" i="2"/>
  <c r="G7" i="2"/>
  <c r="B7" i="2"/>
  <c r="S14" i="2"/>
  <c r="M14" i="2"/>
  <c r="G14" i="2"/>
  <c r="B14" i="2"/>
  <c r="Y6" i="2"/>
  <c r="P6" i="2"/>
  <c r="AF5" i="2"/>
  <c r="V5" i="2"/>
  <c r="G6" i="2"/>
  <c r="B6" i="2"/>
  <c r="Y39" i="2" l="1"/>
  <c r="R39" i="2"/>
  <c r="M39" i="2"/>
  <c r="G39" i="2"/>
  <c r="F39" i="2"/>
  <c r="D39" i="2"/>
  <c r="B39" i="2"/>
  <c r="Y38" i="2"/>
  <c r="R38" i="2"/>
  <c r="M38" i="2"/>
  <c r="G38" i="2"/>
  <c r="F38" i="2"/>
  <c r="D38" i="2"/>
  <c r="B38" i="2"/>
  <c r="Y37" i="2"/>
  <c r="R37" i="2"/>
  <c r="M37" i="2"/>
  <c r="G37" i="2"/>
  <c r="F37" i="2"/>
  <c r="D37" i="2"/>
  <c r="B37" i="2"/>
  <c r="Y36" i="2"/>
  <c r="R36" i="2"/>
  <c r="M36" i="2"/>
  <c r="G36" i="2"/>
  <c r="F36" i="2"/>
  <c r="D36" i="2"/>
  <c r="B36" i="2"/>
  <c r="Y35" i="2"/>
  <c r="R35" i="2"/>
  <c r="M35" i="2"/>
  <c r="G35" i="2"/>
  <c r="F35" i="2"/>
  <c r="D35" i="2"/>
  <c r="B35" i="2"/>
  <c r="AD31" i="2"/>
  <c r="X31" i="2"/>
  <c r="R31" i="2"/>
  <c r="M31" i="2"/>
  <c r="AD30" i="2"/>
  <c r="X30" i="2"/>
  <c r="R30" i="2"/>
  <c r="M30" i="2"/>
  <c r="G30" i="2"/>
  <c r="AD29" i="2"/>
  <c r="X29" i="2"/>
  <c r="R29" i="2"/>
  <c r="M29" i="2"/>
  <c r="G29" i="2"/>
  <c r="AD28" i="2"/>
  <c r="X28" i="2"/>
  <c r="R28" i="2"/>
  <c r="M28" i="2"/>
  <c r="G28" i="2"/>
  <c r="AD27" i="2"/>
  <c r="X27" i="2"/>
  <c r="R27" i="2" l="1"/>
  <c r="M27" i="2"/>
  <c r="G27" i="2"/>
  <c r="F31" i="2"/>
  <c r="F30" i="2"/>
  <c r="F29" i="2"/>
  <c r="F28" i="2"/>
  <c r="F27" i="2"/>
  <c r="D31" i="2"/>
  <c r="D30" i="2"/>
  <c r="D29" i="2"/>
  <c r="D28" i="2"/>
  <c r="D27" i="2"/>
  <c r="B31" i="2"/>
  <c r="B30" i="2"/>
  <c r="B29" i="2"/>
  <c r="B28" i="2"/>
  <c r="B27" i="2"/>
  <c r="G31" i="2"/>
  <c r="AM36" i="3" l="1"/>
  <c r="AI36" i="3"/>
  <c r="AF36" i="3"/>
  <c r="AC36" i="3"/>
  <c r="Y36" i="3"/>
  <c r="G36" i="3"/>
  <c r="AD12" i="3"/>
  <c r="X12" i="3"/>
  <c r="R12" i="3"/>
  <c r="M12" i="3"/>
  <c r="G12" i="3"/>
</calcChain>
</file>

<file path=xl/sharedStrings.xml><?xml version="1.0" encoding="utf-8"?>
<sst xmlns="http://schemas.openxmlformats.org/spreadsheetml/2006/main" count="170" uniqueCount="132">
  <si>
    <t>位置図</t>
    <rPh sb="0" eb="2">
      <t>イチ</t>
    </rPh>
    <rPh sb="2" eb="3">
      <t>ズ</t>
    </rPh>
    <phoneticPr fontId="2"/>
  </si>
  <si>
    <t>沿　　　　　　　　　革</t>
    <rPh sb="0" eb="1">
      <t>エン</t>
    </rPh>
    <rPh sb="10" eb="11">
      <t>カワ</t>
    </rPh>
    <phoneticPr fontId="2"/>
  </si>
  <si>
    <t>面積</t>
    <rPh sb="0" eb="2">
      <t>メンセキ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</si>
  <si>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</si>
  <si>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</si>
  <si>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</si>
  <si>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</si>
  <si>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2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</si>
  <si>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2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</si>
  <si>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2"/>
  </si>
  <si>
    <t>面積の修正</t>
    <rPh sb="0" eb="2">
      <t>メンセキ</t>
    </rPh>
    <rPh sb="3" eb="5">
      <t>シュウセイ</t>
    </rPh>
    <phoneticPr fontId="2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</si>
  <si>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2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</si>
  <si>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2"/>
  </si>
  <si>
    <t>公有水面埋立</t>
    <rPh sb="0" eb="2">
      <t>コウユウ</t>
    </rPh>
    <rPh sb="2" eb="4">
      <t>スイメン</t>
    </rPh>
    <rPh sb="4" eb="6">
      <t>ウメタテ</t>
    </rPh>
    <phoneticPr fontId="2"/>
  </si>
  <si>
    <t>　　　〃</t>
    <phoneticPr fontId="2"/>
  </si>
  <si>
    <t>平成</t>
    <rPh sb="0" eb="2">
      <t>ヘイセイ</t>
    </rPh>
    <phoneticPr fontId="2"/>
  </si>
  <si>
    <t>k㎡</t>
    <phoneticPr fontId="2"/>
  </si>
  <si>
    <t>　　　〃</t>
    <phoneticPr fontId="2"/>
  </si>
  <si>
    <t>2-1　銚子市の位置</t>
    <rPh sb="4" eb="6">
      <t>チョウシ</t>
    </rPh>
    <rPh sb="6" eb="7">
      <t>シ</t>
    </rPh>
    <rPh sb="8" eb="10">
      <t>イチ</t>
    </rPh>
    <phoneticPr fontId="2"/>
  </si>
  <si>
    <t>2-2　市域の変遷</t>
    <rPh sb="4" eb="5">
      <t>シ</t>
    </rPh>
    <rPh sb="5" eb="6">
      <t>イキ</t>
    </rPh>
    <rPh sb="7" eb="9">
      <t>ヘンセン</t>
    </rPh>
    <phoneticPr fontId="2"/>
  </si>
  <si>
    <r>
      <t xml:space="preserve">豊岡村 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2"/>
  </si>
  <si>
    <t>２　土地・気象</t>
    <rPh sb="2" eb="4">
      <t>トチ</t>
    </rPh>
    <rPh sb="5" eb="7">
      <t>キショウ</t>
    </rPh>
    <phoneticPr fontId="2"/>
  </si>
  <si>
    <t>年月日</t>
    <rPh sb="0" eb="1">
      <t>ネン</t>
    </rPh>
    <rPh sb="1" eb="2">
      <t>ツキ</t>
    </rPh>
    <rPh sb="2" eb="3">
      <t>ヒ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</si>
  <si>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</si>
  <si>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</si>
  <si>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〃</t>
    <phoneticPr fontId="2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</si>
  <si>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2"/>
  </si>
  <si>
    <t>資料　国土地理院</t>
    <rPh sb="0" eb="2">
      <t>シリョウ</t>
    </rPh>
    <rPh sb="3" eb="8">
      <t>コクドチリイン</t>
    </rPh>
    <phoneticPr fontId="2"/>
  </si>
  <si>
    <t xml:space="preserve">　本市は東京から約１００キロメートル、関東平野最東端に位置し、西は旭市・東庄町、北は利根川を界して茨城県と接し、南は九十九里に続くほかは、果てしない太平洋に面しています。これを経緯度によってみますと、東経１４０度４１分から１４０度５２分、北緯３５度４１分から３５度４８分に及んでいます。
　なお、銚子市役所は東経１４０度４９分・北緯３５度４４分の地点にあり、市中央よりやや東に位置し、利根川に臨んでいます。
</t>
    <rPh sb="27" eb="29">
      <t>イチ</t>
    </rPh>
    <rPh sb="78" eb="79">
      <t>メン</t>
    </rPh>
    <rPh sb="179" eb="180">
      <t>シ</t>
    </rPh>
    <rPh sb="180" eb="182">
      <t>チュウオウ</t>
    </rPh>
    <rPh sb="196" eb="197">
      <t>ノゾ</t>
    </rPh>
    <phoneticPr fontId="2"/>
  </si>
  <si>
    <t>〃</t>
  </si>
  <si>
    <t>区　　分</t>
    <rPh sb="0" eb="1">
      <t>ク</t>
    </rPh>
    <rPh sb="3" eb="4">
      <t>ブン</t>
    </rPh>
    <phoneticPr fontId="2"/>
  </si>
  <si>
    <t>名　　　　称</t>
    <rPh sb="0" eb="1">
      <t>ナ</t>
    </rPh>
    <rPh sb="5" eb="6">
      <t>ショウ</t>
    </rPh>
    <phoneticPr fontId="2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</si>
  <si>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2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</si>
  <si>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2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</si>
  <si>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2"/>
  </si>
  <si>
    <t>水　系　名</t>
    <rPh sb="0" eb="1">
      <t>ミズ</t>
    </rPh>
    <rPh sb="2" eb="3">
      <t>ケイ</t>
    </rPh>
    <rPh sb="4" eb="5">
      <t>メイ</t>
    </rPh>
    <phoneticPr fontId="2"/>
  </si>
  <si>
    <t>区　　　　　　　　　　域</t>
    <rPh sb="0" eb="1">
      <t>ク</t>
    </rPh>
    <rPh sb="11" eb="12">
      <t>イキ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</si>
  <si>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</si>
  <si>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2"/>
  </si>
  <si>
    <r>
      <t>(単位</t>
    </r>
    <r>
      <rPr>
        <sz val="12"/>
        <rFont val="ＭＳ 明朝"/>
        <family val="1"/>
        <charset val="128"/>
      </rPr>
      <t>:1,000㎡)</t>
    </r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</si>
  <si>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</si>
  <si>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総　数</t>
    <rPh sb="0" eb="1">
      <t>フサ</t>
    </rPh>
    <rPh sb="2" eb="3">
      <t>カズ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</si>
  <si>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</si>
  <si>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</si>
  <si>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　地</t>
    <rPh sb="0" eb="1">
      <t>タク</t>
    </rPh>
    <rPh sb="2" eb="3">
      <t>チ</t>
    </rPh>
    <phoneticPr fontId="2"/>
  </si>
  <si>
    <t>池　沼</t>
    <rPh sb="0" eb="1">
      <t>イケ</t>
    </rPh>
    <rPh sb="2" eb="3">
      <t>ヌマ</t>
    </rPh>
    <phoneticPr fontId="2"/>
  </si>
  <si>
    <t>山　林</t>
    <rPh sb="0" eb="1">
      <t>ヤマ</t>
    </rPh>
    <rPh sb="2" eb="3">
      <t>ハヤシ</t>
    </rPh>
    <phoneticPr fontId="2"/>
  </si>
  <si>
    <t>原　野</t>
    <rPh sb="0" eb="1">
      <t>ハラ</t>
    </rPh>
    <rPh sb="2" eb="3">
      <t>ノ</t>
    </rPh>
    <phoneticPr fontId="2"/>
  </si>
  <si>
    <t>雑 種 地</t>
    <rPh sb="0" eb="1">
      <t>ザツ</t>
    </rPh>
    <rPh sb="2" eb="3">
      <t>タネ</t>
    </rPh>
    <rPh sb="4" eb="5">
      <t>チ</t>
    </rPh>
    <phoneticPr fontId="2"/>
  </si>
  <si>
    <t>そ の 他</t>
    <rPh sb="4" eb="5">
      <t>ホカ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</si>
  <si>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</si>
  <si>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2-3　 河　　　川</t>
    <phoneticPr fontId="2"/>
  </si>
  <si>
    <t>2-5　気　象　概　況</t>
  </si>
  <si>
    <t>年･月</t>
    <rPh sb="0" eb="1">
      <t>ネン</t>
    </rPh>
    <rPh sb="2" eb="3">
      <t>ツキ</t>
    </rPh>
    <phoneticPr fontId="2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</si>
  <si>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2"/>
  </si>
  <si>
    <t>気　　　　　温　　　(℃)</t>
    <rPh sb="0" eb="1">
      <t>キ</t>
    </rPh>
    <rPh sb="6" eb="7">
      <t>アツシ</t>
    </rPh>
    <phoneticPr fontId="2"/>
  </si>
  <si>
    <t>降　水　量　(mm)</t>
    <rPh sb="0" eb="1">
      <t>タカシ</t>
    </rPh>
    <rPh sb="2" eb="3">
      <t>ミズ</t>
    </rPh>
    <rPh sb="4" eb="5">
      <t>リョウ</t>
    </rPh>
    <phoneticPr fontId="2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</si>
  <si>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2"/>
  </si>
  <si>
    <t>平　　均</t>
    <rPh sb="0" eb="1">
      <t>ヒラ</t>
    </rPh>
    <rPh sb="3" eb="4">
      <t>タモツ</t>
    </rPh>
    <phoneticPr fontId="2"/>
  </si>
  <si>
    <t>最　　高</t>
    <rPh sb="0" eb="1">
      <t>サイ</t>
    </rPh>
    <rPh sb="3" eb="4">
      <t>コウ</t>
    </rPh>
    <phoneticPr fontId="2"/>
  </si>
  <si>
    <t>最　　低</t>
    <rPh sb="0" eb="1">
      <t>サイ</t>
    </rPh>
    <rPh sb="3" eb="4">
      <t>テイ</t>
    </rPh>
    <phoneticPr fontId="2"/>
  </si>
  <si>
    <t>総　　量</t>
    <rPh sb="0" eb="1">
      <t>フサ</t>
    </rPh>
    <rPh sb="3" eb="4">
      <t>リョウ</t>
    </rPh>
    <phoneticPr fontId="2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</si>
  <si>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2"/>
  </si>
  <si>
    <t>平　均</t>
    <rPh sb="0" eb="1">
      <t>ヒラ</t>
    </rPh>
    <rPh sb="2" eb="3">
      <t>タモツ</t>
    </rPh>
    <phoneticPr fontId="2"/>
  </si>
  <si>
    <t>極</t>
    <rPh sb="0" eb="1">
      <t>キョク</t>
    </rPh>
    <phoneticPr fontId="2"/>
  </si>
  <si>
    <t>風　　速　(ｍ/s)</t>
    <rPh sb="0" eb="1">
      <t>カゼ</t>
    </rPh>
    <rPh sb="3" eb="4">
      <t>ハヤシ</t>
    </rPh>
    <phoneticPr fontId="2"/>
  </si>
  <si>
    <r>
      <t>日 照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2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</si>
  <si>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2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</si>
  <si>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2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</si>
  <si>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2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</si>
  <si>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2"/>
  </si>
  <si>
    <t>最大風速
の風向き</t>
    <rPh sb="0" eb="2">
      <t>サイダイ</t>
    </rPh>
    <rPh sb="2" eb="4">
      <t>フウソク</t>
    </rPh>
    <rPh sb="6" eb="8">
      <t>カザム</t>
    </rPh>
    <phoneticPr fontId="2"/>
  </si>
  <si>
    <t>時　間　数
　　　　(h)</t>
    <rPh sb="0" eb="1">
      <t>トキ</t>
    </rPh>
    <rPh sb="2" eb="3">
      <t>アイダ</t>
    </rPh>
    <rPh sb="4" eb="5">
      <t>カズ</t>
    </rPh>
    <phoneticPr fontId="2"/>
  </si>
  <si>
    <t>率
(％)</t>
    <rPh sb="0" eb="1">
      <t>リツ</t>
    </rPh>
    <phoneticPr fontId="2"/>
  </si>
  <si>
    <t>快　晴
&lt;1.5</t>
    <rPh sb="0" eb="1">
      <t>カイ</t>
    </rPh>
    <rPh sb="2" eb="3">
      <t>ハレ</t>
    </rPh>
    <phoneticPr fontId="2"/>
  </si>
  <si>
    <t>雲　天
≧8.5</t>
    <rPh sb="0" eb="1">
      <t>クモ</t>
    </rPh>
    <rPh sb="2" eb="3">
      <t>テン</t>
    </rPh>
    <phoneticPr fontId="2"/>
  </si>
  <si>
    <r>
      <t>降</t>
    </r>
    <r>
      <rPr>
        <sz val="12"/>
        <rFont val="ＭＳ 明朝"/>
        <family val="1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2"/>
  </si>
  <si>
    <t>風速10m
以 上</t>
    <rPh sb="0" eb="2">
      <t>フウソク</t>
    </rPh>
    <rPh sb="6" eb="7">
      <t>イ</t>
    </rPh>
    <rPh sb="8" eb="9">
      <t>ジョウ</t>
    </rPh>
    <phoneticPr fontId="2"/>
  </si>
  <si>
    <t>南南西</t>
    <rPh sb="0" eb="3">
      <t>ナンナンセイ</t>
    </rPh>
    <phoneticPr fontId="2"/>
  </si>
  <si>
    <t>北東</t>
    <rPh sb="0" eb="2">
      <t>ホクトウ</t>
    </rPh>
    <phoneticPr fontId="2"/>
  </si>
  <si>
    <t>北北東</t>
    <rPh sb="0" eb="3">
      <t>ホクホクトウ</t>
    </rPh>
    <phoneticPr fontId="2"/>
  </si>
  <si>
    <t>資料　気象庁</t>
    <rPh sb="0" eb="2">
      <t>シリョウ</t>
    </rPh>
    <rPh sb="3" eb="6">
      <t>キショウチョウ</t>
    </rPh>
    <phoneticPr fontId="2"/>
  </si>
  <si>
    <t>２－４　　地目別土地面積の推移</t>
    <rPh sb="5" eb="7">
      <t>チモク</t>
    </rPh>
    <rPh sb="7" eb="8">
      <t>ベツ</t>
    </rPh>
    <rPh sb="8" eb="10">
      <t>トチ</t>
    </rPh>
    <rPh sb="10" eb="12">
      <t>メンセキ</t>
    </rPh>
    <rPh sb="13" eb="15">
      <t>スイイ</t>
    </rPh>
    <phoneticPr fontId="11"/>
  </si>
  <si>
    <t>（単位　１，０００㎡　）</t>
    <rPh sb="1" eb="3">
      <t>タンイ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</si>
  <si>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</si>
  <si>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年</t>
    <rPh sb="0" eb="1">
      <t>ネン</t>
    </rPh>
    <phoneticPr fontId="11"/>
  </si>
  <si>
    <t>総数</t>
    <rPh sb="0" eb="2">
      <t>ソウスウ</t>
    </rPh>
    <phoneticPr fontId="11"/>
  </si>
  <si>
    <t>田</t>
    <rPh sb="0" eb="1">
      <t>タ</t>
    </rPh>
    <phoneticPr fontId="11"/>
  </si>
  <si>
    <t>畑</t>
    <rPh sb="0" eb="1">
      <t>ハタケ</t>
    </rPh>
    <phoneticPr fontId="11"/>
  </si>
  <si>
    <t>宅地</t>
    <rPh sb="0" eb="2">
      <t>タクチ</t>
    </rPh>
    <phoneticPr fontId="11"/>
  </si>
  <si>
    <t>池沼</t>
    <rPh sb="0" eb="1">
      <t>イケ</t>
    </rPh>
    <rPh sb="1" eb="2">
      <t>ヌマ</t>
    </rPh>
    <phoneticPr fontId="11"/>
  </si>
  <si>
    <t>山林</t>
    <rPh sb="0" eb="2">
      <t>サンリン</t>
    </rPh>
    <phoneticPr fontId="11"/>
  </si>
  <si>
    <t>原野</t>
    <rPh sb="0" eb="2">
      <t>ゲンヤ</t>
    </rPh>
    <phoneticPr fontId="11"/>
  </si>
  <si>
    <t>雑種地</t>
    <rPh sb="0" eb="2">
      <t>ザッシュ</t>
    </rPh>
    <rPh sb="2" eb="3">
      <t>チ</t>
    </rPh>
    <phoneticPr fontId="11"/>
  </si>
  <si>
    <t>その他</t>
    <rPh sb="2" eb="3">
      <t>ホカ</t>
    </rPh>
    <phoneticPr fontId="11"/>
  </si>
  <si>
    <t>平成</t>
    <rPh sb="0" eb="1">
      <t>ヒラ</t>
    </rPh>
    <rPh sb="1" eb="2">
      <t>シゲル</t>
    </rPh>
    <phoneticPr fontId="11"/>
  </si>
  <si>
    <t xml:space="preserve">  ２ － ３　　河　　　　川</t>
    <rPh sb="9" eb="10">
      <t>カワ</t>
    </rPh>
    <rPh sb="14" eb="15">
      <t>カワ</t>
    </rPh>
    <phoneticPr fontId="11"/>
  </si>
  <si>
    <t xml:space="preserve"> 銚子市清川町（武木田橋）～利根川合流点</t>
    <rPh sb="1" eb="3">
      <t>チョウシ</t>
    </rPh>
    <rPh sb="3" eb="4">
      <t>シ</t>
    </rPh>
    <rPh sb="4" eb="6">
      <t>キヨカワ</t>
    </rPh>
    <rPh sb="6" eb="7">
      <t>チョウ</t>
    </rPh>
    <rPh sb="8" eb="9">
      <t>タケ</t>
    </rPh>
    <rPh sb="9" eb="10">
      <t>キ</t>
    </rPh>
    <rPh sb="10" eb="11">
      <t>タ</t>
    </rPh>
    <rPh sb="11" eb="12">
      <t>バシ</t>
    </rPh>
    <rPh sb="14" eb="17">
      <t>トネガワ</t>
    </rPh>
    <rPh sb="17" eb="20">
      <t>ゴウリュウテン</t>
    </rPh>
    <phoneticPr fontId="11"/>
  </si>
  <si>
    <t xml:space="preserve"> 銚子市三門町（無名橋）～利根川合流点</t>
    <rPh sb="1" eb="3">
      <t>チョウシ</t>
    </rPh>
    <rPh sb="3" eb="4">
      <t>シ</t>
    </rPh>
    <rPh sb="4" eb="6">
      <t>サンモン</t>
    </rPh>
    <rPh sb="6" eb="7">
      <t>チョウ</t>
    </rPh>
    <rPh sb="8" eb="10">
      <t>ムメイ</t>
    </rPh>
    <rPh sb="10" eb="11">
      <t>バシ</t>
    </rPh>
    <rPh sb="13" eb="16">
      <t>トネガワ</t>
    </rPh>
    <rPh sb="16" eb="19">
      <t>ゴウリュウテン</t>
    </rPh>
    <phoneticPr fontId="11"/>
  </si>
  <si>
    <t xml:space="preserve"> 銚子市三宅町地先～高田川合流点</t>
    <rPh sb="1" eb="3">
      <t>チョウシ</t>
    </rPh>
    <rPh sb="3" eb="4">
      <t>シ</t>
    </rPh>
    <rPh sb="4" eb="7">
      <t>ミヤケチョウ</t>
    </rPh>
    <rPh sb="7" eb="8">
      <t>チ</t>
    </rPh>
    <rPh sb="8" eb="9">
      <t>サキ</t>
    </rPh>
    <rPh sb="10" eb="12">
      <t>タカダ</t>
    </rPh>
    <rPh sb="12" eb="13">
      <t>ガワ</t>
    </rPh>
    <rPh sb="13" eb="16">
      <t>ゴウリュウテン</t>
    </rPh>
    <phoneticPr fontId="11"/>
  </si>
  <si>
    <t xml:space="preserve"> 銚子市高神東町(矢中橋)～銚子市名洗町(海岸) </t>
    <rPh sb="1" eb="3">
      <t>チョウシ</t>
    </rPh>
    <rPh sb="3" eb="4">
      <t>シ</t>
    </rPh>
    <rPh sb="4" eb="6">
      <t>タカガミ</t>
    </rPh>
    <rPh sb="6" eb="8">
      <t>ヒガシチョウ</t>
    </rPh>
    <rPh sb="9" eb="11">
      <t>ヤナカ</t>
    </rPh>
    <rPh sb="11" eb="12">
      <t>バシ</t>
    </rPh>
    <rPh sb="14" eb="17">
      <t>チョウシシ</t>
    </rPh>
    <rPh sb="17" eb="20">
      <t>ナアライマチ</t>
    </rPh>
    <rPh sb="21" eb="23">
      <t>カイガン</t>
    </rPh>
    <phoneticPr fontId="11"/>
  </si>
  <si>
    <t>流 域 面 積</t>
  </si>
  <si>
    <t>ｍ</t>
  </si>
  <si>
    <t>k㎡</t>
  </si>
  <si>
    <t>利根川</t>
  </si>
  <si>
    <t>-</t>
  </si>
  <si>
    <t>１　　級</t>
    <rPh sb="3" eb="4">
      <t>キュウ</t>
    </rPh>
    <phoneticPr fontId="11"/>
  </si>
  <si>
    <t>２　　級</t>
    <rPh sb="3" eb="4">
      <t>キュウ</t>
    </rPh>
    <phoneticPr fontId="11"/>
  </si>
  <si>
    <t>区 分</t>
    <phoneticPr fontId="2"/>
  </si>
  <si>
    <t>指 定 延 長</t>
    <phoneticPr fontId="2"/>
  </si>
  <si>
    <t>流 路 延 長</t>
    <phoneticPr fontId="2"/>
  </si>
  <si>
    <t>水 系 名</t>
    <phoneticPr fontId="2"/>
  </si>
  <si>
    <t>区    域</t>
    <phoneticPr fontId="2"/>
  </si>
  <si>
    <t>清　水　川</t>
    <rPh sb="0" eb="1">
      <t>キヨシ</t>
    </rPh>
    <rPh sb="2" eb="3">
      <t>ミズ</t>
    </rPh>
    <rPh sb="4" eb="5">
      <t>ガワ</t>
    </rPh>
    <phoneticPr fontId="11"/>
  </si>
  <si>
    <t>高　田　川</t>
    <rPh sb="0" eb="1">
      <t>タカ</t>
    </rPh>
    <rPh sb="2" eb="3">
      <t>タ</t>
    </rPh>
    <rPh sb="4" eb="5">
      <t>ガワ</t>
    </rPh>
    <phoneticPr fontId="11"/>
  </si>
  <si>
    <t>三　宅　川</t>
    <rPh sb="0" eb="1">
      <t>サン</t>
    </rPh>
    <rPh sb="2" eb="3">
      <t>タク</t>
    </rPh>
    <rPh sb="4" eb="5">
      <t>ガワ</t>
    </rPh>
    <phoneticPr fontId="11"/>
  </si>
  <si>
    <t>小　畑　川</t>
    <rPh sb="0" eb="1">
      <t>ショウ</t>
    </rPh>
    <rPh sb="2" eb="3">
      <t>ハタケ</t>
    </rPh>
    <rPh sb="4" eb="5">
      <t>ガワ</t>
    </rPh>
    <phoneticPr fontId="11"/>
  </si>
  <si>
    <t>名　称</t>
    <rPh sb="0" eb="1">
      <t>メイ</t>
    </rPh>
    <rPh sb="2" eb="3">
      <t>ショウ</t>
    </rPh>
    <phoneticPr fontId="2"/>
  </si>
  <si>
    <t>（平成３１年３月３１日現在）</t>
    <phoneticPr fontId="2"/>
  </si>
  <si>
    <t>(平成３１年３月３１日現在)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</si>
  <si>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南</t>
    <rPh sb="0" eb="1">
      <t>ミナミ</t>
    </rPh>
    <phoneticPr fontId="2"/>
  </si>
  <si>
    <t>北北西</t>
    <rPh sb="0" eb="3">
      <t>ホクホクセイ</t>
    </rPh>
    <phoneticPr fontId="2"/>
  </si>
  <si>
    <t>北</t>
    <rPh sb="0" eb="1">
      <t>キタ</t>
    </rPh>
    <phoneticPr fontId="2"/>
  </si>
  <si>
    <t>北北西</t>
    <phoneticPr fontId="2"/>
  </si>
  <si>
    <t>南南東</t>
    <rPh sb="0" eb="3">
      <t>ナンナントウ</t>
    </rPh>
    <phoneticPr fontId="2"/>
  </si>
  <si>
    <t>北北東</t>
    <rPh sb="0" eb="3">
      <t>ホクホクトウ</t>
    </rPh>
    <phoneticPr fontId="2"/>
  </si>
  <si>
    <t>南南西</t>
    <rPh sb="0" eb="3">
      <t>ナンナンセイ</t>
    </rPh>
    <phoneticPr fontId="2"/>
  </si>
  <si>
    <t>南</t>
    <rPh sb="0" eb="1">
      <t>ミナミ</t>
    </rPh>
    <phoneticPr fontId="2"/>
  </si>
  <si>
    <t>北東</t>
    <rPh sb="0" eb="2">
      <t>ホクトウ</t>
    </rPh>
    <phoneticPr fontId="2"/>
  </si>
  <si>
    <t>＊平成31年2月以降の平均雲量、天気日数の快晴、雲天のデータは無し</t>
    <rPh sb="1" eb="3">
      <t>ヘイセイ</t>
    </rPh>
    <rPh sb="5" eb="6">
      <t>ネン</t>
    </rPh>
    <rPh sb="7" eb="10">
      <t>ガツイコウ</t>
    </rPh>
    <rPh sb="11" eb="13">
      <t>ヘイキン</t>
    </rPh>
    <rPh sb="13" eb="14">
      <t>クモ</t>
    </rPh>
    <rPh sb="14" eb="15">
      <t>リョウ</t>
    </rPh>
    <rPh sb="16" eb="18">
      <t>テンキ</t>
    </rPh>
    <rPh sb="18" eb="20">
      <t>ニッスウ</t>
    </rPh>
    <rPh sb="21" eb="23">
      <t>カイセイ</t>
    </rPh>
    <rPh sb="24" eb="25">
      <t>クモ</t>
    </rPh>
    <rPh sb="25" eb="26">
      <t>テン</t>
    </rPh>
    <rPh sb="31" eb="32">
      <t>ナ</t>
    </rPh>
    <phoneticPr fontId="2"/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</si>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</sst>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#,##0_);[Red]\(#,##0\)"/>
    <numFmt numFmtId="178" formatCode="#,##0_ "/>
    <numFmt numFmtId="179" formatCode="#,##0.0_ "/>
    <numFmt numFmtId="180" formatCode="0_ "/>
    <numFmt numFmtId="181" formatCode="0_);[Red]\(0\)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2" fontId="3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8" xfId="0" applyFont="1" applyFill="1" applyBorder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1" fillId="3" borderId="0" xfId="0" applyFont="1" applyFill="1" applyAlignment="1"/>
    <xf numFmtId="178" fontId="3" fillId="3" borderId="0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78" fontId="3" fillId="3" borderId="2" xfId="0" applyNumberFormat="1" applyFont="1" applyFill="1" applyBorder="1" applyAlignment="1">
      <alignment vertical="center"/>
    </xf>
    <xf numFmtId="0" fontId="0" fillId="3" borderId="0" xfId="0" applyFill="1">
      <alignment vertical="center"/>
    </xf>
    <xf numFmtId="0" fontId="1" fillId="3" borderId="0" xfId="0" applyFont="1" applyFill="1" applyBorder="1" applyAlignment="1">
      <alignment vertical="center"/>
    </xf>
    <xf numFmtId="178" fontId="3" fillId="3" borderId="1" xfId="0" applyNumberFormat="1" applyFont="1" applyFill="1" applyBorder="1" applyAlignment="1">
      <alignment vertical="center"/>
    </xf>
    <xf numFmtId="178" fontId="1" fillId="3" borderId="0" xfId="0" applyNumberFormat="1" applyFont="1" applyFill="1" applyBorder="1" applyAlignment="1">
      <alignment vertical="center"/>
    </xf>
    <xf numFmtId="178" fontId="3" fillId="3" borderId="0" xfId="0" applyNumberFormat="1" applyFont="1" applyFill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177" fontId="3" fillId="3" borderId="0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180" fontId="10" fillId="3" borderId="0" xfId="0" applyNumberFormat="1" applyFont="1" applyFill="1" applyBorder="1" applyAlignment="1">
      <alignment vertical="center"/>
    </xf>
    <xf numFmtId="180" fontId="3" fillId="3" borderId="0" xfId="0" applyNumberFormat="1" applyFont="1" applyFill="1" applyBorder="1" applyAlignment="1">
      <alignment vertical="center"/>
    </xf>
    <xf numFmtId="0" fontId="3" fillId="3" borderId="2" xfId="0" applyFont="1" applyFill="1" applyBorder="1">
      <alignment vertical="center"/>
    </xf>
    <xf numFmtId="180" fontId="3" fillId="3" borderId="2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Border="1" applyAlignment="1">
      <alignment horizontal="right"/>
    </xf>
    <xf numFmtId="0" fontId="12" fillId="0" borderId="0" xfId="0" applyFont="1" applyAlignment="1"/>
    <xf numFmtId="0" fontId="0" fillId="3" borderId="1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14" fillId="0" borderId="0" xfId="0" applyFont="1" applyFill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/>
    <xf numFmtId="0" fontId="14" fillId="0" borderId="23" xfId="0" applyFont="1" applyBorder="1" applyAlignment="1">
      <alignment horizontal="right" vertical="center"/>
    </xf>
    <xf numFmtId="38" fontId="14" fillId="0" borderId="24" xfId="1" applyFont="1" applyBorder="1" applyAlignment="1">
      <alignment vertical="center"/>
    </xf>
    <xf numFmtId="38" fontId="14" fillId="0" borderId="25" xfId="1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distributed" vertical="center" indent="1"/>
    </xf>
    <xf numFmtId="0" fontId="13" fillId="0" borderId="17" xfId="0" applyFont="1" applyBorder="1" applyAlignment="1">
      <alignment horizontal="distributed" vertical="center" indent="1"/>
    </xf>
    <xf numFmtId="0" fontId="14" fillId="0" borderId="20" xfId="0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178" fontId="18" fillId="0" borderId="23" xfId="0" applyNumberFormat="1" applyFont="1" applyBorder="1" applyAlignment="1">
      <alignment horizontal="right" vertical="center"/>
    </xf>
    <xf numFmtId="178" fontId="14" fillId="0" borderId="23" xfId="0" applyNumberFormat="1" applyFont="1" applyBorder="1" applyAlignment="1">
      <alignment vertical="center"/>
    </xf>
    <xf numFmtId="178" fontId="14" fillId="0" borderId="23" xfId="0" applyNumberFormat="1" applyFont="1" applyBorder="1" applyAlignment="1">
      <alignment horizontal="right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178" fontId="18" fillId="0" borderId="24" xfId="0" applyNumberFormat="1" applyFont="1" applyBorder="1" applyAlignment="1">
      <alignment horizontal="right" vertical="center"/>
    </xf>
    <xf numFmtId="178" fontId="14" fillId="0" borderId="24" xfId="0" applyNumberFormat="1" applyFont="1" applyBorder="1" applyAlignment="1">
      <alignment vertical="center"/>
    </xf>
    <xf numFmtId="178" fontId="14" fillId="0" borderId="24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178" fontId="18" fillId="0" borderId="25" xfId="0" applyNumberFormat="1" applyFont="1" applyFill="1" applyBorder="1" applyAlignment="1">
      <alignment horizontal="right" vertical="center"/>
    </xf>
    <xf numFmtId="178" fontId="14" fillId="0" borderId="25" xfId="0" applyNumberFormat="1" applyFont="1" applyFill="1" applyBorder="1" applyAlignment="1">
      <alignment vertical="center"/>
    </xf>
    <xf numFmtId="178" fontId="14" fillId="0" borderId="25" xfId="0" applyNumberFormat="1" applyFont="1" applyFill="1" applyBorder="1" applyAlignment="1">
      <alignment horizontal="right" vertical="center"/>
    </xf>
    <xf numFmtId="0" fontId="0" fillId="3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4" fillId="3" borderId="0" xfId="0" applyFont="1" applyFill="1" applyAlignment="1">
      <alignment horizontal="center"/>
    </xf>
    <xf numFmtId="0" fontId="0" fillId="3" borderId="12" xfId="0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3" fillId="3" borderId="0" xfId="0" applyNumberFormat="1" applyFont="1" applyFill="1" applyAlignment="1">
      <alignment horizontal="center" vertical="center"/>
    </xf>
    <xf numFmtId="178" fontId="3" fillId="3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8" fontId="3" fillId="3" borderId="10" xfId="0" applyNumberFormat="1" applyFont="1" applyFill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41" fontId="3" fillId="3" borderId="0" xfId="0" applyNumberFormat="1" applyFont="1" applyFill="1" applyBorder="1" applyAlignment="1">
      <alignment horizontal="center" vertical="center"/>
    </xf>
    <xf numFmtId="178" fontId="3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178" fontId="3" fillId="3" borderId="5" xfId="0" applyNumberFormat="1" applyFont="1" applyFill="1" applyBorder="1" applyAlignment="1">
      <alignment horizontal="right" vertical="center"/>
    </xf>
    <xf numFmtId="178" fontId="3" fillId="3" borderId="2" xfId="0" applyNumberFormat="1" applyFont="1" applyFill="1" applyBorder="1" applyAlignment="1">
      <alignment horizontal="right" vertical="center"/>
    </xf>
    <xf numFmtId="178" fontId="3" fillId="3" borderId="0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8" fontId="3" fillId="3" borderId="3" xfId="0" applyNumberFormat="1" applyFont="1" applyFill="1" applyBorder="1" applyAlignment="1">
      <alignment horizontal="right" vertical="center"/>
    </xf>
    <xf numFmtId="41" fontId="3" fillId="3" borderId="2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distributed" vertical="center" justifyLastLine="1"/>
    </xf>
    <xf numFmtId="0" fontId="1" fillId="3" borderId="15" xfId="0" applyFont="1" applyFill="1" applyBorder="1" applyAlignment="1">
      <alignment horizontal="distributed" vertical="center" justifyLastLine="1"/>
    </xf>
    <xf numFmtId="0" fontId="1" fillId="3" borderId="0" xfId="0" applyFont="1" applyFill="1" applyBorder="1" applyAlignment="1">
      <alignment horizontal="distributed" vertical="center" justifyLastLine="1"/>
    </xf>
    <xf numFmtId="0" fontId="1" fillId="3" borderId="6" xfId="0" applyFont="1" applyFill="1" applyBorder="1" applyAlignment="1">
      <alignment horizontal="distributed" vertical="center" justifyLastLine="1"/>
    </xf>
    <xf numFmtId="0" fontId="1" fillId="3" borderId="2" xfId="0" applyFont="1" applyFill="1" applyBorder="1" applyAlignment="1">
      <alignment horizontal="distributed" vertical="center" justifyLastLine="1"/>
    </xf>
    <xf numFmtId="0" fontId="1" fillId="3" borderId="4" xfId="0" applyFont="1" applyFill="1" applyBorder="1" applyAlignment="1">
      <alignment horizontal="distributed" vertical="center" justifyLastLine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9" fontId="3" fillId="3" borderId="5" xfId="0" applyNumberFormat="1" applyFont="1" applyFill="1" applyBorder="1" applyAlignment="1">
      <alignment horizontal="right" vertical="center"/>
    </xf>
    <xf numFmtId="179" fontId="3" fillId="3" borderId="0" xfId="0" applyNumberFormat="1" applyFont="1" applyFill="1" applyBorder="1" applyAlignment="1">
      <alignment horizontal="right" vertical="center"/>
    </xf>
    <xf numFmtId="179" fontId="3" fillId="3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76" fontId="3" fillId="3" borderId="0" xfId="0" applyNumberFormat="1" applyFont="1" applyFill="1" applyAlignment="1">
      <alignment horizontal="right" vertical="center"/>
    </xf>
    <xf numFmtId="179" fontId="3" fillId="3" borderId="0" xfId="0" applyNumberFormat="1" applyFont="1" applyFill="1" applyAlignment="1">
      <alignment vertical="center"/>
    </xf>
    <xf numFmtId="177" fontId="3" fillId="3" borderId="0" xfId="0" applyNumberFormat="1" applyFont="1" applyFill="1" applyBorder="1" applyAlignment="1">
      <alignment horizontal="right" vertical="center"/>
    </xf>
    <xf numFmtId="179" fontId="3" fillId="3" borderId="5" xfId="0" applyNumberFormat="1" applyFont="1" applyFill="1" applyBorder="1" applyAlignment="1">
      <alignment vertical="center"/>
    </xf>
    <xf numFmtId="179" fontId="3" fillId="3" borderId="0" xfId="0" applyNumberFormat="1" applyFont="1" applyFill="1" applyBorder="1" applyAlignment="1">
      <alignment vertical="center"/>
    </xf>
    <xf numFmtId="176" fontId="3" fillId="3" borderId="0" xfId="0" applyNumberFormat="1" applyFont="1" applyFill="1" applyAlignment="1">
      <alignment vertical="center"/>
    </xf>
    <xf numFmtId="179" fontId="10" fillId="3" borderId="5" xfId="0" applyNumberFormat="1" applyFont="1" applyFill="1" applyBorder="1" applyAlignment="1">
      <alignment vertical="center"/>
    </xf>
    <xf numFmtId="179" fontId="10" fillId="3" borderId="0" xfId="0" applyNumberFormat="1" applyFont="1" applyFill="1" applyBorder="1" applyAlignment="1">
      <alignment vertical="center"/>
    </xf>
    <xf numFmtId="176" fontId="10" fillId="3" borderId="0" xfId="0" applyNumberFormat="1" applyFont="1" applyFill="1" applyBorder="1" applyAlignment="1">
      <alignment vertical="center"/>
    </xf>
    <xf numFmtId="179" fontId="10" fillId="3" borderId="0" xfId="0" applyNumberFormat="1" applyFont="1" applyFill="1" applyBorder="1" applyAlignment="1">
      <alignment horizontal="right" vertical="center"/>
    </xf>
    <xf numFmtId="180" fontId="10" fillId="3" borderId="0" xfId="0" applyNumberFormat="1" applyFont="1" applyFill="1" applyBorder="1" applyAlignment="1">
      <alignment horizontal="right" vertical="center"/>
    </xf>
    <xf numFmtId="176" fontId="3" fillId="3" borderId="0" xfId="0" applyNumberFormat="1" applyFont="1" applyFill="1" applyBorder="1" applyAlignment="1">
      <alignment vertical="center"/>
    </xf>
    <xf numFmtId="180" fontId="3" fillId="3" borderId="0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vertical="center"/>
    </xf>
    <xf numFmtId="176" fontId="3" fillId="3" borderId="0" xfId="0" applyNumberFormat="1" applyFont="1" applyFill="1" applyBorder="1" applyAlignment="1">
      <alignment horizontal="right" vertical="center"/>
    </xf>
    <xf numFmtId="179" fontId="3" fillId="3" borderId="3" xfId="0" applyNumberFormat="1" applyFont="1" applyFill="1" applyBorder="1" applyAlignment="1">
      <alignment vertical="center"/>
    </xf>
    <xf numFmtId="179" fontId="3" fillId="3" borderId="2" xfId="0" applyNumberFormat="1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vertical="center"/>
    </xf>
    <xf numFmtId="179" fontId="3" fillId="3" borderId="2" xfId="0" applyNumberFormat="1" applyFont="1" applyFill="1" applyBorder="1" applyAlignment="1">
      <alignment horizontal="right" vertical="center"/>
    </xf>
    <xf numFmtId="180" fontId="3" fillId="3" borderId="2" xfId="0" applyNumberFormat="1" applyFont="1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16" xfId="0" applyFill="1" applyBorder="1" applyAlignment="1">
      <alignment horizontal="distributed" vertical="center" wrapText="1"/>
    </xf>
    <xf numFmtId="0" fontId="1" fillId="3" borderId="14" xfId="0" applyFont="1" applyFill="1" applyBorder="1" applyAlignment="1">
      <alignment horizontal="distributed" vertical="center"/>
    </xf>
    <xf numFmtId="0" fontId="1" fillId="3" borderId="15" xfId="0" applyFont="1" applyFill="1" applyBorder="1" applyAlignment="1">
      <alignment horizontal="distributed" vertical="center"/>
    </xf>
    <xf numFmtId="0" fontId="1" fillId="3" borderId="5" xfId="0" applyFont="1" applyFill="1" applyBorder="1" applyAlignment="1">
      <alignment horizontal="distributed" vertical="center"/>
    </xf>
    <xf numFmtId="0" fontId="1" fillId="3" borderId="0" xfId="0" applyFont="1" applyFill="1" applyBorder="1" applyAlignment="1">
      <alignment horizontal="distributed" vertical="center"/>
    </xf>
    <xf numFmtId="0" fontId="1" fillId="3" borderId="6" xfId="0" applyFont="1" applyFill="1" applyBorder="1" applyAlignment="1">
      <alignment horizontal="distributed" vertical="center"/>
    </xf>
    <xf numFmtId="0" fontId="1" fillId="3" borderId="3" xfId="0" applyFont="1" applyFill="1" applyBorder="1" applyAlignment="1">
      <alignment horizontal="distributed" vertical="center"/>
    </xf>
    <xf numFmtId="0" fontId="1" fillId="3" borderId="2" xfId="0" applyFont="1" applyFill="1" applyBorder="1" applyAlignment="1">
      <alignment horizontal="distributed" vertical="center"/>
    </xf>
    <xf numFmtId="0" fontId="1" fillId="3" borderId="4" xfId="0" applyFont="1" applyFill="1" applyBorder="1" applyAlignment="1">
      <alignment horizontal="distributed" vertical="center"/>
    </xf>
    <xf numFmtId="0" fontId="0" fillId="3" borderId="17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180" fontId="3" fillId="3" borderId="0" xfId="0" applyNumberFormat="1" applyFont="1" applyFill="1" applyAlignment="1">
      <alignment horizontal="right" vertical="center"/>
    </xf>
    <xf numFmtId="181" fontId="3" fillId="3" borderId="0" xfId="0" applyNumberFormat="1" applyFont="1" applyFill="1" applyAlignment="1">
      <alignment horizontal="right" vertical="center"/>
    </xf>
    <xf numFmtId="0" fontId="0" fillId="3" borderId="0" xfId="0" applyFont="1" applyFill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right" vertical="center"/>
    </xf>
    <xf numFmtId="176" fontId="10" fillId="3" borderId="0" xfId="0" applyNumberFormat="1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181" fontId="10" fillId="3" borderId="0" xfId="0" applyNumberFormat="1" applyFont="1" applyFill="1" applyAlignment="1">
      <alignment horizontal="right" vertical="center"/>
    </xf>
    <xf numFmtId="176" fontId="10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181" fontId="3" fillId="3" borderId="2" xfId="0" applyNumberFormat="1" applyFont="1" applyFill="1" applyBorder="1" applyAlignment="1">
      <alignment horizontal="right" vertical="center"/>
    </xf>
    <xf numFmtId="176" fontId="3" fillId="3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/>
    </xf>
    <xf numFmtId="0" fontId="13" fillId="0" borderId="2" xfId="0" applyFont="1" applyBorder="1" applyAlignment="1">
      <alignment horizontal="left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18</xdr:row>
      <xdr:rowOff>57150</xdr:rowOff>
    </xdr:from>
    <xdr:to>
      <xdr:col>25</xdr:col>
      <xdr:colOff>123825</xdr:colOff>
      <xdr:row>35</xdr:row>
      <xdr:rowOff>66675</xdr:rowOff>
    </xdr:to>
    <xdr:pic>
      <xdr:nvPicPr>
        <xdr:cNvPr id="1057" name="Picture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4572000"/>
          <a:ext cx="363855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63"/>
  <sheetViews>
    <sheetView showGridLines="0" tabSelected="1" zoomScale="80" zoomScaleNormal="80" workbookViewId="0"/>
  </sheetViews>
  <sheetFormatPr defaultColWidth="2.25" defaultRowHeight="14.25" x14ac:dyDescent="0.15"/>
  <cols>
    <col min="1" max="1" width="2.25" style="1" customWidth="1"/>
    <col min="2" max="2" width="2.875" style="1" customWidth="1"/>
    <col min="3" max="3" width="3" style="1" customWidth="1"/>
    <col min="4" max="4" width="3.875" style="1" customWidth="1"/>
    <col min="5" max="5" width="2.875" style="1" customWidth="1"/>
    <col min="6" max="6" width="4.5" style="1" customWidth="1"/>
    <col min="7" max="7" width="2.875" style="1" customWidth="1"/>
    <col min="8" max="8" width="4" style="1" customWidth="1"/>
    <col min="9" max="9" width="2.875" style="1" customWidth="1"/>
    <col min="10" max="18" width="2.75" style="1" customWidth="1"/>
    <col min="19" max="29" width="2.875" style="1" customWidth="1"/>
    <col min="30" max="30" width="9.75" style="1" customWidth="1"/>
    <col min="31" max="31" width="4.125" style="1" customWidth="1"/>
    <col min="32" max="16384" width="2.25" style="1"/>
  </cols>
  <sheetData>
    <row r="1" spans="2:36" ht="24.95" customHeight="1" x14ac:dyDescent="0.15">
      <c r="B1" s="113" t="s">
        <v>21</v>
      </c>
      <c r="C1" s="113"/>
      <c r="D1" s="113"/>
      <c r="E1" s="113"/>
      <c r="F1" s="113"/>
      <c r="G1" s="113"/>
      <c r="H1" s="113"/>
      <c r="I1" s="113"/>
      <c r="J1" s="6"/>
      <c r="K1" s="6"/>
      <c r="L1" s="6"/>
      <c r="M1" s="6"/>
      <c r="N1" s="6"/>
      <c r="O1" s="6"/>
      <c r="P1" s="6"/>
    </row>
    <row r="2" spans="2:36" ht="20.100000000000001" customHeight="1" x14ac:dyDescent="0.15"/>
    <row r="3" spans="2:36" ht="24.95" customHeight="1" x14ac:dyDescent="0.15">
      <c r="B3" s="119" t="s">
        <v>18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</row>
    <row r="4" spans="2:36" ht="24.9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2:36" ht="24.95" customHeight="1" x14ac:dyDescent="0.1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</row>
    <row r="6" spans="2:36" ht="20.100000000000001" customHeight="1" x14ac:dyDescent="0.15">
      <c r="B6" s="121" t="s">
        <v>28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9"/>
      <c r="AJ6" s="19"/>
    </row>
    <row r="7" spans="2:36" ht="19.5" customHeight="1" x14ac:dyDescent="0.15"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9"/>
      <c r="AJ7" s="19"/>
    </row>
    <row r="8" spans="2:36" ht="19.5" customHeight="1" x14ac:dyDescent="0.15"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9"/>
      <c r="AJ8" s="19"/>
    </row>
    <row r="9" spans="2:36" ht="19.5" customHeight="1" x14ac:dyDescent="0.15"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9"/>
      <c r="AJ9" s="19"/>
    </row>
    <row r="10" spans="2:36" ht="19.5" customHeight="1" x14ac:dyDescent="0.15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9"/>
      <c r="AJ10" s="19"/>
    </row>
    <row r="11" spans="2:36" ht="19.5" customHeight="1" x14ac:dyDescent="0.15"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9"/>
      <c r="AJ11" s="19"/>
    </row>
    <row r="12" spans="2:36" ht="19.5" customHeight="1" x14ac:dyDescent="0.15"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9"/>
      <c r="AJ12" s="19"/>
    </row>
    <row r="13" spans="2:36" ht="19.5" customHeight="1" x14ac:dyDescent="0.15"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9"/>
      <c r="AJ13" s="19"/>
    </row>
    <row r="14" spans="2:36" ht="19.5" customHeight="1" x14ac:dyDescent="0.1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2:36" ht="14.25" customHeight="1" x14ac:dyDescent="0.1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2:36" ht="18.75" x14ac:dyDescent="0.15">
      <c r="B16" s="122" t="s">
        <v>0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</row>
    <row r="25" spans="32:33" x14ac:dyDescent="0.15">
      <c r="AF25" s="5"/>
      <c r="AG25" s="5"/>
    </row>
    <row r="36" spans="2:31" ht="19.5" customHeight="1" x14ac:dyDescent="0.15"/>
    <row r="37" spans="2:31" ht="30" customHeight="1" x14ac:dyDescent="0.15">
      <c r="B37" s="119" t="s">
        <v>19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</row>
    <row r="38" spans="2:31" ht="15" thickBot="1" x14ac:dyDescent="0.2"/>
    <row r="39" spans="2:31" ht="21.95" customHeight="1" x14ac:dyDescent="0.15">
      <c r="B39" s="118" t="s">
        <v>22</v>
      </c>
      <c r="C39" s="118"/>
      <c r="D39" s="118"/>
      <c r="E39" s="118"/>
      <c r="F39" s="118"/>
      <c r="G39" s="118"/>
      <c r="H39" s="118"/>
      <c r="I39" s="120"/>
      <c r="J39" s="114" t="s">
        <v>1</v>
      </c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6"/>
      <c r="AD39" s="117" t="s">
        <v>2</v>
      </c>
      <c r="AE39" s="118"/>
    </row>
    <row r="40" spans="2:31" ht="21.95" customHeight="1" x14ac:dyDescent="0.15">
      <c r="B40" s="123" t="s">
        <v>3</v>
      </c>
      <c r="C40" s="123"/>
      <c r="D40" s="7">
        <v>8</v>
      </c>
      <c r="E40" s="3" t="s">
        <v>4</v>
      </c>
      <c r="F40" s="7">
        <v>2</v>
      </c>
      <c r="G40" s="3" t="s">
        <v>5</v>
      </c>
      <c r="H40" s="7">
        <v>11</v>
      </c>
      <c r="I40" s="3" t="s">
        <v>6</v>
      </c>
      <c r="J40" s="124" t="s">
        <v>7</v>
      </c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6"/>
      <c r="AD40" s="9">
        <v>19.34</v>
      </c>
      <c r="AE40" s="2" t="s">
        <v>16</v>
      </c>
    </row>
    <row r="41" spans="2:31" ht="21.95" customHeight="1" x14ac:dyDescent="0.15">
      <c r="D41" s="8">
        <v>12</v>
      </c>
      <c r="F41" s="8">
        <v>2</v>
      </c>
      <c r="H41" s="8">
        <v>11</v>
      </c>
      <c r="J41" s="131" t="s">
        <v>26</v>
      </c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30"/>
      <c r="AD41" s="10">
        <v>35.76</v>
      </c>
    </row>
    <row r="42" spans="2:31" ht="21.95" customHeight="1" x14ac:dyDescent="0.15">
      <c r="D42" s="8">
        <v>29</v>
      </c>
      <c r="F42" s="8">
        <v>4</v>
      </c>
      <c r="H42" s="8">
        <v>1</v>
      </c>
      <c r="J42" s="128" t="s">
        <v>8</v>
      </c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30"/>
      <c r="AD42" s="10">
        <v>61.44</v>
      </c>
    </row>
    <row r="43" spans="2:31" ht="21.95" customHeight="1" x14ac:dyDescent="0.15">
      <c r="D43" s="8">
        <v>30</v>
      </c>
      <c r="F43" s="8">
        <v>2</v>
      </c>
      <c r="H43" s="8">
        <v>11</v>
      </c>
      <c r="J43" s="128" t="s">
        <v>9</v>
      </c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30"/>
      <c r="AD43" s="10">
        <v>74.819999999999993</v>
      </c>
    </row>
    <row r="44" spans="2:31" ht="21.95" customHeight="1" x14ac:dyDescent="0.15">
      <c r="D44" s="8">
        <v>30</v>
      </c>
      <c r="F44" s="8">
        <v>10</v>
      </c>
      <c r="H44" s="8">
        <v>1</v>
      </c>
      <c r="J44" s="128" t="s">
        <v>10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30"/>
      <c r="AD44" s="10">
        <v>73.66</v>
      </c>
    </row>
    <row r="45" spans="2:31" ht="21.95" customHeight="1" x14ac:dyDescent="0.15">
      <c r="D45" s="8">
        <v>31</v>
      </c>
      <c r="F45" s="8">
        <v>4</v>
      </c>
      <c r="H45" s="8">
        <v>10</v>
      </c>
      <c r="J45" s="128" t="s">
        <v>20</v>
      </c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30"/>
      <c r="AD45" s="10">
        <v>89.08</v>
      </c>
    </row>
    <row r="46" spans="2:31" ht="21.95" customHeight="1" x14ac:dyDescent="0.15">
      <c r="D46" s="8">
        <v>32</v>
      </c>
      <c r="F46" s="8">
        <v>4</v>
      </c>
      <c r="H46" s="8">
        <v>1</v>
      </c>
      <c r="J46" s="128" t="s">
        <v>11</v>
      </c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30"/>
      <c r="AD46" s="10">
        <v>84.19</v>
      </c>
    </row>
    <row r="47" spans="2:31" ht="21.95" customHeight="1" x14ac:dyDescent="0.15">
      <c r="D47" s="8">
        <v>33</v>
      </c>
      <c r="F47" s="8">
        <v>8</v>
      </c>
      <c r="H47" s="8">
        <v>1</v>
      </c>
      <c r="J47" s="128" t="s">
        <v>12</v>
      </c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30"/>
      <c r="AD47" s="10">
        <v>84.51</v>
      </c>
    </row>
    <row r="48" spans="2:31" ht="21.95" customHeight="1" x14ac:dyDescent="0.15">
      <c r="D48" s="8">
        <v>42</v>
      </c>
      <c r="F48" s="8">
        <v>10</v>
      </c>
      <c r="H48" s="8">
        <v>1</v>
      </c>
      <c r="J48" s="128" t="s">
        <v>13</v>
      </c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30"/>
      <c r="AD48" s="10">
        <v>84.72</v>
      </c>
    </row>
    <row r="49" spans="2:32" ht="21.95" customHeight="1" x14ac:dyDescent="0.15">
      <c r="D49" s="8">
        <v>44</v>
      </c>
      <c r="F49" s="8">
        <v>10</v>
      </c>
      <c r="H49" s="8">
        <v>1</v>
      </c>
      <c r="J49" s="128" t="s">
        <v>17</v>
      </c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30"/>
      <c r="AD49" s="10">
        <v>84.74</v>
      </c>
    </row>
    <row r="50" spans="2:32" ht="21.95" customHeight="1" x14ac:dyDescent="0.15">
      <c r="D50" s="8">
        <v>45</v>
      </c>
      <c r="F50" s="8">
        <v>10</v>
      </c>
      <c r="H50" s="8">
        <v>1</v>
      </c>
      <c r="J50" s="128" t="s">
        <v>17</v>
      </c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30"/>
      <c r="AD50" s="10">
        <v>84.75</v>
      </c>
    </row>
    <row r="51" spans="2:32" ht="21.95" customHeight="1" x14ac:dyDescent="0.15">
      <c r="D51" s="8">
        <v>46</v>
      </c>
      <c r="F51" s="8">
        <v>10</v>
      </c>
      <c r="H51" s="8">
        <v>1</v>
      </c>
      <c r="J51" s="128" t="s">
        <v>17</v>
      </c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30"/>
      <c r="AD51" s="10">
        <v>84.92</v>
      </c>
    </row>
    <row r="52" spans="2:32" ht="21.95" customHeight="1" x14ac:dyDescent="0.15">
      <c r="D52" s="8">
        <v>53</v>
      </c>
      <c r="F52" s="8">
        <v>10</v>
      </c>
      <c r="H52" s="8">
        <v>1</v>
      </c>
      <c r="J52" s="128" t="s">
        <v>17</v>
      </c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30"/>
      <c r="AD52" s="10">
        <v>84.93</v>
      </c>
    </row>
    <row r="53" spans="2:32" ht="21.95" customHeight="1" x14ac:dyDescent="0.15">
      <c r="D53" s="8">
        <v>54</v>
      </c>
      <c r="F53" s="8">
        <v>10</v>
      </c>
      <c r="H53" s="8">
        <v>1</v>
      </c>
      <c r="J53" s="128" t="s">
        <v>17</v>
      </c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30"/>
      <c r="AD53" s="10">
        <v>85</v>
      </c>
    </row>
    <row r="54" spans="2:32" ht="21.95" customHeight="1" x14ac:dyDescent="0.15">
      <c r="D54" s="8">
        <v>56</v>
      </c>
      <c r="F54" s="8">
        <v>10</v>
      </c>
      <c r="H54" s="8">
        <v>1</v>
      </c>
      <c r="J54" s="128" t="s">
        <v>17</v>
      </c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30"/>
      <c r="AD54" s="10">
        <v>85.03</v>
      </c>
    </row>
    <row r="55" spans="2:32" ht="21.95" customHeight="1" x14ac:dyDescent="0.15">
      <c r="D55" s="8">
        <v>58</v>
      </c>
      <c r="F55" s="8">
        <v>10</v>
      </c>
      <c r="H55" s="8">
        <v>1</v>
      </c>
      <c r="J55" s="128" t="s">
        <v>17</v>
      </c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30"/>
      <c r="AD55" s="10">
        <v>85.11</v>
      </c>
    </row>
    <row r="56" spans="2:32" ht="21.95" customHeight="1" x14ac:dyDescent="0.15">
      <c r="D56" s="8">
        <v>63</v>
      </c>
      <c r="F56" s="8">
        <v>10</v>
      </c>
      <c r="H56" s="8">
        <v>1</v>
      </c>
      <c r="J56" s="128" t="s">
        <v>10</v>
      </c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30"/>
      <c r="AD56" s="10">
        <v>83.59</v>
      </c>
    </row>
    <row r="57" spans="2:32" ht="21.95" customHeight="1" x14ac:dyDescent="0.15">
      <c r="B57" s="127" t="s">
        <v>15</v>
      </c>
      <c r="C57" s="127"/>
      <c r="D57" s="8">
        <v>7</v>
      </c>
      <c r="E57" s="1" t="s">
        <v>4</v>
      </c>
      <c r="F57" s="8">
        <v>10</v>
      </c>
      <c r="G57" s="1" t="s">
        <v>23</v>
      </c>
      <c r="H57" s="8">
        <v>1</v>
      </c>
      <c r="I57" s="1" t="s">
        <v>24</v>
      </c>
      <c r="J57" s="128" t="s">
        <v>13</v>
      </c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30"/>
      <c r="AD57" s="10">
        <v>83.6</v>
      </c>
    </row>
    <row r="58" spans="2:32" ht="21.95" customHeight="1" x14ac:dyDescent="0.15">
      <c r="D58" s="8">
        <v>10</v>
      </c>
      <c r="F58" s="8">
        <v>10</v>
      </c>
      <c r="H58" s="8">
        <v>1</v>
      </c>
      <c r="J58" s="128" t="s">
        <v>10</v>
      </c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30"/>
      <c r="AD58" s="10">
        <v>83.69</v>
      </c>
    </row>
    <row r="59" spans="2:32" ht="21.95" customHeight="1" x14ac:dyDescent="0.15">
      <c r="B59" s="11"/>
      <c r="C59" s="11"/>
      <c r="D59" s="12">
        <v>13</v>
      </c>
      <c r="E59" s="11"/>
      <c r="F59" s="12">
        <v>10</v>
      </c>
      <c r="G59" s="11"/>
      <c r="H59" s="12">
        <v>1</v>
      </c>
      <c r="I59" s="11"/>
      <c r="J59" s="128" t="s">
        <v>14</v>
      </c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30"/>
      <c r="AD59" s="13">
        <v>83.87</v>
      </c>
    </row>
    <row r="60" spans="2:32" ht="21.95" customHeight="1" x14ac:dyDescent="0.15">
      <c r="B60" s="11"/>
      <c r="C60" s="11"/>
      <c r="D60" s="12">
        <v>17</v>
      </c>
      <c r="E60" s="11"/>
      <c r="F60" s="12">
        <v>10</v>
      </c>
      <c r="G60" s="11"/>
      <c r="H60" s="12">
        <v>1</v>
      </c>
      <c r="I60" s="11"/>
      <c r="J60" s="128" t="s">
        <v>14</v>
      </c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30"/>
      <c r="AD60" s="13">
        <v>83.91</v>
      </c>
    </row>
    <row r="61" spans="2:32" ht="21.95" customHeight="1" x14ac:dyDescent="0.15">
      <c r="B61" s="11"/>
      <c r="C61" s="11"/>
      <c r="D61" s="12">
        <v>26</v>
      </c>
      <c r="E61" s="11"/>
      <c r="F61" s="12">
        <v>10</v>
      </c>
      <c r="G61" s="11"/>
      <c r="H61" s="12">
        <v>1</v>
      </c>
      <c r="I61" s="11"/>
      <c r="J61" s="21"/>
      <c r="K61" s="22"/>
      <c r="L61" s="22" t="s">
        <v>29</v>
      </c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3"/>
      <c r="AD61" s="13">
        <v>84.19</v>
      </c>
    </row>
    <row r="62" spans="2:32" ht="21.95" customHeight="1" x14ac:dyDescent="0.15">
      <c r="B62" s="4"/>
      <c r="C62" s="4"/>
      <c r="D62" s="14">
        <v>28</v>
      </c>
      <c r="E62" s="4"/>
      <c r="F62" s="14">
        <v>10</v>
      </c>
      <c r="G62" s="4"/>
      <c r="H62" s="14">
        <v>1</v>
      </c>
      <c r="I62" s="4"/>
      <c r="J62" s="15"/>
      <c r="K62" s="4"/>
      <c r="L62" s="4" t="s">
        <v>25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16"/>
      <c r="AD62" s="17">
        <v>84.2</v>
      </c>
    </row>
    <row r="63" spans="2:32" x14ac:dyDescent="0.15">
      <c r="Z63" s="132" t="s">
        <v>27</v>
      </c>
      <c r="AA63" s="132"/>
      <c r="AB63" s="132"/>
      <c r="AC63" s="132"/>
      <c r="AD63" s="132"/>
      <c r="AE63" s="18"/>
      <c r="AF63" s="18"/>
    </row>
  </sheetData>
  <mergeCells count="32">
    <mergeCell ref="Z63:AD63"/>
    <mergeCell ref="J60:AC60"/>
    <mergeCell ref="J49:AC49"/>
    <mergeCell ref="J58:AC58"/>
    <mergeCell ref="J59:AC59"/>
    <mergeCell ref="J55:AC55"/>
    <mergeCell ref="J56:AC56"/>
    <mergeCell ref="J50:AC50"/>
    <mergeCell ref="J54:AC54"/>
    <mergeCell ref="J52:AC52"/>
    <mergeCell ref="J53:AC53"/>
    <mergeCell ref="B40:C40"/>
    <mergeCell ref="J40:AC40"/>
    <mergeCell ref="B57:C57"/>
    <mergeCell ref="J57:AC57"/>
    <mergeCell ref="J51:AC51"/>
    <mergeCell ref="J44:AC44"/>
    <mergeCell ref="J45:AC45"/>
    <mergeCell ref="J46:AC46"/>
    <mergeCell ref="J47:AC47"/>
    <mergeCell ref="J41:AC41"/>
    <mergeCell ref="J42:AC42"/>
    <mergeCell ref="J43:AC43"/>
    <mergeCell ref="J48:AC48"/>
    <mergeCell ref="B1:I1"/>
    <mergeCell ref="J39:AC39"/>
    <mergeCell ref="AD39:AE39"/>
    <mergeCell ref="B37:AE37"/>
    <mergeCell ref="B39:I39"/>
    <mergeCell ref="B6:AH13"/>
    <mergeCell ref="B3:AE3"/>
    <mergeCell ref="B16:AE16"/>
  </mergeCells>
  <phoneticPr fontId="2"/>
  <printOptions horizontalCentered="1"/>
  <pageMargins left="0.78740157480314965" right="0.51181102362204722" top="0.59055118110236227" bottom="0.59055118110236227" header="0.78740157480314965" footer="0.35433070866141736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1"/>
  <sheetViews>
    <sheetView zoomScale="85" zoomScaleNormal="85" workbookViewId="0">
      <selection sqref="A1:AI1"/>
    </sheetView>
  </sheetViews>
  <sheetFormatPr defaultColWidth="2.25" defaultRowHeight="14.25" x14ac:dyDescent="0.15"/>
  <cols>
    <col min="1" max="3" width="2.25" style="25" customWidth="1"/>
    <col min="4" max="4" width="3.875" style="25" customWidth="1"/>
    <col min="5" max="5" width="3.125" style="25" customWidth="1"/>
    <col min="6" max="6" width="3.5" style="25" customWidth="1"/>
    <col min="7" max="7" width="2.75" style="25" customWidth="1"/>
    <col min="8" max="8" width="2.625" style="25" customWidth="1"/>
    <col min="9" max="9" width="2.75" style="25" customWidth="1"/>
    <col min="10" max="27" width="2.875" style="25" customWidth="1"/>
    <col min="28" max="28" width="3.875" style="25" customWidth="1"/>
    <col min="29" max="29" width="2.125" style="25" customWidth="1"/>
    <col min="30" max="30" width="2.625" style="25" customWidth="1"/>
    <col min="31" max="31" width="1.375" style="25" customWidth="1"/>
    <col min="32" max="32" width="2.25" style="25" customWidth="1"/>
    <col min="33" max="33" width="1.75" style="25" customWidth="1"/>
    <col min="34" max="34" width="3.875" style="25" customWidth="1"/>
    <col min="35" max="35" width="2.25" style="25" customWidth="1"/>
    <col min="36" max="16384" width="2.25" style="25"/>
  </cols>
  <sheetData>
    <row r="1" spans="1:36" ht="24" customHeight="1" x14ac:dyDescent="0.2">
      <c r="A1" s="133" t="s">
        <v>51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24"/>
    </row>
    <row r="2" spans="1:36" ht="14.2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4"/>
    </row>
    <row r="3" spans="1:36" ht="30" customHeight="1" thickBo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134" t="s">
        <v>119</v>
      </c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28"/>
    </row>
    <row r="4" spans="1:36" ht="24.75" customHeight="1" x14ac:dyDescent="0.15">
      <c r="B4" s="136" t="s">
        <v>30</v>
      </c>
      <c r="C4" s="136"/>
      <c r="D4" s="136"/>
      <c r="E4" s="136"/>
      <c r="F4" s="136"/>
      <c r="G4" s="137" t="s">
        <v>31</v>
      </c>
      <c r="H4" s="137"/>
      <c r="I4" s="137"/>
      <c r="J4" s="137"/>
      <c r="K4" s="137"/>
      <c r="L4" s="137"/>
      <c r="M4" s="137"/>
      <c r="N4" s="137"/>
      <c r="O4" s="137"/>
      <c r="P4" s="137" t="s">
        <v>32</v>
      </c>
      <c r="Q4" s="137"/>
      <c r="R4" s="137"/>
      <c r="S4" s="137"/>
      <c r="T4" s="137"/>
      <c r="U4" s="137"/>
      <c r="V4" s="137"/>
      <c r="W4" s="137"/>
      <c r="X4" s="137"/>
      <c r="Y4" s="136" t="s">
        <v>33</v>
      </c>
      <c r="Z4" s="136"/>
      <c r="AA4" s="136"/>
      <c r="AB4" s="136"/>
      <c r="AC4" s="136"/>
      <c r="AD4" s="136"/>
      <c r="AE4" s="136"/>
      <c r="AF4" s="136"/>
      <c r="AG4" s="136"/>
      <c r="AH4" s="136"/>
      <c r="AI4" s="29"/>
    </row>
    <row r="5" spans="1:36" ht="18" customHeight="1" x14ac:dyDescent="0.15">
      <c r="B5" s="138"/>
      <c r="C5" s="138"/>
      <c r="D5" s="138"/>
      <c r="E5" s="138"/>
      <c r="F5" s="138"/>
      <c r="G5" s="139"/>
      <c r="H5" s="140"/>
      <c r="I5" s="140"/>
      <c r="J5" s="140"/>
      <c r="K5" s="140"/>
      <c r="L5" s="140"/>
      <c r="M5" s="140"/>
      <c r="N5" s="140"/>
      <c r="O5" s="140"/>
      <c r="Q5" s="30"/>
      <c r="R5" s="30"/>
      <c r="S5" s="30"/>
      <c r="T5" s="30"/>
      <c r="U5" s="30"/>
      <c r="V5" s="30" t="str">
        <f>'Data_2-3'!C4</f>
        <v>ｍ</v>
      </c>
      <c r="W5" s="30"/>
      <c r="X5" s="30"/>
      <c r="Z5" s="30"/>
      <c r="AA5" s="30"/>
      <c r="AB5" s="30"/>
      <c r="AC5" s="30"/>
      <c r="AD5" s="30"/>
      <c r="AE5" s="30"/>
      <c r="AF5" s="30" t="str">
        <f>'Data_2-3'!D4</f>
        <v>ｍ</v>
      </c>
      <c r="AG5" s="30"/>
      <c r="AH5" s="30"/>
    </row>
    <row r="6" spans="1:36" ht="24.75" customHeight="1" x14ac:dyDescent="0.15">
      <c r="B6" s="141" t="str">
        <f>'Data_2-3'!A5</f>
        <v>１　　級</v>
      </c>
      <c r="C6" s="138"/>
      <c r="D6" s="138"/>
      <c r="E6" s="138"/>
      <c r="F6" s="138"/>
      <c r="G6" s="142" t="str">
        <f>'Data_2-3'!B5</f>
        <v>清　水　川</v>
      </c>
      <c r="H6" s="140"/>
      <c r="I6" s="140"/>
      <c r="J6" s="140"/>
      <c r="K6" s="140"/>
      <c r="L6" s="140"/>
      <c r="M6" s="140"/>
      <c r="N6" s="140"/>
      <c r="O6" s="140"/>
      <c r="P6" s="143">
        <f>'Data_2-3'!C5</f>
        <v>1500</v>
      </c>
      <c r="Q6" s="143"/>
      <c r="R6" s="143"/>
      <c r="S6" s="143"/>
      <c r="T6" s="143"/>
      <c r="U6" s="143"/>
      <c r="V6" s="143"/>
      <c r="W6" s="143"/>
      <c r="X6" s="143"/>
      <c r="Y6" s="144">
        <f>'Data_2-3'!D5</f>
        <v>4100</v>
      </c>
      <c r="Z6" s="144"/>
      <c r="AA6" s="144"/>
      <c r="AB6" s="144"/>
      <c r="AC6" s="144"/>
      <c r="AD6" s="144"/>
      <c r="AE6" s="144"/>
      <c r="AF6" s="144"/>
      <c r="AG6" s="144"/>
      <c r="AH6" s="144"/>
    </row>
    <row r="7" spans="1:36" ht="24.75" customHeight="1" x14ac:dyDescent="0.15">
      <c r="B7" s="141" t="str">
        <f>'Data_2-3'!A6</f>
        <v>〃</v>
      </c>
      <c r="C7" s="138"/>
      <c r="D7" s="138"/>
      <c r="E7" s="138"/>
      <c r="F7" s="138"/>
      <c r="G7" s="142" t="str">
        <f>'Data_2-3'!B6</f>
        <v>高　田　川</v>
      </c>
      <c r="H7" s="140"/>
      <c r="I7" s="140"/>
      <c r="J7" s="140"/>
      <c r="K7" s="140"/>
      <c r="L7" s="140"/>
      <c r="M7" s="140"/>
      <c r="N7" s="140"/>
      <c r="O7" s="140"/>
      <c r="P7" s="143">
        <f>'Data_2-3'!C6</f>
        <v>2500</v>
      </c>
      <c r="Q7" s="143"/>
      <c r="R7" s="143"/>
      <c r="S7" s="143"/>
      <c r="T7" s="143"/>
      <c r="U7" s="143"/>
      <c r="V7" s="143"/>
      <c r="W7" s="143"/>
      <c r="X7" s="143"/>
      <c r="Y7" s="144">
        <f>'Data_2-3'!D6</f>
        <v>6500</v>
      </c>
      <c r="Z7" s="144"/>
      <c r="AA7" s="144"/>
      <c r="AB7" s="144"/>
      <c r="AC7" s="144"/>
      <c r="AD7" s="144"/>
      <c r="AE7" s="144"/>
      <c r="AF7" s="144"/>
      <c r="AG7" s="144"/>
      <c r="AH7" s="144"/>
    </row>
    <row r="8" spans="1:36" ht="24.75" customHeight="1" x14ac:dyDescent="0.15">
      <c r="B8" s="141" t="str">
        <f>'Data_2-3'!A7</f>
        <v>〃</v>
      </c>
      <c r="C8" s="138"/>
      <c r="D8" s="138"/>
      <c r="E8" s="138"/>
      <c r="F8" s="138"/>
      <c r="G8" s="142" t="str">
        <f>'Data_2-3'!B7</f>
        <v>三　宅　川</v>
      </c>
      <c r="H8" s="140"/>
      <c r="I8" s="140"/>
      <c r="J8" s="140"/>
      <c r="K8" s="140"/>
      <c r="L8" s="140"/>
      <c r="M8" s="140"/>
      <c r="N8" s="140"/>
      <c r="O8" s="140"/>
      <c r="P8" s="143">
        <f>'Data_2-3'!C7</f>
        <v>1350</v>
      </c>
      <c r="Q8" s="143"/>
      <c r="R8" s="143"/>
      <c r="S8" s="143"/>
      <c r="T8" s="143"/>
      <c r="U8" s="143"/>
      <c r="V8" s="143"/>
      <c r="W8" s="143"/>
      <c r="X8" s="143"/>
      <c r="Y8" s="144">
        <f>'Data_2-3'!D7</f>
        <v>5500</v>
      </c>
      <c r="Z8" s="144"/>
      <c r="AA8" s="144"/>
      <c r="AB8" s="144"/>
      <c r="AC8" s="144"/>
      <c r="AD8" s="144"/>
      <c r="AE8" s="144"/>
      <c r="AF8" s="144"/>
      <c r="AG8" s="144"/>
      <c r="AH8" s="144"/>
    </row>
    <row r="9" spans="1:36" ht="24.75" customHeight="1" x14ac:dyDescent="0.15">
      <c r="B9" s="145" t="str">
        <f>'Data_2-3'!A8</f>
        <v>２　　級</v>
      </c>
      <c r="C9" s="145"/>
      <c r="D9" s="145"/>
      <c r="E9" s="145"/>
      <c r="F9" s="145"/>
      <c r="G9" s="146" t="str">
        <f>'Data_2-3'!B8</f>
        <v>小　畑　川</v>
      </c>
      <c r="H9" s="145"/>
      <c r="I9" s="145"/>
      <c r="J9" s="145"/>
      <c r="K9" s="145"/>
      <c r="L9" s="145"/>
      <c r="M9" s="145"/>
      <c r="N9" s="145"/>
      <c r="O9" s="145"/>
      <c r="P9" s="147">
        <f>'Data_2-3'!C8</f>
        <v>1220</v>
      </c>
      <c r="Q9" s="147"/>
      <c r="R9" s="147"/>
      <c r="S9" s="147"/>
      <c r="T9" s="147"/>
      <c r="U9" s="147"/>
      <c r="V9" s="147"/>
      <c r="W9" s="147"/>
      <c r="X9" s="147"/>
      <c r="Y9" s="148">
        <f>'Data_2-3'!D8</f>
        <v>2230</v>
      </c>
      <c r="Z9" s="148"/>
      <c r="AA9" s="148"/>
      <c r="AB9" s="148"/>
      <c r="AC9" s="148"/>
      <c r="AD9" s="148"/>
      <c r="AE9" s="148"/>
      <c r="AF9" s="148"/>
      <c r="AG9" s="148"/>
      <c r="AH9" s="148"/>
      <c r="AI9" s="31"/>
    </row>
    <row r="10" spans="1:36" ht="21.95" customHeight="1" x14ac:dyDescent="0.1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6" ht="21.95" customHeight="1" thickBot="1" x14ac:dyDescent="0.2"/>
    <row r="12" spans="1:36" ht="24.75" customHeight="1" x14ac:dyDescent="0.15">
      <c r="B12" s="136" t="s">
        <v>30</v>
      </c>
      <c r="C12" s="136"/>
      <c r="D12" s="136"/>
      <c r="E12" s="136"/>
      <c r="F12" s="136"/>
      <c r="G12" s="137" t="s">
        <v>34</v>
      </c>
      <c r="H12" s="137"/>
      <c r="I12" s="137"/>
      <c r="J12" s="137"/>
      <c r="K12" s="137"/>
      <c r="L12" s="137"/>
      <c r="M12" s="137" t="s">
        <v>35</v>
      </c>
      <c r="N12" s="137"/>
      <c r="O12" s="137"/>
      <c r="P12" s="137"/>
      <c r="Q12" s="137"/>
      <c r="R12" s="137"/>
      <c r="S12" s="149" t="s">
        <v>36</v>
      </c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</row>
    <row r="13" spans="1:36" ht="21" customHeight="1" x14ac:dyDescent="0.15">
      <c r="B13" s="138"/>
      <c r="C13" s="138"/>
      <c r="D13" s="138"/>
      <c r="E13" s="138"/>
      <c r="F13" s="138"/>
      <c r="G13" s="150" t="str">
        <f>'Data_2-3'!E4</f>
        <v>k㎡</v>
      </c>
      <c r="H13" s="151"/>
      <c r="I13" s="151"/>
      <c r="J13" s="151"/>
      <c r="K13" s="151"/>
      <c r="L13" s="151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</row>
    <row r="14" spans="1:36" ht="24.75" customHeight="1" x14ac:dyDescent="0.15">
      <c r="B14" s="138" t="str">
        <f>'Data_2-3'!A5</f>
        <v>１　　級</v>
      </c>
      <c r="C14" s="138"/>
      <c r="D14" s="138"/>
      <c r="E14" s="138"/>
      <c r="F14" s="138"/>
      <c r="G14" s="153">
        <f>'Data_2-3'!E5</f>
        <v>4.4000000000000004</v>
      </c>
      <c r="H14" s="154"/>
      <c r="I14" s="154"/>
      <c r="J14" s="154"/>
      <c r="K14" s="34"/>
      <c r="L14" s="34"/>
      <c r="M14" s="138" t="str">
        <f>'Data_2-3'!F5</f>
        <v>利根川</v>
      </c>
      <c r="N14" s="138"/>
      <c r="O14" s="138"/>
      <c r="P14" s="138"/>
      <c r="Q14" s="138"/>
      <c r="R14" s="138"/>
      <c r="S14" s="152" t="str">
        <f>'Data_2-3'!G5</f>
        <v xml:space="preserve"> 銚子市清川町（武木田橋）～利根川合流点</v>
      </c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1:36" ht="24.75" customHeight="1" x14ac:dyDescent="0.15">
      <c r="B15" s="138" t="str">
        <f>'Data_2-3'!A6</f>
        <v>〃</v>
      </c>
      <c r="C15" s="138"/>
      <c r="D15" s="138"/>
      <c r="E15" s="138"/>
      <c r="F15" s="138"/>
      <c r="G15" s="153">
        <f>'Data_2-3'!E6</f>
        <v>10.7</v>
      </c>
      <c r="H15" s="154"/>
      <c r="I15" s="154"/>
      <c r="J15" s="154"/>
      <c r="K15" s="35"/>
      <c r="L15" s="35"/>
      <c r="M15" s="138" t="str">
        <f>'Data_2-3'!F6</f>
        <v>〃</v>
      </c>
      <c r="N15" s="138"/>
      <c r="O15" s="138"/>
      <c r="P15" s="138"/>
      <c r="Q15" s="138"/>
      <c r="R15" s="138"/>
      <c r="S15" s="152" t="str">
        <f>'Data_2-3'!G6</f>
        <v xml:space="preserve"> 銚子市三門町（無名橋）～利根川合流点</v>
      </c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1:36" ht="24.75" customHeight="1" x14ac:dyDescent="0.15">
      <c r="B16" s="138" t="str">
        <f>'Data_2-3'!A7</f>
        <v>〃</v>
      </c>
      <c r="C16" s="138"/>
      <c r="D16" s="138"/>
      <c r="E16" s="138"/>
      <c r="F16" s="138"/>
      <c r="G16" s="153">
        <f>'Data_2-3'!E7</f>
        <v>8.1</v>
      </c>
      <c r="H16" s="154"/>
      <c r="I16" s="154"/>
      <c r="J16" s="154"/>
      <c r="K16" s="34"/>
      <c r="L16" s="34"/>
      <c r="M16" s="138" t="str">
        <f>'Data_2-3'!F7</f>
        <v>〃</v>
      </c>
      <c r="N16" s="138"/>
      <c r="O16" s="138"/>
      <c r="P16" s="138"/>
      <c r="Q16" s="138"/>
      <c r="R16" s="138"/>
      <c r="S16" s="155" t="str">
        <f>'Data_2-3'!G7</f>
        <v xml:space="preserve"> 銚子市三宅町地先～高田川合流点</v>
      </c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 ht="24.75" customHeight="1" x14ac:dyDescent="0.15">
      <c r="B17" s="145" t="str">
        <f>'Data_2-3'!A8</f>
        <v>２　　級</v>
      </c>
      <c r="C17" s="145"/>
      <c r="D17" s="145"/>
      <c r="E17" s="145"/>
      <c r="F17" s="145"/>
      <c r="G17" s="158">
        <f>'Data_2-3'!E8</f>
        <v>3.9</v>
      </c>
      <c r="H17" s="159"/>
      <c r="I17" s="159"/>
      <c r="J17" s="159"/>
      <c r="K17" s="36"/>
      <c r="L17" s="36"/>
      <c r="M17" s="156" t="str">
        <f>'Data_2-3'!F8</f>
        <v>-</v>
      </c>
      <c r="N17" s="145"/>
      <c r="O17" s="145"/>
      <c r="P17" s="145"/>
      <c r="Q17" s="145"/>
      <c r="R17" s="145"/>
      <c r="S17" s="157" t="str">
        <f>'Data_2-3'!G8</f>
        <v xml:space="preserve"> 銚子市高神東町(矢中橋)～銚子市名洗町(海岸) </v>
      </c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</row>
    <row r="18" spans="2:35" ht="21.95" customHeight="1" x14ac:dyDescent="0.15">
      <c r="J18" s="160" t="s">
        <v>37</v>
      </c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60"/>
    </row>
    <row r="19" spans="2:35" ht="21.95" customHeight="1" x14ac:dyDescent="0.15"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8"/>
    </row>
    <row r="20" spans="2:35" ht="21.95" customHeight="1" x14ac:dyDescent="0.15"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2:35" ht="21.95" customHeight="1" x14ac:dyDescent="0.15"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3" spans="2:35" ht="30" customHeight="1" x14ac:dyDescent="0.15">
      <c r="B23" s="161" t="s">
        <v>38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</row>
    <row r="24" spans="2:35" ht="18" customHeight="1" x14ac:dyDescent="0.1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2:35" ht="30" customHeight="1" thickBot="1" x14ac:dyDescent="0.2">
      <c r="B25" s="39" t="s">
        <v>39</v>
      </c>
      <c r="AA25" s="135" t="s">
        <v>40</v>
      </c>
      <c r="AB25" s="135"/>
      <c r="AC25" s="135"/>
      <c r="AD25" s="135"/>
      <c r="AE25" s="135"/>
      <c r="AF25" s="135"/>
      <c r="AG25" s="135"/>
      <c r="AH25" s="135"/>
      <c r="AI25" s="135"/>
    </row>
    <row r="26" spans="2:35" ht="27" customHeight="1" x14ac:dyDescent="0.15">
      <c r="B26" s="136" t="s">
        <v>4</v>
      </c>
      <c r="C26" s="136"/>
      <c r="D26" s="136"/>
      <c r="E26" s="136"/>
      <c r="F26" s="162"/>
      <c r="G26" s="137" t="s">
        <v>41</v>
      </c>
      <c r="H26" s="137"/>
      <c r="I26" s="137"/>
      <c r="J26" s="137"/>
      <c r="K26" s="137"/>
      <c r="L26" s="137"/>
      <c r="M26" s="149" t="s">
        <v>42</v>
      </c>
      <c r="N26" s="136"/>
      <c r="O26" s="136"/>
      <c r="P26" s="136"/>
      <c r="Q26" s="162"/>
      <c r="R26" s="137" t="s">
        <v>43</v>
      </c>
      <c r="S26" s="137"/>
      <c r="T26" s="137"/>
      <c r="U26" s="137"/>
      <c r="V26" s="137"/>
      <c r="W26" s="137"/>
      <c r="X26" s="137" t="s">
        <v>44</v>
      </c>
      <c r="Y26" s="137"/>
      <c r="Z26" s="137"/>
      <c r="AA26" s="137"/>
      <c r="AB26" s="137"/>
      <c r="AC26" s="137"/>
      <c r="AD26" s="136" t="s">
        <v>45</v>
      </c>
      <c r="AE26" s="136"/>
      <c r="AF26" s="136"/>
      <c r="AG26" s="136"/>
      <c r="AH26" s="136"/>
      <c r="AI26" s="29"/>
    </row>
    <row r="27" spans="2:35" ht="27" customHeight="1" x14ac:dyDescent="0.15">
      <c r="B27" s="163" t="str">
        <f>IF(LEN('Data_2-4'!A4)&gt;0,'Data_2-4'!A4,"")</f>
        <v>平成</v>
      </c>
      <c r="C27" s="163"/>
      <c r="D27" s="164">
        <f>IF(LEN('Data_2-4'!B4)&gt;0,'Data_2-4'!B4,"")</f>
        <v>27</v>
      </c>
      <c r="E27" s="164"/>
      <c r="F27" s="25" t="str">
        <f>IF(LEN('Data_2-4'!C4)&gt;0,'Data_2-4'!C4,"")</f>
        <v>年</v>
      </c>
      <c r="G27" s="165">
        <f>IF(LEN('Data_2-4'!D4)&gt;0,'Data_2-4'!D4,"")</f>
        <v>84190</v>
      </c>
      <c r="H27" s="166"/>
      <c r="I27" s="166"/>
      <c r="J27" s="166"/>
      <c r="K27" s="166"/>
      <c r="L27" s="166"/>
      <c r="M27" s="167">
        <f>IF(LEN('Data_2-4'!E4)&gt;0,'Data_2-4'!E4,"")</f>
        <v>9135</v>
      </c>
      <c r="N27" s="167"/>
      <c r="O27" s="167"/>
      <c r="P27" s="167"/>
      <c r="Q27" s="167"/>
      <c r="R27" s="168">
        <f>IF(LEN('Data_2-4'!F4)&gt;0,'Data_2-4'!F4,"")</f>
        <v>19073</v>
      </c>
      <c r="S27" s="168"/>
      <c r="T27" s="168"/>
      <c r="U27" s="168"/>
      <c r="V27" s="168"/>
      <c r="W27" s="168"/>
      <c r="X27" s="168">
        <f>IF(LEN('Data_2-4'!G4)&gt;0,'Data_2-4'!G4,"")</f>
        <v>13145</v>
      </c>
      <c r="Y27" s="168"/>
      <c r="Z27" s="168"/>
      <c r="AA27" s="168"/>
      <c r="AB27" s="168"/>
      <c r="AC27" s="40"/>
      <c r="AD27" s="168">
        <f>IF(LEN('Data_2-4'!H4)&gt;0,'Data_2-4'!H4,"")</f>
        <v>60</v>
      </c>
      <c r="AE27" s="168"/>
      <c r="AF27" s="168"/>
      <c r="AG27" s="168"/>
      <c r="AH27" s="168"/>
    </row>
    <row r="28" spans="2:35" ht="27" customHeight="1" x14ac:dyDescent="0.15">
      <c r="B28" s="25" t="str">
        <f>IF(LEN('Data_2-4'!A5)&gt;0,'Data_2-4'!A5,"")</f>
        <v/>
      </c>
      <c r="D28" s="169">
        <f>IF(LEN('Data_2-4'!B5)&gt;0,'Data_2-4'!B5,"")</f>
        <v>28</v>
      </c>
      <c r="E28" s="169"/>
      <c r="F28" s="41" t="str">
        <f>IF(LEN('Data_2-4'!C5)&gt;0,'Data_2-4'!C5,"")</f>
        <v/>
      </c>
      <c r="G28" s="170">
        <f>IF(LEN('Data_2-4'!D5)&gt;0,'Data_2-4'!D5,"")</f>
        <v>84190</v>
      </c>
      <c r="H28" s="168"/>
      <c r="I28" s="168"/>
      <c r="J28" s="168"/>
      <c r="K28" s="168"/>
      <c r="L28" s="168"/>
      <c r="M28" s="167">
        <f>IF(LEN('Data_2-4'!E5)&gt;0,'Data_2-4'!E5,"")</f>
        <v>9115</v>
      </c>
      <c r="N28" s="167"/>
      <c r="O28" s="167"/>
      <c r="P28" s="167"/>
      <c r="Q28" s="167"/>
      <c r="R28" s="168">
        <f>IF(LEN('Data_2-4'!F5)&gt;0,'Data_2-4'!F5,"")</f>
        <v>19091</v>
      </c>
      <c r="S28" s="168"/>
      <c r="T28" s="168"/>
      <c r="U28" s="168"/>
      <c r="V28" s="168"/>
      <c r="W28" s="168"/>
      <c r="X28" s="168">
        <f>IF(LEN('Data_2-4'!G5)&gt;0,'Data_2-4'!G5,"")</f>
        <v>13154</v>
      </c>
      <c r="Y28" s="168"/>
      <c r="Z28" s="168"/>
      <c r="AA28" s="168"/>
      <c r="AB28" s="168"/>
      <c r="AC28" s="40"/>
      <c r="AD28" s="168">
        <f>IF(LEN('Data_2-4'!H5)&gt;0,'Data_2-4'!H5,"")</f>
        <v>60</v>
      </c>
      <c r="AE28" s="168"/>
      <c r="AF28" s="168"/>
      <c r="AG28" s="168"/>
      <c r="AH28" s="168"/>
    </row>
    <row r="29" spans="2:35" ht="27" customHeight="1" x14ac:dyDescent="0.15">
      <c r="B29" s="25" t="str">
        <f>IF(LEN('Data_2-4'!A6)&gt;0,'Data_2-4'!A6,"")</f>
        <v/>
      </c>
      <c r="D29" s="169">
        <f>IF(LEN('Data_2-4'!B6)&gt;0,'Data_2-4'!B6,"")</f>
        <v>29</v>
      </c>
      <c r="E29" s="169"/>
      <c r="F29" s="41" t="str">
        <f>IF(LEN('Data_2-4'!C6)&gt;0,'Data_2-4'!C6,"")</f>
        <v/>
      </c>
      <c r="G29" s="170">
        <f>IF(LEN('Data_2-4'!D6)&gt;0,'Data_2-4'!D6,"")</f>
        <v>84200</v>
      </c>
      <c r="H29" s="168"/>
      <c r="I29" s="168"/>
      <c r="J29" s="168"/>
      <c r="K29" s="168"/>
      <c r="L29" s="168"/>
      <c r="M29" s="167">
        <f>IF(LEN('Data_2-4'!E6)&gt;0,'Data_2-4'!E6,"")</f>
        <v>9089</v>
      </c>
      <c r="N29" s="167"/>
      <c r="O29" s="167"/>
      <c r="P29" s="167"/>
      <c r="Q29" s="167"/>
      <c r="R29" s="168">
        <f>IF(LEN('Data_2-4'!F6)&gt;0,'Data_2-4'!F6,"")</f>
        <v>19063</v>
      </c>
      <c r="S29" s="168"/>
      <c r="T29" s="168"/>
      <c r="U29" s="168"/>
      <c r="V29" s="168"/>
      <c r="W29" s="168"/>
      <c r="X29" s="168">
        <f>IF(LEN('Data_2-4'!G6)&gt;0,'Data_2-4'!G6,"")</f>
        <v>13144</v>
      </c>
      <c r="Y29" s="168"/>
      <c r="Z29" s="168"/>
      <c r="AA29" s="168"/>
      <c r="AB29" s="168"/>
      <c r="AC29" s="40"/>
      <c r="AD29" s="168">
        <f>IF(LEN('Data_2-4'!H6)&gt;0,'Data_2-4'!H6,"")</f>
        <v>57</v>
      </c>
      <c r="AE29" s="168"/>
      <c r="AF29" s="168"/>
      <c r="AG29" s="168"/>
      <c r="AH29" s="168"/>
    </row>
    <row r="30" spans="2:35" ht="27" customHeight="1" x14ac:dyDescent="0.15">
      <c r="B30" s="42" t="str">
        <f>IF(LEN('Data_2-4'!A7)&gt;0,'Data_2-4'!A7,"")</f>
        <v/>
      </c>
      <c r="C30" s="42"/>
      <c r="D30" s="169">
        <f>IF(LEN('Data_2-4'!B7)&gt;0,'Data_2-4'!B7,"")</f>
        <v>30</v>
      </c>
      <c r="E30" s="169"/>
      <c r="F30" s="43" t="str">
        <f>IF(LEN('Data_2-4'!C7)&gt;0,'Data_2-4'!C7,"")</f>
        <v/>
      </c>
      <c r="G30" s="170">
        <f>IF(LEN('Data_2-4'!D7)&gt;0,'Data_2-4'!D7,"")</f>
        <v>84199</v>
      </c>
      <c r="H30" s="168"/>
      <c r="I30" s="168"/>
      <c r="J30" s="168"/>
      <c r="K30" s="168"/>
      <c r="L30" s="168"/>
      <c r="M30" s="167">
        <f>IF(LEN('Data_2-4'!E7)&gt;0,'Data_2-4'!E7,"")</f>
        <v>9064</v>
      </c>
      <c r="N30" s="167"/>
      <c r="O30" s="167"/>
      <c r="P30" s="167"/>
      <c r="Q30" s="167"/>
      <c r="R30" s="168">
        <f>IF(LEN('Data_2-4'!F7)&gt;0,'Data_2-4'!F7,"")</f>
        <v>19070</v>
      </c>
      <c r="S30" s="168"/>
      <c r="T30" s="168"/>
      <c r="U30" s="168"/>
      <c r="V30" s="168"/>
      <c r="W30" s="168"/>
      <c r="X30" s="168">
        <f>IF(LEN('Data_2-4'!G7)&gt;0,'Data_2-4'!G7,"")</f>
        <v>13174</v>
      </c>
      <c r="Y30" s="168"/>
      <c r="Z30" s="168"/>
      <c r="AA30" s="168"/>
      <c r="AB30" s="168"/>
      <c r="AC30" s="40"/>
      <c r="AD30" s="168">
        <f>IF(LEN('Data_2-4'!H7)&gt;0,'Data_2-4'!H7,"")</f>
        <v>57</v>
      </c>
      <c r="AE30" s="168"/>
      <c r="AF30" s="168"/>
      <c r="AG30" s="168"/>
      <c r="AH30" s="168"/>
    </row>
    <row r="31" spans="2:35" ht="27" customHeight="1" x14ac:dyDescent="0.15">
      <c r="B31" s="31" t="str">
        <f>IF(LEN('Data_2-4'!A8)&gt;0,'Data_2-4'!A8,"")</f>
        <v/>
      </c>
      <c r="C31" s="31"/>
      <c r="D31" s="173">
        <f>IF(LEN('Data_2-4'!B8)&gt;0,'Data_2-4'!B8,"")</f>
        <v>31</v>
      </c>
      <c r="E31" s="173"/>
      <c r="F31" s="44" t="str">
        <f>IF(LEN('Data_2-4'!C8)&gt;0,'Data_2-4'!C8,"")</f>
        <v/>
      </c>
      <c r="G31" s="174">
        <f>IF(LEN('Data_2-4'!D8)&gt;0,'Data_2-4'!D8,"")</f>
        <v>84201</v>
      </c>
      <c r="H31" s="171"/>
      <c r="I31" s="171"/>
      <c r="J31" s="171"/>
      <c r="K31" s="171"/>
      <c r="L31" s="171"/>
      <c r="M31" s="175">
        <f>IF(LEN('Data_2-4'!E8)&gt;0,'Data_2-4'!E8,"")</f>
        <v>9048</v>
      </c>
      <c r="N31" s="175"/>
      <c r="O31" s="175"/>
      <c r="P31" s="175"/>
      <c r="Q31" s="175"/>
      <c r="R31" s="171">
        <f>IF(LEN('Data_2-4'!F8)&gt;0,'Data_2-4'!F8,"")</f>
        <v>19079</v>
      </c>
      <c r="S31" s="171"/>
      <c r="T31" s="171"/>
      <c r="U31" s="171"/>
      <c r="V31" s="171"/>
      <c r="W31" s="171"/>
      <c r="X31" s="171">
        <f>IF(LEN('Data_2-4'!G8)&gt;0,'Data_2-4'!G8,"")</f>
        <v>13199</v>
      </c>
      <c r="Y31" s="171"/>
      <c r="Z31" s="171"/>
      <c r="AA31" s="171"/>
      <c r="AB31" s="171"/>
      <c r="AC31" s="45"/>
      <c r="AD31" s="171">
        <f>IF(LEN('Data_2-4'!H8)&gt;0,'Data_2-4'!H8,"")</f>
        <v>57</v>
      </c>
      <c r="AE31" s="171"/>
      <c r="AF31" s="171"/>
      <c r="AG31" s="171"/>
      <c r="AH31" s="171"/>
      <c r="AI31" s="31"/>
    </row>
    <row r="32" spans="2:35" ht="21.95" customHeight="1" x14ac:dyDescent="0.15"/>
    <row r="33" spans="2:35" ht="21.95" customHeight="1" thickBot="1" x14ac:dyDescent="0.2">
      <c r="AE33" s="46"/>
      <c r="AF33" s="46"/>
      <c r="AG33" s="46"/>
    </row>
    <row r="34" spans="2:35" ht="27" customHeight="1" x14ac:dyDescent="0.15">
      <c r="B34" s="136" t="s">
        <v>4</v>
      </c>
      <c r="C34" s="136"/>
      <c r="D34" s="136"/>
      <c r="E34" s="136"/>
      <c r="F34" s="162"/>
      <c r="G34" s="137" t="s">
        <v>46</v>
      </c>
      <c r="H34" s="137"/>
      <c r="I34" s="137"/>
      <c r="J34" s="137"/>
      <c r="K34" s="137"/>
      <c r="L34" s="137"/>
      <c r="M34" s="149" t="s">
        <v>47</v>
      </c>
      <c r="N34" s="136"/>
      <c r="O34" s="136"/>
      <c r="P34" s="136"/>
      <c r="Q34" s="136"/>
      <c r="R34" s="149" t="s">
        <v>48</v>
      </c>
      <c r="S34" s="136"/>
      <c r="T34" s="136"/>
      <c r="U34" s="136"/>
      <c r="V34" s="136"/>
      <c r="W34" s="162"/>
      <c r="X34" s="136" t="s">
        <v>49</v>
      </c>
      <c r="Y34" s="136"/>
      <c r="Z34" s="136"/>
      <c r="AA34" s="136"/>
      <c r="AB34" s="136"/>
      <c r="AC34" s="136"/>
      <c r="AD34" s="136"/>
      <c r="AE34" s="46"/>
      <c r="AF34" s="46"/>
      <c r="AG34" s="46"/>
      <c r="AH34" s="46"/>
      <c r="AI34" s="47"/>
    </row>
    <row r="35" spans="2:35" ht="27" customHeight="1" x14ac:dyDescent="0.15">
      <c r="B35" s="163" t="str">
        <f>IF(LEN('Data_2-4'!A4)&gt;0,'Data_2-4'!A4,"")</f>
        <v>平成</v>
      </c>
      <c r="C35" s="163"/>
      <c r="D35" s="164">
        <f>IF(LEN('Data_2-4'!B4)&gt;0,'Data_2-4'!B4,"")</f>
        <v>27</v>
      </c>
      <c r="E35" s="164"/>
      <c r="F35" s="25" t="str">
        <f>IF(LEN('Data_2-4'!C4)&gt;0,'Data_2-4'!C4,"")</f>
        <v>年</v>
      </c>
      <c r="G35" s="170">
        <f>IF(LEN('Data_2-4'!I4)&gt;0,'Data_2-4'!I4,"")</f>
        <v>12786</v>
      </c>
      <c r="H35" s="168"/>
      <c r="I35" s="168"/>
      <c r="J35" s="168"/>
      <c r="K35" s="168"/>
      <c r="L35" s="168"/>
      <c r="M35" s="168">
        <f>IF(LEN('Data_2-4'!J4)&gt;0,'Data_2-4'!J4,"")</f>
        <v>569</v>
      </c>
      <c r="N35" s="168"/>
      <c r="O35" s="168"/>
      <c r="P35" s="168"/>
      <c r="Q35" s="40"/>
      <c r="R35" s="168">
        <f>IF(LEN('Data_2-4'!K4)&gt;0,'Data_2-4'!K4,"")</f>
        <v>3404</v>
      </c>
      <c r="S35" s="168"/>
      <c r="T35" s="168"/>
      <c r="U35" s="168"/>
      <c r="V35" s="168"/>
      <c r="W35" s="168"/>
      <c r="X35" s="40"/>
      <c r="Y35" s="172">
        <f>IF(LEN('Data_2-4'!L4)&gt;0,'Data_2-4'!L4,"")</f>
        <v>26018</v>
      </c>
      <c r="Z35" s="172"/>
      <c r="AA35" s="172"/>
      <c r="AB35" s="172"/>
      <c r="AC35" s="172"/>
      <c r="AD35" s="48"/>
      <c r="AE35" s="46"/>
      <c r="AF35" s="46"/>
      <c r="AG35" s="46"/>
      <c r="AH35" s="46"/>
      <c r="AI35" s="49"/>
    </row>
    <row r="36" spans="2:35" ht="27" customHeight="1" x14ac:dyDescent="0.15">
      <c r="B36" s="25" t="str">
        <f>IF(LEN('Data_2-4'!A5)&gt;0,'Data_2-4'!A5,"")</f>
        <v/>
      </c>
      <c r="D36" s="169">
        <f>IF(LEN('Data_2-4'!B5)&gt;0,'Data_2-4'!B5,"")</f>
        <v>28</v>
      </c>
      <c r="E36" s="169"/>
      <c r="F36" s="41" t="str">
        <f>IF(LEN('Data_2-4'!C5)&gt;0,'Data_2-4'!C5,"")</f>
        <v/>
      </c>
      <c r="G36" s="170">
        <f>IF(LEN('Data_2-4'!I5)&gt;0,'Data_2-4'!I5,"")</f>
        <v>12696</v>
      </c>
      <c r="H36" s="168"/>
      <c r="I36" s="168"/>
      <c r="J36" s="168"/>
      <c r="K36" s="168"/>
      <c r="L36" s="168"/>
      <c r="M36" s="168">
        <f>IF(LEN('Data_2-4'!J5)&gt;0,'Data_2-4'!J5,"")</f>
        <v>569</v>
      </c>
      <c r="N36" s="168"/>
      <c r="O36" s="168"/>
      <c r="P36" s="168"/>
      <c r="Q36" s="40"/>
      <c r="R36" s="168">
        <f>IF(LEN('Data_2-4'!K5)&gt;0,'Data_2-4'!K5,"")</f>
        <v>3488</v>
      </c>
      <c r="S36" s="168"/>
      <c r="T36" s="168"/>
      <c r="U36" s="168"/>
      <c r="V36" s="168"/>
      <c r="W36" s="168"/>
      <c r="X36" s="40"/>
      <c r="Y36" s="172">
        <f>IF(LEN('Data_2-4'!L5)&gt;0,'Data_2-4'!L5,"")</f>
        <v>26017</v>
      </c>
      <c r="Z36" s="172"/>
      <c r="AA36" s="172"/>
      <c r="AB36" s="172"/>
      <c r="AC36" s="172"/>
      <c r="AD36" s="50"/>
      <c r="AE36" s="46"/>
      <c r="AF36" s="46"/>
      <c r="AG36" s="46"/>
      <c r="AH36" s="46"/>
      <c r="AI36" s="49"/>
    </row>
    <row r="37" spans="2:35" ht="27" customHeight="1" x14ac:dyDescent="0.15">
      <c r="B37" s="25" t="str">
        <f>IF(LEN('Data_2-4'!A6)&gt;0,'Data_2-4'!A6,"")</f>
        <v/>
      </c>
      <c r="D37" s="169">
        <f>IF(LEN('Data_2-4'!B6)&gt;0,'Data_2-4'!B6,"")</f>
        <v>29</v>
      </c>
      <c r="E37" s="169"/>
      <c r="F37" s="41" t="str">
        <f>IF(LEN('Data_2-4'!C6)&gt;0,'Data_2-4'!C6,"")</f>
        <v/>
      </c>
      <c r="G37" s="170">
        <f>IF(LEN('Data_2-4'!I6)&gt;0,'Data_2-4'!I6,"")</f>
        <v>12608</v>
      </c>
      <c r="H37" s="168"/>
      <c r="I37" s="168"/>
      <c r="J37" s="168"/>
      <c r="K37" s="168"/>
      <c r="L37" s="168"/>
      <c r="M37" s="168">
        <f>IF(LEN('Data_2-4'!J6)&gt;0,'Data_2-4'!J6,"")</f>
        <v>563</v>
      </c>
      <c r="N37" s="168"/>
      <c r="O37" s="168"/>
      <c r="P37" s="168"/>
      <c r="Q37" s="40"/>
      <c r="R37" s="168">
        <f>IF(LEN('Data_2-4'!K6)&gt;0,'Data_2-4'!K6,"")</f>
        <v>3576</v>
      </c>
      <c r="S37" s="168"/>
      <c r="T37" s="168"/>
      <c r="U37" s="168"/>
      <c r="V37" s="168"/>
      <c r="W37" s="168"/>
      <c r="X37" s="40"/>
      <c r="Y37" s="172">
        <f>IF(LEN('Data_2-4'!L6)&gt;0,'Data_2-4'!L6,"")</f>
        <v>26100</v>
      </c>
      <c r="Z37" s="172"/>
      <c r="AA37" s="172"/>
      <c r="AB37" s="172"/>
      <c r="AC37" s="172"/>
      <c r="AD37" s="40"/>
      <c r="AE37" s="46"/>
      <c r="AF37" s="46"/>
      <c r="AG37" s="46"/>
      <c r="AH37" s="46"/>
      <c r="AI37" s="49"/>
    </row>
    <row r="38" spans="2:35" ht="27" customHeight="1" x14ac:dyDescent="0.15">
      <c r="B38" s="42" t="str">
        <f>IF(LEN('Data_2-4'!A7)&gt;0,'Data_2-4'!A7,"")</f>
        <v/>
      </c>
      <c r="C38" s="42"/>
      <c r="D38" s="169">
        <f>IF(LEN('Data_2-4'!B7)&gt;0,'Data_2-4'!B7,"")</f>
        <v>30</v>
      </c>
      <c r="E38" s="169"/>
      <c r="F38" s="43" t="str">
        <f>IF(LEN('Data_2-4'!C7)&gt;0,'Data_2-4'!C7,"")</f>
        <v/>
      </c>
      <c r="G38" s="170">
        <f>IF(LEN('Data_2-4'!I7)&gt;0,'Data_2-4'!I7,"")</f>
        <v>12569</v>
      </c>
      <c r="H38" s="168"/>
      <c r="I38" s="168"/>
      <c r="J38" s="168"/>
      <c r="K38" s="168"/>
      <c r="L38" s="168"/>
      <c r="M38" s="168">
        <f>IF(LEN('Data_2-4'!J7)&gt;0,'Data_2-4'!J7,"")</f>
        <v>567</v>
      </c>
      <c r="N38" s="168"/>
      <c r="O38" s="168"/>
      <c r="P38" s="168"/>
      <c r="Q38" s="40"/>
      <c r="R38" s="168">
        <f>IF(LEN('Data_2-4'!K7)&gt;0,'Data_2-4'!K7,"")</f>
        <v>3603</v>
      </c>
      <c r="S38" s="168"/>
      <c r="T38" s="168"/>
      <c r="U38" s="168"/>
      <c r="V38" s="168"/>
      <c r="W38" s="168"/>
      <c r="X38" s="40"/>
      <c r="Y38" s="172">
        <f>IF(LEN('Data_2-4'!L7)&gt;0,'Data_2-4'!L7,"")</f>
        <v>26095</v>
      </c>
      <c r="Z38" s="172"/>
      <c r="AA38" s="172"/>
      <c r="AB38" s="172"/>
      <c r="AC38" s="172"/>
      <c r="AD38" s="40"/>
      <c r="AE38" s="46"/>
      <c r="AF38" s="46"/>
      <c r="AG38" s="46"/>
      <c r="AH38" s="46"/>
      <c r="AI38" s="49"/>
    </row>
    <row r="39" spans="2:35" ht="27" customHeight="1" x14ac:dyDescent="0.15">
      <c r="B39" s="31" t="str">
        <f>IF(LEN('Data_2-4'!A8)&gt;0,'Data_2-4'!A8,"")</f>
        <v/>
      </c>
      <c r="C39" s="31"/>
      <c r="D39" s="173">
        <f>IF(LEN('Data_2-4'!B8)&gt;0,'Data_2-4'!B8,"")</f>
        <v>31</v>
      </c>
      <c r="E39" s="173"/>
      <c r="F39" s="44" t="str">
        <f>IF(LEN('Data_2-4'!C8)&gt;0,'Data_2-4'!C8,"")</f>
        <v/>
      </c>
      <c r="G39" s="170">
        <f>IF(LEN('Data_2-4'!I8)&gt;0,'Data_2-4'!I8,"")</f>
        <v>12528</v>
      </c>
      <c r="H39" s="168"/>
      <c r="I39" s="168"/>
      <c r="J39" s="168"/>
      <c r="K39" s="168"/>
      <c r="L39" s="168"/>
      <c r="M39" s="171">
        <f>IF(LEN('Data_2-4'!J8)&gt;0,'Data_2-4'!J8,"")</f>
        <v>565</v>
      </c>
      <c r="N39" s="171"/>
      <c r="O39" s="171"/>
      <c r="P39" s="171"/>
      <c r="Q39" s="45"/>
      <c r="R39" s="171">
        <f>IF(LEN('Data_2-4'!K8)&gt;0,'Data_2-4'!K8,"")</f>
        <v>3631</v>
      </c>
      <c r="S39" s="171"/>
      <c r="T39" s="171"/>
      <c r="U39" s="171"/>
      <c r="V39" s="171"/>
      <c r="W39" s="171"/>
      <c r="X39" s="45"/>
      <c r="Y39" s="148">
        <f>IF(LEN('Data_2-4'!L8)&gt;0,'Data_2-4'!L8,"")</f>
        <v>26094</v>
      </c>
      <c r="Z39" s="148"/>
      <c r="AA39" s="148"/>
      <c r="AB39" s="148"/>
      <c r="AC39" s="148"/>
      <c r="AD39" s="45"/>
      <c r="AE39" s="46"/>
      <c r="AF39" s="46"/>
      <c r="AG39" s="46"/>
      <c r="AH39" s="46"/>
      <c r="AI39" s="49"/>
    </row>
    <row r="40" spans="2:35" ht="21.95" customHeight="1" x14ac:dyDescent="0.1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70" t="s">
        <v>50</v>
      </c>
      <c r="W40" s="30"/>
      <c r="X40" s="30"/>
      <c r="Z40" s="47"/>
      <c r="AA40" s="47"/>
      <c r="AB40" s="47"/>
      <c r="AC40" s="47"/>
      <c r="AD40" s="30"/>
      <c r="AE40" s="30"/>
      <c r="AF40" s="47"/>
      <c r="AG40" s="47"/>
      <c r="AH40" s="47"/>
      <c r="AI40" s="47"/>
    </row>
    <row r="41" spans="2:35" ht="21.95" customHeight="1" x14ac:dyDescent="0.1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</row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R35:W35"/>
    <mergeCell ref="D31:E31"/>
    <mergeCell ref="G31:L31"/>
    <mergeCell ref="M31:Q31"/>
    <mergeCell ref="R31:W31"/>
    <mergeCell ref="X31:AB31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D29:E29"/>
    <mergeCell ref="G29:L29"/>
    <mergeCell ref="M29:Q29"/>
    <mergeCell ref="R29:W29"/>
    <mergeCell ref="X29:AB29"/>
    <mergeCell ref="AD29:AH29"/>
    <mergeCell ref="AD31:AH31"/>
    <mergeCell ref="D30:E30"/>
    <mergeCell ref="G30:L30"/>
    <mergeCell ref="M30:Q30"/>
    <mergeCell ref="R30:W30"/>
    <mergeCell ref="X30:AB30"/>
    <mergeCell ref="AD30:AH30"/>
    <mergeCell ref="B27:C27"/>
    <mergeCell ref="D27:E27"/>
    <mergeCell ref="G27:L27"/>
    <mergeCell ref="M27:Q27"/>
    <mergeCell ref="R27:W27"/>
    <mergeCell ref="X27:AB27"/>
    <mergeCell ref="AD27:AH27"/>
    <mergeCell ref="D28:E28"/>
    <mergeCell ref="G28:L28"/>
    <mergeCell ref="M28:Q28"/>
    <mergeCell ref="R28:W28"/>
    <mergeCell ref="X28:AB28"/>
    <mergeCell ref="AD28:AH28"/>
    <mergeCell ref="J18:AI18"/>
    <mergeCell ref="B23:AI23"/>
    <mergeCell ref="AA25:AI25"/>
    <mergeCell ref="B26:F26"/>
    <mergeCell ref="G26:L26"/>
    <mergeCell ref="M26:Q26"/>
    <mergeCell ref="R26:W26"/>
    <mergeCell ref="X26:AC26"/>
    <mergeCell ref="AD26:AH26"/>
    <mergeCell ref="B15:F15"/>
    <mergeCell ref="G15:J15"/>
    <mergeCell ref="M15:R15"/>
    <mergeCell ref="S15:AI15"/>
    <mergeCell ref="B16:F16"/>
    <mergeCell ref="M16:R16"/>
    <mergeCell ref="S16:AI16"/>
    <mergeCell ref="B17:F17"/>
    <mergeCell ref="M17:R17"/>
    <mergeCell ref="S17:AI17"/>
    <mergeCell ref="G17:J17"/>
    <mergeCell ref="G16:J16"/>
    <mergeCell ref="B12:F12"/>
    <mergeCell ref="G12:L12"/>
    <mergeCell ref="M12:R12"/>
    <mergeCell ref="S12:AI12"/>
    <mergeCell ref="B13:F13"/>
    <mergeCell ref="G13:L13"/>
    <mergeCell ref="M13:R13"/>
    <mergeCell ref="S13:AH13"/>
    <mergeCell ref="B14:F14"/>
    <mergeCell ref="M14:R14"/>
    <mergeCell ref="S14:AI14"/>
    <mergeCell ref="G14:J14"/>
    <mergeCell ref="B7:F7"/>
    <mergeCell ref="G7:O7"/>
    <mergeCell ref="P7:X7"/>
    <mergeCell ref="Y7:AH7"/>
    <mergeCell ref="B8:F8"/>
    <mergeCell ref="G8:O8"/>
    <mergeCell ref="P8:X8"/>
    <mergeCell ref="Y8:AH8"/>
    <mergeCell ref="B9:F9"/>
    <mergeCell ref="G9:O9"/>
    <mergeCell ref="P9:X9"/>
    <mergeCell ref="Y9:AH9"/>
    <mergeCell ref="A1:AI1"/>
    <mergeCell ref="W3:AH3"/>
    <mergeCell ref="B4:F4"/>
    <mergeCell ref="G4:O4"/>
    <mergeCell ref="P4:X4"/>
    <mergeCell ref="Y4:AH4"/>
    <mergeCell ref="B5:F5"/>
    <mergeCell ref="G5:O5"/>
    <mergeCell ref="B6:F6"/>
    <mergeCell ref="G6:O6"/>
    <mergeCell ref="P6:X6"/>
    <mergeCell ref="Y6:AH6"/>
  </mergeCells>
  <phoneticPr fontId="2"/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50"/>
  <sheetViews>
    <sheetView zoomScale="80" zoomScaleNormal="80" workbookViewId="0">
      <selection sqref="A1:AO1"/>
    </sheetView>
  </sheetViews>
  <sheetFormatPr defaultColWidth="2.25" defaultRowHeight="14.25" x14ac:dyDescent="0.15"/>
  <cols>
    <col min="1" max="3" width="2.25" style="25" customWidth="1"/>
    <col min="4" max="6" width="2.625" style="25" customWidth="1"/>
    <col min="7" max="7" width="2.5" style="25" customWidth="1"/>
    <col min="8" max="17" width="2.25" style="25" customWidth="1"/>
    <col min="18" max="23" width="3.625" style="25" customWidth="1"/>
    <col min="24" max="24" width="4.5" style="25" customWidth="1"/>
    <col min="25" max="25" width="1.875" style="25" customWidth="1"/>
    <col min="26" max="26" width="3.625" style="25" customWidth="1"/>
    <col min="27" max="27" width="2.25" style="25" customWidth="1"/>
    <col min="28" max="29" width="3.625" style="25" customWidth="1"/>
    <col min="30" max="31" width="2.75" style="25" customWidth="1"/>
    <col min="32" max="33" width="3.625" style="25" customWidth="1"/>
    <col min="34" max="34" width="2.25" style="25" customWidth="1"/>
    <col min="35" max="35" width="2.875" style="25" customWidth="1"/>
    <col min="36" max="36" width="2.25" style="25" customWidth="1"/>
    <col min="37" max="37" width="2.375" style="25" customWidth="1"/>
    <col min="38" max="38" width="2.25" style="25"/>
    <col min="39" max="40" width="3.375" style="25" customWidth="1"/>
    <col min="41" max="41" width="1.5" style="25" customWidth="1"/>
    <col min="42" max="16384" width="2.25" style="25"/>
  </cols>
  <sheetData>
    <row r="1" spans="1:41" ht="27" customHeight="1" x14ac:dyDescent="0.15">
      <c r="A1" s="161" t="s">
        <v>52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</row>
    <row r="2" spans="1:41" ht="27" customHeight="1" thickBot="1" x14ac:dyDescent="0.2"/>
    <row r="3" spans="1:41" ht="21.95" customHeight="1" x14ac:dyDescent="0.15">
      <c r="B3" s="176" t="s">
        <v>53</v>
      </c>
      <c r="C3" s="176"/>
      <c r="D3" s="176"/>
      <c r="E3" s="176"/>
      <c r="F3" s="177"/>
      <c r="G3" s="182" t="s">
        <v>54</v>
      </c>
      <c r="H3" s="137"/>
      <c r="I3" s="137"/>
      <c r="J3" s="137"/>
      <c r="K3" s="137"/>
      <c r="L3" s="137"/>
      <c r="M3" s="137" t="s">
        <v>55</v>
      </c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 t="s">
        <v>56</v>
      </c>
      <c r="AE3" s="137"/>
      <c r="AF3" s="137"/>
      <c r="AG3" s="137"/>
      <c r="AH3" s="137"/>
      <c r="AI3" s="137"/>
      <c r="AJ3" s="137"/>
      <c r="AK3" s="137"/>
      <c r="AL3" s="185" t="s">
        <v>57</v>
      </c>
      <c r="AM3" s="186"/>
      <c r="AN3" s="186"/>
      <c r="AO3" s="186"/>
    </row>
    <row r="4" spans="1:41" ht="21.95" customHeight="1" x14ac:dyDescent="0.15">
      <c r="B4" s="178"/>
      <c r="C4" s="178"/>
      <c r="D4" s="178"/>
      <c r="E4" s="178"/>
      <c r="F4" s="179"/>
      <c r="G4" s="183"/>
      <c r="H4" s="184"/>
      <c r="I4" s="184"/>
      <c r="J4" s="184"/>
      <c r="K4" s="184"/>
      <c r="L4" s="184"/>
      <c r="M4" s="184" t="s">
        <v>58</v>
      </c>
      <c r="N4" s="184"/>
      <c r="O4" s="184"/>
      <c r="P4" s="184"/>
      <c r="Q4" s="184"/>
      <c r="R4" s="184" t="s">
        <v>59</v>
      </c>
      <c r="S4" s="184"/>
      <c r="T4" s="184"/>
      <c r="U4" s="184"/>
      <c r="V4" s="184"/>
      <c r="W4" s="184"/>
      <c r="X4" s="184" t="s">
        <v>60</v>
      </c>
      <c r="Y4" s="184"/>
      <c r="Z4" s="184"/>
      <c r="AA4" s="184"/>
      <c r="AB4" s="184"/>
      <c r="AC4" s="184"/>
      <c r="AD4" s="184" t="s">
        <v>61</v>
      </c>
      <c r="AE4" s="184"/>
      <c r="AF4" s="184"/>
      <c r="AG4" s="184"/>
      <c r="AH4" s="183" t="s">
        <v>62</v>
      </c>
      <c r="AI4" s="184"/>
      <c r="AJ4" s="184"/>
      <c r="AK4" s="184"/>
      <c r="AL4" s="187"/>
      <c r="AM4" s="188"/>
      <c r="AN4" s="188"/>
      <c r="AO4" s="188"/>
    </row>
    <row r="5" spans="1:41" ht="21.95" customHeight="1" x14ac:dyDescent="0.15">
      <c r="B5" s="180"/>
      <c r="C5" s="180"/>
      <c r="D5" s="180"/>
      <c r="E5" s="180"/>
      <c r="F5" s="181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 t="s">
        <v>63</v>
      </c>
      <c r="S5" s="184"/>
      <c r="T5" s="184"/>
      <c r="U5" s="184" t="s">
        <v>64</v>
      </c>
      <c r="V5" s="184"/>
      <c r="W5" s="184"/>
      <c r="X5" s="184" t="s">
        <v>63</v>
      </c>
      <c r="Y5" s="184"/>
      <c r="Z5" s="184"/>
      <c r="AA5" s="184" t="s">
        <v>64</v>
      </c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9"/>
      <c r="AM5" s="190"/>
      <c r="AN5" s="190"/>
      <c r="AO5" s="190"/>
    </row>
    <row r="6" spans="1:41" ht="10.5" customHeight="1" x14ac:dyDescent="0.15">
      <c r="B6" s="32"/>
      <c r="C6" s="32"/>
      <c r="D6" s="32"/>
      <c r="E6" s="32"/>
      <c r="F6" s="32"/>
      <c r="G6" s="5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52"/>
      <c r="AM6" s="52"/>
      <c r="AN6" s="52"/>
      <c r="AO6" s="52"/>
    </row>
    <row r="7" spans="1:41" ht="21.75" customHeight="1" x14ac:dyDescent="0.15">
      <c r="B7" s="138" t="s">
        <v>15</v>
      </c>
      <c r="C7" s="138"/>
      <c r="D7" s="53">
        <v>2</v>
      </c>
      <c r="E7" s="41">
        <v>7</v>
      </c>
      <c r="F7" s="25" t="s">
        <v>4</v>
      </c>
      <c r="G7" s="191">
        <v>1014.1</v>
      </c>
      <c r="H7" s="192"/>
      <c r="I7" s="192"/>
      <c r="J7" s="192"/>
      <c r="K7" s="192"/>
      <c r="L7" s="192"/>
      <c r="M7" s="193">
        <v>16.100000000000001</v>
      </c>
      <c r="N7" s="193"/>
      <c r="O7" s="193"/>
      <c r="P7" s="193"/>
      <c r="Q7" s="193"/>
      <c r="R7" s="193">
        <v>19.2</v>
      </c>
      <c r="S7" s="194"/>
      <c r="T7" s="194"/>
      <c r="U7" s="193">
        <v>32.299999999999997</v>
      </c>
      <c r="V7" s="194"/>
      <c r="W7" s="194"/>
      <c r="X7" s="193">
        <v>13.4</v>
      </c>
      <c r="Y7" s="194"/>
      <c r="Z7" s="194"/>
      <c r="AA7" s="195">
        <v>-1.1000000000000001</v>
      </c>
      <c r="AB7" s="194"/>
      <c r="AC7" s="194"/>
      <c r="AD7" s="196">
        <v>1776.5</v>
      </c>
      <c r="AE7" s="196"/>
      <c r="AF7" s="196"/>
      <c r="AG7" s="196"/>
      <c r="AH7" s="193">
        <v>74.5</v>
      </c>
      <c r="AI7" s="193"/>
      <c r="AJ7" s="193"/>
      <c r="AK7" s="193"/>
      <c r="AL7" s="197">
        <v>79</v>
      </c>
      <c r="AM7" s="197"/>
      <c r="AN7" s="197"/>
      <c r="AO7" s="54"/>
    </row>
    <row r="8" spans="1:41" ht="21.95" customHeight="1" x14ac:dyDescent="0.15">
      <c r="D8" s="53">
        <v>2</v>
      </c>
      <c r="E8" s="41">
        <v>8</v>
      </c>
      <c r="G8" s="191">
        <v>1014.5</v>
      </c>
      <c r="H8" s="192"/>
      <c r="I8" s="192"/>
      <c r="J8" s="192"/>
      <c r="K8" s="192"/>
      <c r="L8" s="192"/>
      <c r="M8" s="193">
        <v>16.5</v>
      </c>
      <c r="N8" s="194"/>
      <c r="O8" s="194"/>
      <c r="P8" s="194"/>
      <c r="Q8" s="194"/>
      <c r="R8" s="193">
        <v>19.600000000000001</v>
      </c>
      <c r="S8" s="194"/>
      <c r="T8" s="194"/>
      <c r="U8" s="193">
        <v>33.200000000000003</v>
      </c>
      <c r="V8" s="194"/>
      <c r="W8" s="194"/>
      <c r="X8" s="193">
        <v>13.6</v>
      </c>
      <c r="Y8" s="194"/>
      <c r="Z8" s="194"/>
      <c r="AA8" s="195">
        <v>-1.3</v>
      </c>
      <c r="AB8" s="194"/>
      <c r="AC8" s="194"/>
      <c r="AD8" s="196">
        <v>1927.5</v>
      </c>
      <c r="AE8" s="196"/>
      <c r="AF8" s="196"/>
      <c r="AG8" s="196"/>
      <c r="AH8" s="193">
        <v>96.5</v>
      </c>
      <c r="AI8" s="193"/>
      <c r="AJ8" s="193"/>
      <c r="AK8" s="193"/>
      <c r="AL8" s="197">
        <v>79</v>
      </c>
      <c r="AM8" s="197"/>
      <c r="AN8" s="197"/>
      <c r="AO8" s="54"/>
    </row>
    <row r="9" spans="1:41" ht="21.95" customHeight="1" x14ac:dyDescent="0.15">
      <c r="D9" s="53">
        <v>2</v>
      </c>
      <c r="E9" s="41">
        <v>9</v>
      </c>
      <c r="G9" s="198">
        <v>1013.15</v>
      </c>
      <c r="H9" s="199"/>
      <c r="I9" s="199"/>
      <c r="J9" s="199"/>
      <c r="K9" s="199"/>
      <c r="L9" s="199"/>
      <c r="M9" s="196">
        <v>15.850000000000001</v>
      </c>
      <c r="N9" s="196"/>
      <c r="O9" s="196"/>
      <c r="P9" s="196"/>
      <c r="Q9" s="196"/>
      <c r="R9" s="196">
        <v>19.024999999999999</v>
      </c>
      <c r="S9" s="196"/>
      <c r="T9" s="196"/>
      <c r="U9" s="196">
        <v>33.299999999999997</v>
      </c>
      <c r="V9" s="196"/>
      <c r="W9" s="196"/>
      <c r="X9" s="196">
        <v>12.933333333333332</v>
      </c>
      <c r="Y9" s="196"/>
      <c r="Z9" s="196"/>
      <c r="AA9" s="200">
        <v>-1.8</v>
      </c>
      <c r="AB9" s="200"/>
      <c r="AC9" s="200"/>
      <c r="AD9" s="196">
        <v>1875.5</v>
      </c>
      <c r="AE9" s="196"/>
      <c r="AF9" s="196"/>
      <c r="AG9" s="196"/>
      <c r="AH9" s="193">
        <v>211.5</v>
      </c>
      <c r="AI9" s="193"/>
      <c r="AJ9" s="193"/>
      <c r="AK9" s="193"/>
      <c r="AL9" s="197">
        <v>76</v>
      </c>
      <c r="AM9" s="197"/>
      <c r="AN9" s="197"/>
      <c r="AO9" s="54"/>
    </row>
    <row r="10" spans="1:41" ht="21.95" customHeight="1" x14ac:dyDescent="0.15">
      <c r="D10" s="53">
        <v>3</v>
      </c>
      <c r="E10" s="41">
        <v>0</v>
      </c>
      <c r="G10" s="198">
        <v>1014.2</v>
      </c>
      <c r="H10" s="199"/>
      <c r="I10" s="199"/>
      <c r="J10" s="199"/>
      <c r="K10" s="199"/>
      <c r="L10" s="199"/>
      <c r="M10" s="196">
        <v>16.8</v>
      </c>
      <c r="N10" s="196"/>
      <c r="O10" s="196"/>
      <c r="P10" s="196"/>
      <c r="Q10" s="196"/>
      <c r="R10" s="196">
        <v>20</v>
      </c>
      <c r="S10" s="196"/>
      <c r="T10" s="196"/>
      <c r="U10" s="196">
        <v>33.5</v>
      </c>
      <c r="V10" s="196"/>
      <c r="W10" s="196"/>
      <c r="X10" s="196">
        <v>13.9</v>
      </c>
      <c r="Y10" s="196"/>
      <c r="Z10" s="196"/>
      <c r="AA10" s="200">
        <v>-2</v>
      </c>
      <c r="AB10" s="200"/>
      <c r="AC10" s="200"/>
      <c r="AD10" s="196">
        <v>1672.5</v>
      </c>
      <c r="AE10" s="196"/>
      <c r="AF10" s="196"/>
      <c r="AG10" s="196"/>
      <c r="AH10" s="193">
        <v>61</v>
      </c>
      <c r="AI10" s="193"/>
      <c r="AJ10" s="193"/>
      <c r="AK10" s="193"/>
      <c r="AL10" s="197">
        <v>76</v>
      </c>
      <c r="AM10" s="197"/>
      <c r="AN10" s="197"/>
      <c r="AO10" s="54"/>
    </row>
    <row r="11" spans="1:41" ht="21.95" customHeight="1" x14ac:dyDescent="0.15">
      <c r="D11" s="53"/>
      <c r="E11" s="53"/>
      <c r="G11" s="55"/>
      <c r="H11" s="56"/>
      <c r="I11" s="56"/>
      <c r="J11" s="56"/>
      <c r="K11" s="56"/>
      <c r="L11" s="56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8"/>
      <c r="AI11" s="58"/>
      <c r="AJ11" s="58"/>
      <c r="AK11" s="58"/>
      <c r="AL11" s="58"/>
      <c r="AM11" s="58"/>
      <c r="AN11" s="58"/>
      <c r="AO11" s="58"/>
    </row>
    <row r="12" spans="1:41" ht="21.95" customHeight="1" x14ac:dyDescent="0.15">
      <c r="B12" s="141" t="s">
        <v>130</v>
      </c>
      <c r="C12" s="138"/>
      <c r="D12" s="239" t="s">
        <v>131</v>
      </c>
      <c r="E12" s="239"/>
      <c r="F12" s="25" t="s">
        <v>4</v>
      </c>
      <c r="G12" s="201">
        <f>AVERAGE(G13:L24)</f>
        <v>1014.0583333333334</v>
      </c>
      <c r="H12" s="202"/>
      <c r="I12" s="202"/>
      <c r="J12" s="202"/>
      <c r="K12" s="202"/>
      <c r="L12" s="202"/>
      <c r="M12" s="202">
        <f>AVERAGE(M13:Q24)</f>
        <v>16.649999999999999</v>
      </c>
      <c r="N12" s="202"/>
      <c r="O12" s="202"/>
      <c r="P12" s="202"/>
      <c r="Q12" s="202"/>
      <c r="R12" s="202">
        <f>AVERAGE(R13:T24)</f>
        <v>19.716666666666665</v>
      </c>
      <c r="S12" s="202"/>
      <c r="T12" s="202"/>
      <c r="U12" s="202">
        <v>32.299999999999997</v>
      </c>
      <c r="V12" s="202"/>
      <c r="W12" s="202"/>
      <c r="X12" s="202">
        <f>AVERAGE(X13:Z24)</f>
        <v>13.708333333333336</v>
      </c>
      <c r="Y12" s="202"/>
      <c r="Z12" s="202"/>
      <c r="AA12" s="203">
        <v>-0.3</v>
      </c>
      <c r="AB12" s="203"/>
      <c r="AC12" s="203"/>
      <c r="AD12" s="202">
        <f>SUM(AD13:AG24)</f>
        <v>2160.5</v>
      </c>
      <c r="AE12" s="202"/>
      <c r="AF12" s="202"/>
      <c r="AG12" s="202"/>
      <c r="AH12" s="204">
        <v>119</v>
      </c>
      <c r="AI12" s="204"/>
      <c r="AJ12" s="204"/>
      <c r="AK12" s="204"/>
      <c r="AL12" s="205">
        <v>77</v>
      </c>
      <c r="AM12" s="205"/>
      <c r="AN12" s="205"/>
      <c r="AO12" s="59"/>
    </row>
    <row r="13" spans="1:41" ht="21.95" customHeight="1" x14ac:dyDescent="0.15">
      <c r="D13" s="53"/>
      <c r="E13" s="41">
        <v>1</v>
      </c>
      <c r="F13" s="25" t="s">
        <v>5</v>
      </c>
      <c r="G13" s="198">
        <v>1016.1</v>
      </c>
      <c r="H13" s="199"/>
      <c r="I13" s="199"/>
      <c r="J13" s="199"/>
      <c r="K13" s="199"/>
      <c r="L13" s="199"/>
      <c r="M13" s="199">
        <v>6.7</v>
      </c>
      <c r="N13" s="199"/>
      <c r="O13" s="199"/>
      <c r="P13" s="199"/>
      <c r="Q13" s="199"/>
      <c r="R13" s="199">
        <v>10.5</v>
      </c>
      <c r="S13" s="199"/>
      <c r="T13" s="199"/>
      <c r="U13" s="199">
        <v>15.6</v>
      </c>
      <c r="V13" s="199"/>
      <c r="W13" s="199"/>
      <c r="X13" s="199">
        <v>2.6</v>
      </c>
      <c r="Y13" s="199"/>
      <c r="Z13" s="199"/>
      <c r="AA13" s="206">
        <v>-0.3</v>
      </c>
      <c r="AB13" s="206"/>
      <c r="AC13" s="206"/>
      <c r="AD13" s="199">
        <v>34.5</v>
      </c>
      <c r="AE13" s="199"/>
      <c r="AF13" s="199"/>
      <c r="AG13" s="199"/>
      <c r="AH13" s="192">
        <v>19.5</v>
      </c>
      <c r="AI13" s="192"/>
      <c r="AJ13" s="192"/>
      <c r="AK13" s="192"/>
      <c r="AL13" s="207">
        <v>57</v>
      </c>
      <c r="AM13" s="207"/>
      <c r="AN13" s="207"/>
      <c r="AO13" s="60"/>
    </row>
    <row r="14" spans="1:41" ht="21.95" customHeight="1" x14ac:dyDescent="0.15">
      <c r="D14" s="53"/>
      <c r="E14" s="41">
        <v>2</v>
      </c>
      <c r="G14" s="198">
        <v>1017.7</v>
      </c>
      <c r="H14" s="199"/>
      <c r="I14" s="199"/>
      <c r="J14" s="199"/>
      <c r="K14" s="199"/>
      <c r="L14" s="199"/>
      <c r="M14" s="199">
        <v>8.6999999999999993</v>
      </c>
      <c r="N14" s="199"/>
      <c r="O14" s="199"/>
      <c r="P14" s="199"/>
      <c r="Q14" s="199"/>
      <c r="R14" s="199">
        <v>12</v>
      </c>
      <c r="S14" s="199"/>
      <c r="T14" s="199"/>
      <c r="U14" s="199">
        <v>19.3</v>
      </c>
      <c r="V14" s="199"/>
      <c r="W14" s="199"/>
      <c r="X14" s="199">
        <v>5.0999999999999996</v>
      </c>
      <c r="Y14" s="199"/>
      <c r="Z14" s="199"/>
      <c r="AA14" s="206">
        <v>0.7</v>
      </c>
      <c r="AB14" s="206"/>
      <c r="AC14" s="206"/>
      <c r="AD14" s="199">
        <v>119.5</v>
      </c>
      <c r="AE14" s="199"/>
      <c r="AF14" s="199"/>
      <c r="AG14" s="199"/>
      <c r="AH14" s="192">
        <v>43.5</v>
      </c>
      <c r="AI14" s="192"/>
      <c r="AJ14" s="192"/>
      <c r="AK14" s="192"/>
      <c r="AL14" s="207">
        <v>69</v>
      </c>
      <c r="AM14" s="207"/>
      <c r="AN14" s="207"/>
      <c r="AO14" s="60"/>
    </row>
    <row r="15" spans="1:41" ht="21.95" customHeight="1" x14ac:dyDescent="0.15">
      <c r="D15" s="53"/>
      <c r="E15" s="41">
        <v>3</v>
      </c>
      <c r="G15" s="191">
        <v>1012.8</v>
      </c>
      <c r="H15" s="192"/>
      <c r="I15" s="192"/>
      <c r="J15" s="192"/>
      <c r="K15" s="192"/>
      <c r="L15" s="192"/>
      <c r="M15" s="192">
        <v>11.3</v>
      </c>
      <c r="N15" s="192"/>
      <c r="O15" s="192"/>
      <c r="P15" s="192"/>
      <c r="Q15" s="192"/>
      <c r="R15" s="192">
        <v>14.4</v>
      </c>
      <c r="S15" s="192"/>
      <c r="T15" s="192"/>
      <c r="U15" s="192">
        <v>19.100000000000001</v>
      </c>
      <c r="V15" s="192"/>
      <c r="W15" s="192"/>
      <c r="X15" s="192">
        <v>7.7</v>
      </c>
      <c r="Y15" s="192"/>
      <c r="Z15" s="192"/>
      <c r="AA15" s="199">
        <v>2.2999999999999998</v>
      </c>
      <c r="AB15" s="208"/>
      <c r="AC15" s="208"/>
      <c r="AD15" s="192">
        <v>154.5</v>
      </c>
      <c r="AE15" s="192"/>
      <c r="AF15" s="192"/>
      <c r="AG15" s="192"/>
      <c r="AH15" s="192">
        <v>52.5</v>
      </c>
      <c r="AI15" s="192"/>
      <c r="AJ15" s="192"/>
      <c r="AK15" s="192"/>
      <c r="AL15" s="207">
        <v>67</v>
      </c>
      <c r="AM15" s="207"/>
      <c r="AN15" s="207"/>
      <c r="AO15" s="60"/>
    </row>
    <row r="16" spans="1:41" ht="21.95" customHeight="1" x14ac:dyDescent="0.15">
      <c r="D16" s="53"/>
      <c r="E16" s="41">
        <v>4</v>
      </c>
      <c r="G16" s="198">
        <v>1013.4</v>
      </c>
      <c r="H16" s="199"/>
      <c r="I16" s="199"/>
      <c r="J16" s="199"/>
      <c r="K16" s="199"/>
      <c r="L16" s="199"/>
      <c r="M16" s="199">
        <v>13.1</v>
      </c>
      <c r="N16" s="199"/>
      <c r="O16" s="199"/>
      <c r="P16" s="199"/>
      <c r="Q16" s="199"/>
      <c r="R16" s="199">
        <v>16.399999999999999</v>
      </c>
      <c r="S16" s="199"/>
      <c r="T16" s="199"/>
      <c r="U16" s="199">
        <v>21.6</v>
      </c>
      <c r="V16" s="199"/>
      <c r="W16" s="199"/>
      <c r="X16" s="199">
        <v>9.6999999999999993</v>
      </c>
      <c r="Y16" s="199"/>
      <c r="Z16" s="199"/>
      <c r="AA16" s="206">
        <v>3.2</v>
      </c>
      <c r="AB16" s="206"/>
      <c r="AC16" s="206"/>
      <c r="AD16" s="199">
        <v>150</v>
      </c>
      <c r="AE16" s="199"/>
      <c r="AF16" s="199"/>
      <c r="AG16" s="199"/>
      <c r="AH16" s="192">
        <v>41.5</v>
      </c>
      <c r="AI16" s="192"/>
      <c r="AJ16" s="192"/>
      <c r="AK16" s="192"/>
      <c r="AL16" s="207">
        <v>72</v>
      </c>
      <c r="AM16" s="207"/>
      <c r="AN16" s="207"/>
      <c r="AO16" s="60"/>
    </row>
    <row r="17" spans="2:41" ht="21.95" customHeight="1" x14ac:dyDescent="0.15">
      <c r="D17" s="53"/>
      <c r="E17" s="41">
        <v>5</v>
      </c>
      <c r="G17" s="198">
        <v>1013.6</v>
      </c>
      <c r="H17" s="199"/>
      <c r="I17" s="199"/>
      <c r="J17" s="199"/>
      <c r="K17" s="199"/>
      <c r="L17" s="199"/>
      <c r="M17" s="199">
        <v>18.600000000000001</v>
      </c>
      <c r="N17" s="199"/>
      <c r="O17" s="199"/>
      <c r="P17" s="199"/>
      <c r="Q17" s="199"/>
      <c r="R17" s="199">
        <v>22</v>
      </c>
      <c r="S17" s="199"/>
      <c r="T17" s="199"/>
      <c r="U17" s="199">
        <v>28.2</v>
      </c>
      <c r="V17" s="199"/>
      <c r="W17" s="199"/>
      <c r="X17" s="199">
        <v>15.5</v>
      </c>
      <c r="Y17" s="199"/>
      <c r="Z17" s="199"/>
      <c r="AA17" s="206">
        <v>8.8000000000000007</v>
      </c>
      <c r="AB17" s="206"/>
      <c r="AC17" s="206"/>
      <c r="AD17" s="199">
        <v>71.5</v>
      </c>
      <c r="AE17" s="199"/>
      <c r="AF17" s="199"/>
      <c r="AG17" s="199"/>
      <c r="AH17" s="192">
        <v>25.5</v>
      </c>
      <c r="AI17" s="192"/>
      <c r="AJ17" s="192"/>
      <c r="AK17" s="192"/>
      <c r="AL17" s="207">
        <v>79</v>
      </c>
      <c r="AM17" s="207"/>
      <c r="AN17" s="207"/>
      <c r="AO17" s="60"/>
    </row>
    <row r="18" spans="2:41" ht="21.95" customHeight="1" x14ac:dyDescent="0.15">
      <c r="D18" s="53"/>
      <c r="E18" s="41">
        <v>6</v>
      </c>
      <c r="G18" s="198">
        <v>1007.8</v>
      </c>
      <c r="H18" s="199"/>
      <c r="I18" s="199"/>
      <c r="J18" s="199"/>
      <c r="K18" s="199"/>
      <c r="L18" s="199"/>
      <c r="M18" s="199">
        <v>20.8</v>
      </c>
      <c r="N18" s="199"/>
      <c r="O18" s="199"/>
      <c r="P18" s="199"/>
      <c r="Q18" s="199"/>
      <c r="R18" s="199">
        <v>23.6</v>
      </c>
      <c r="S18" s="199"/>
      <c r="T18" s="199"/>
      <c r="U18" s="199">
        <v>28.5</v>
      </c>
      <c r="V18" s="199"/>
      <c r="W18" s="199"/>
      <c r="X18" s="199">
        <v>18.399999999999999</v>
      </c>
      <c r="Y18" s="199"/>
      <c r="Z18" s="199"/>
      <c r="AA18" s="206">
        <v>15.2</v>
      </c>
      <c r="AB18" s="206"/>
      <c r="AC18" s="206"/>
      <c r="AD18" s="199">
        <v>243</v>
      </c>
      <c r="AE18" s="199"/>
      <c r="AF18" s="199"/>
      <c r="AG18" s="199"/>
      <c r="AH18" s="192">
        <v>88.5</v>
      </c>
      <c r="AI18" s="192"/>
      <c r="AJ18" s="192"/>
      <c r="AK18" s="192"/>
      <c r="AL18" s="207">
        <v>86</v>
      </c>
      <c r="AM18" s="207"/>
      <c r="AN18" s="207"/>
      <c r="AO18" s="60"/>
    </row>
    <row r="19" spans="2:41" ht="21.95" customHeight="1" x14ac:dyDescent="0.15">
      <c r="D19" s="53"/>
      <c r="E19" s="41">
        <v>7</v>
      </c>
      <c r="G19" s="198">
        <v>1009.8</v>
      </c>
      <c r="H19" s="199"/>
      <c r="I19" s="199"/>
      <c r="J19" s="199"/>
      <c r="K19" s="199"/>
      <c r="L19" s="199"/>
      <c r="M19" s="199">
        <v>23.2</v>
      </c>
      <c r="N19" s="199"/>
      <c r="O19" s="199"/>
      <c r="P19" s="199"/>
      <c r="Q19" s="199"/>
      <c r="R19" s="199">
        <v>25.7</v>
      </c>
      <c r="S19" s="199"/>
      <c r="T19" s="199"/>
      <c r="U19" s="199">
        <v>31.5</v>
      </c>
      <c r="V19" s="199"/>
      <c r="W19" s="199"/>
      <c r="X19" s="199">
        <v>21.5</v>
      </c>
      <c r="Y19" s="199"/>
      <c r="Z19" s="199"/>
      <c r="AA19" s="206">
        <v>18.7</v>
      </c>
      <c r="AB19" s="206"/>
      <c r="AC19" s="206"/>
      <c r="AD19" s="199">
        <v>283</v>
      </c>
      <c r="AE19" s="199"/>
      <c r="AF19" s="199"/>
      <c r="AG19" s="199"/>
      <c r="AH19" s="192">
        <v>94.5</v>
      </c>
      <c r="AI19" s="192"/>
      <c r="AJ19" s="192"/>
      <c r="AK19" s="192"/>
      <c r="AL19" s="207">
        <v>92</v>
      </c>
      <c r="AM19" s="207"/>
      <c r="AN19" s="207"/>
      <c r="AO19" s="60"/>
    </row>
    <row r="20" spans="2:41" ht="21.95" customHeight="1" x14ac:dyDescent="0.15">
      <c r="D20" s="53"/>
      <c r="E20" s="41">
        <v>8</v>
      </c>
      <c r="G20" s="198">
        <v>1009.2</v>
      </c>
      <c r="H20" s="199"/>
      <c r="I20" s="199"/>
      <c r="J20" s="199"/>
      <c r="K20" s="199"/>
      <c r="L20" s="199"/>
      <c r="M20" s="199">
        <v>26.6</v>
      </c>
      <c r="N20" s="199"/>
      <c r="O20" s="199"/>
      <c r="P20" s="199"/>
      <c r="Q20" s="199"/>
      <c r="R20" s="199">
        <v>29.9</v>
      </c>
      <c r="S20" s="199"/>
      <c r="T20" s="199"/>
      <c r="U20" s="199">
        <v>32.299999999999997</v>
      </c>
      <c r="V20" s="199"/>
      <c r="W20" s="199"/>
      <c r="X20" s="199">
        <v>24.3</v>
      </c>
      <c r="Y20" s="199"/>
      <c r="Z20" s="199"/>
      <c r="AA20" s="206">
        <v>22.3</v>
      </c>
      <c r="AB20" s="206"/>
      <c r="AC20" s="206"/>
      <c r="AD20" s="199">
        <v>87.5</v>
      </c>
      <c r="AE20" s="199"/>
      <c r="AF20" s="199"/>
      <c r="AG20" s="199"/>
      <c r="AH20" s="192">
        <v>33</v>
      </c>
      <c r="AI20" s="192"/>
      <c r="AJ20" s="192"/>
      <c r="AK20" s="192"/>
      <c r="AL20" s="207">
        <v>88</v>
      </c>
      <c r="AM20" s="207"/>
      <c r="AN20" s="207"/>
      <c r="AO20" s="60"/>
    </row>
    <row r="21" spans="2:41" ht="21.95" customHeight="1" x14ac:dyDescent="0.15">
      <c r="D21" s="53"/>
      <c r="E21" s="41">
        <v>9</v>
      </c>
      <c r="G21" s="198">
        <v>1015.3</v>
      </c>
      <c r="H21" s="199"/>
      <c r="I21" s="199"/>
      <c r="J21" s="199"/>
      <c r="K21" s="199"/>
      <c r="L21" s="199"/>
      <c r="M21" s="192">
        <v>24.6</v>
      </c>
      <c r="N21" s="192"/>
      <c r="O21" s="192"/>
      <c r="P21" s="192"/>
      <c r="Q21" s="192"/>
      <c r="R21" s="192">
        <v>27.2</v>
      </c>
      <c r="S21" s="192"/>
      <c r="T21" s="192"/>
      <c r="U21" s="192">
        <v>31.5</v>
      </c>
      <c r="V21" s="192"/>
      <c r="W21" s="192"/>
      <c r="X21" s="192">
        <v>22.6</v>
      </c>
      <c r="Y21" s="192"/>
      <c r="Z21" s="192"/>
      <c r="AA21" s="209">
        <v>18.8</v>
      </c>
      <c r="AB21" s="209"/>
      <c r="AC21" s="209"/>
      <c r="AD21" s="192">
        <v>284.5</v>
      </c>
      <c r="AE21" s="192"/>
      <c r="AF21" s="192"/>
      <c r="AG21" s="192"/>
      <c r="AH21" s="192">
        <v>119</v>
      </c>
      <c r="AI21" s="192"/>
      <c r="AJ21" s="192"/>
      <c r="AK21" s="192"/>
      <c r="AL21" s="207">
        <v>83</v>
      </c>
      <c r="AM21" s="207"/>
      <c r="AN21" s="207"/>
      <c r="AO21" s="60"/>
    </row>
    <row r="22" spans="2:41" ht="21.95" customHeight="1" x14ac:dyDescent="0.15">
      <c r="D22" s="53">
        <v>1</v>
      </c>
      <c r="E22" s="41">
        <v>0</v>
      </c>
      <c r="G22" s="198">
        <v>1015.8</v>
      </c>
      <c r="H22" s="199"/>
      <c r="I22" s="199"/>
      <c r="J22" s="199"/>
      <c r="K22" s="199"/>
      <c r="L22" s="199"/>
      <c r="M22" s="199">
        <v>20.6</v>
      </c>
      <c r="N22" s="199"/>
      <c r="O22" s="199"/>
      <c r="P22" s="199"/>
      <c r="Q22" s="199"/>
      <c r="R22" s="199">
        <v>22.9</v>
      </c>
      <c r="S22" s="199"/>
      <c r="T22" s="199"/>
      <c r="U22" s="199">
        <v>27.2</v>
      </c>
      <c r="V22" s="199"/>
      <c r="W22" s="199"/>
      <c r="X22" s="199">
        <v>18.3</v>
      </c>
      <c r="Y22" s="199"/>
      <c r="Z22" s="199"/>
      <c r="AA22" s="206">
        <v>12.5</v>
      </c>
      <c r="AB22" s="206"/>
      <c r="AC22" s="206"/>
      <c r="AD22" s="199">
        <v>428</v>
      </c>
      <c r="AE22" s="199"/>
      <c r="AF22" s="199"/>
      <c r="AG22" s="199"/>
      <c r="AH22" s="192">
        <v>87.5</v>
      </c>
      <c r="AI22" s="192"/>
      <c r="AJ22" s="192"/>
      <c r="AK22" s="192"/>
      <c r="AL22" s="207">
        <v>80</v>
      </c>
      <c r="AM22" s="207"/>
      <c r="AN22" s="207"/>
      <c r="AO22" s="60"/>
    </row>
    <row r="23" spans="2:41" ht="21.95" customHeight="1" x14ac:dyDescent="0.15">
      <c r="D23" s="53">
        <v>1</v>
      </c>
      <c r="E23" s="41">
        <v>1</v>
      </c>
      <c r="G23" s="198">
        <v>1018</v>
      </c>
      <c r="H23" s="199"/>
      <c r="I23" s="199"/>
      <c r="J23" s="199"/>
      <c r="K23" s="199"/>
      <c r="L23" s="199"/>
      <c r="M23" s="199">
        <v>14.9</v>
      </c>
      <c r="N23" s="199"/>
      <c r="O23" s="199"/>
      <c r="P23" s="199"/>
      <c r="Q23" s="199"/>
      <c r="R23" s="199">
        <v>17.8</v>
      </c>
      <c r="S23" s="199"/>
      <c r="T23" s="199"/>
      <c r="U23" s="199">
        <v>23.1</v>
      </c>
      <c r="V23" s="199"/>
      <c r="W23" s="199"/>
      <c r="X23" s="199">
        <v>11.8</v>
      </c>
      <c r="Y23" s="199"/>
      <c r="Z23" s="199"/>
      <c r="AA23" s="206">
        <v>3.7</v>
      </c>
      <c r="AB23" s="206"/>
      <c r="AC23" s="206"/>
      <c r="AD23" s="199">
        <v>207</v>
      </c>
      <c r="AE23" s="199"/>
      <c r="AF23" s="199"/>
      <c r="AG23" s="199"/>
      <c r="AH23" s="192">
        <v>77</v>
      </c>
      <c r="AI23" s="192"/>
      <c r="AJ23" s="192"/>
      <c r="AK23" s="192"/>
      <c r="AL23" s="207">
        <v>72</v>
      </c>
      <c r="AM23" s="207"/>
      <c r="AN23" s="207"/>
      <c r="AO23" s="60"/>
    </row>
    <row r="24" spans="2:41" ht="21.95" customHeight="1" x14ac:dyDescent="0.15">
      <c r="B24" s="31"/>
      <c r="C24" s="31"/>
      <c r="D24" s="61">
        <v>1</v>
      </c>
      <c r="E24" s="44">
        <v>2</v>
      </c>
      <c r="F24" s="31"/>
      <c r="G24" s="210">
        <v>1019.2</v>
      </c>
      <c r="H24" s="211"/>
      <c r="I24" s="211"/>
      <c r="J24" s="211"/>
      <c r="K24" s="211"/>
      <c r="L24" s="211"/>
      <c r="M24" s="211">
        <v>10.7</v>
      </c>
      <c r="N24" s="211"/>
      <c r="O24" s="211"/>
      <c r="P24" s="211"/>
      <c r="Q24" s="211"/>
      <c r="R24" s="211">
        <v>14.2</v>
      </c>
      <c r="S24" s="211"/>
      <c r="T24" s="211"/>
      <c r="U24" s="211">
        <v>20.6</v>
      </c>
      <c r="V24" s="211"/>
      <c r="W24" s="211"/>
      <c r="X24" s="211">
        <v>7</v>
      </c>
      <c r="Y24" s="211"/>
      <c r="Z24" s="211"/>
      <c r="AA24" s="212">
        <v>3.2</v>
      </c>
      <c r="AB24" s="212"/>
      <c r="AC24" s="212"/>
      <c r="AD24" s="211">
        <v>97.5</v>
      </c>
      <c r="AE24" s="211"/>
      <c r="AF24" s="211"/>
      <c r="AG24" s="211"/>
      <c r="AH24" s="213">
        <v>20.5</v>
      </c>
      <c r="AI24" s="213"/>
      <c r="AJ24" s="213"/>
      <c r="AK24" s="213"/>
      <c r="AL24" s="214">
        <v>73</v>
      </c>
      <c r="AM24" s="214"/>
      <c r="AN24" s="214"/>
      <c r="AO24" s="62"/>
    </row>
    <row r="25" spans="2:41" ht="21.95" customHeight="1" x14ac:dyDescent="0.15"/>
    <row r="26" spans="2:41" ht="21.95" customHeight="1" thickBot="1" x14ac:dyDescent="0.2"/>
    <row r="27" spans="2:41" ht="21.95" customHeight="1" x14ac:dyDescent="0.15">
      <c r="B27" s="176" t="s">
        <v>53</v>
      </c>
      <c r="C27" s="176"/>
      <c r="D27" s="176"/>
      <c r="E27" s="176"/>
      <c r="F27" s="177"/>
      <c r="G27" s="215" t="s">
        <v>65</v>
      </c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 t="s">
        <v>66</v>
      </c>
      <c r="T27" s="137"/>
      <c r="U27" s="137"/>
      <c r="V27" s="137"/>
      <c r="W27" s="137"/>
      <c r="X27" s="137"/>
      <c r="Y27" s="216" t="s">
        <v>67</v>
      </c>
      <c r="Z27" s="217"/>
      <c r="AA27" s="217"/>
      <c r="AB27" s="218"/>
      <c r="AC27" s="137" t="s">
        <v>68</v>
      </c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49"/>
    </row>
    <row r="28" spans="2:41" ht="21.95" customHeight="1" x14ac:dyDescent="0.15">
      <c r="B28" s="178"/>
      <c r="C28" s="178"/>
      <c r="D28" s="178"/>
      <c r="E28" s="178"/>
      <c r="F28" s="179"/>
      <c r="G28" s="183" t="s">
        <v>69</v>
      </c>
      <c r="H28" s="184"/>
      <c r="I28" s="184"/>
      <c r="J28" s="184"/>
      <c r="K28" s="183" t="s">
        <v>70</v>
      </c>
      <c r="L28" s="184"/>
      <c r="M28" s="184"/>
      <c r="N28" s="184"/>
      <c r="O28" s="183" t="s">
        <v>71</v>
      </c>
      <c r="P28" s="184"/>
      <c r="Q28" s="184"/>
      <c r="R28" s="184"/>
      <c r="S28" s="183" t="s">
        <v>72</v>
      </c>
      <c r="T28" s="184"/>
      <c r="U28" s="184"/>
      <c r="V28" s="184"/>
      <c r="W28" s="183" t="s">
        <v>73</v>
      </c>
      <c r="X28" s="184"/>
      <c r="Y28" s="219"/>
      <c r="Z28" s="220"/>
      <c r="AA28" s="220"/>
      <c r="AB28" s="221"/>
      <c r="AC28" s="225" t="s">
        <v>74</v>
      </c>
      <c r="AD28" s="184"/>
      <c r="AE28" s="184"/>
      <c r="AF28" s="225" t="s">
        <v>75</v>
      </c>
      <c r="AG28" s="184"/>
      <c r="AH28" s="184"/>
      <c r="AI28" s="225" t="s">
        <v>76</v>
      </c>
      <c r="AJ28" s="184"/>
      <c r="AK28" s="184"/>
      <c r="AL28" s="184"/>
      <c r="AM28" s="225" t="s">
        <v>77</v>
      </c>
      <c r="AN28" s="184"/>
      <c r="AO28" s="226"/>
    </row>
    <row r="29" spans="2:41" ht="21.95" customHeight="1" x14ac:dyDescent="0.15">
      <c r="B29" s="180"/>
      <c r="C29" s="180"/>
      <c r="D29" s="180"/>
      <c r="E29" s="180"/>
      <c r="F29" s="181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222"/>
      <c r="Z29" s="223"/>
      <c r="AA29" s="223"/>
      <c r="AB29" s="22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226"/>
    </row>
    <row r="30" spans="2:41" ht="10.5" customHeight="1" x14ac:dyDescent="0.15">
      <c r="B30" s="32"/>
      <c r="C30" s="32"/>
      <c r="D30" s="32"/>
      <c r="E30" s="32"/>
      <c r="F30" s="32"/>
      <c r="G30" s="63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</row>
    <row r="31" spans="2:41" ht="21.95" customHeight="1" x14ac:dyDescent="0.15">
      <c r="B31" s="138" t="s">
        <v>15</v>
      </c>
      <c r="C31" s="138"/>
      <c r="D31" s="53">
        <v>2</v>
      </c>
      <c r="E31" s="41">
        <v>7</v>
      </c>
      <c r="F31" s="25" t="s">
        <v>4</v>
      </c>
      <c r="G31" s="227">
        <v>5.7</v>
      </c>
      <c r="H31" s="209"/>
      <c r="I31" s="209"/>
      <c r="J31" s="209"/>
      <c r="K31" s="209">
        <v>23.7</v>
      </c>
      <c r="L31" s="209"/>
      <c r="M31" s="209"/>
      <c r="N31" s="209"/>
      <c r="O31" s="228" t="s">
        <v>79</v>
      </c>
      <c r="P31" s="140"/>
      <c r="Q31" s="140"/>
      <c r="R31" s="140"/>
      <c r="S31" s="192">
        <v>2049.3000000000002</v>
      </c>
      <c r="T31" s="192"/>
      <c r="U31" s="192"/>
      <c r="V31" s="192"/>
      <c r="W31" s="229">
        <v>46</v>
      </c>
      <c r="X31" s="229"/>
      <c r="Y31" s="195">
        <v>6.8</v>
      </c>
      <c r="Z31" s="195"/>
      <c r="AA31" s="195"/>
      <c r="AB31" s="195"/>
      <c r="AC31" s="230">
        <v>43</v>
      </c>
      <c r="AD31" s="230"/>
      <c r="AE31" s="230"/>
      <c r="AF31" s="230">
        <v>162</v>
      </c>
      <c r="AG31" s="230"/>
      <c r="AH31" s="230"/>
      <c r="AI31" s="230">
        <v>131</v>
      </c>
      <c r="AJ31" s="230"/>
      <c r="AK31" s="230"/>
      <c r="AL31" s="230"/>
      <c r="AM31" s="230">
        <v>182</v>
      </c>
      <c r="AN31" s="230"/>
      <c r="AO31" s="230"/>
    </row>
    <row r="32" spans="2:41" ht="21.95" customHeight="1" x14ac:dyDescent="0.15">
      <c r="D32" s="53">
        <v>2</v>
      </c>
      <c r="E32" s="41">
        <v>8</v>
      </c>
      <c r="G32" s="227">
        <v>5.5</v>
      </c>
      <c r="H32" s="209"/>
      <c r="I32" s="209"/>
      <c r="J32" s="209"/>
      <c r="K32" s="209">
        <v>22.9</v>
      </c>
      <c r="L32" s="209"/>
      <c r="M32" s="209"/>
      <c r="N32" s="209"/>
      <c r="O32" s="231" t="s">
        <v>80</v>
      </c>
      <c r="P32" s="140"/>
      <c r="Q32" s="140"/>
      <c r="R32" s="140"/>
      <c r="S32" s="192">
        <v>2009.8</v>
      </c>
      <c r="T32" s="192"/>
      <c r="U32" s="192"/>
      <c r="V32" s="192"/>
      <c r="W32" s="229">
        <v>45</v>
      </c>
      <c r="X32" s="229"/>
      <c r="Y32" s="195">
        <v>7.1333333333333329</v>
      </c>
      <c r="Z32" s="195"/>
      <c r="AA32" s="195"/>
      <c r="AB32" s="195"/>
      <c r="AC32" s="230">
        <v>19</v>
      </c>
      <c r="AD32" s="230"/>
      <c r="AE32" s="230"/>
      <c r="AF32" s="230">
        <v>160</v>
      </c>
      <c r="AG32" s="230"/>
      <c r="AH32" s="230"/>
      <c r="AI32" s="230">
        <v>135</v>
      </c>
      <c r="AJ32" s="230"/>
      <c r="AK32" s="230"/>
      <c r="AL32" s="230"/>
      <c r="AM32" s="230">
        <v>162</v>
      </c>
      <c r="AN32" s="230"/>
      <c r="AO32" s="230"/>
    </row>
    <row r="33" spans="2:41" ht="21.95" customHeight="1" x14ac:dyDescent="0.15">
      <c r="D33" s="53">
        <v>2</v>
      </c>
      <c r="E33" s="41">
        <v>9</v>
      </c>
      <c r="G33" s="227">
        <v>5.6333333333333329</v>
      </c>
      <c r="H33" s="209"/>
      <c r="I33" s="209"/>
      <c r="J33" s="209"/>
      <c r="K33" s="209">
        <v>27</v>
      </c>
      <c r="L33" s="209"/>
      <c r="M33" s="209"/>
      <c r="N33" s="209"/>
      <c r="O33" s="228" t="s">
        <v>78</v>
      </c>
      <c r="P33" s="140"/>
      <c r="Q33" s="140"/>
      <c r="R33" s="140"/>
      <c r="S33" s="192">
        <v>2159.9</v>
      </c>
      <c r="T33" s="192"/>
      <c r="U33" s="192"/>
      <c r="V33" s="192"/>
      <c r="W33" s="229">
        <v>49</v>
      </c>
      <c r="X33" s="229"/>
      <c r="Y33" s="195">
        <v>6.8</v>
      </c>
      <c r="Z33" s="195"/>
      <c r="AA33" s="195"/>
      <c r="AB33" s="195"/>
      <c r="AC33" s="230">
        <v>34</v>
      </c>
      <c r="AD33" s="230"/>
      <c r="AE33" s="230"/>
      <c r="AF33" s="230">
        <v>158</v>
      </c>
      <c r="AG33" s="230"/>
      <c r="AH33" s="230"/>
      <c r="AI33" s="230">
        <v>126</v>
      </c>
      <c r="AJ33" s="230"/>
      <c r="AK33" s="230"/>
      <c r="AL33" s="230"/>
      <c r="AM33" s="230">
        <v>176</v>
      </c>
      <c r="AN33" s="230"/>
      <c r="AO33" s="230"/>
    </row>
    <row r="34" spans="2:41" ht="21.95" customHeight="1" x14ac:dyDescent="0.15">
      <c r="D34" s="53">
        <v>3</v>
      </c>
      <c r="E34" s="41">
        <v>0</v>
      </c>
      <c r="G34" s="227">
        <v>6</v>
      </c>
      <c r="H34" s="209"/>
      <c r="I34" s="209"/>
      <c r="J34" s="209"/>
      <c r="K34" s="209">
        <v>27.9</v>
      </c>
      <c r="L34" s="209"/>
      <c r="M34" s="209"/>
      <c r="N34" s="209"/>
      <c r="O34" s="231" t="s">
        <v>78</v>
      </c>
      <c r="P34" s="231"/>
      <c r="Q34" s="231"/>
      <c r="R34" s="231"/>
      <c r="S34" s="192">
        <v>2177.3000000000002</v>
      </c>
      <c r="T34" s="192"/>
      <c r="U34" s="192"/>
      <c r="V34" s="192"/>
      <c r="W34" s="229">
        <v>49</v>
      </c>
      <c r="X34" s="229"/>
      <c r="Y34" s="195">
        <v>6.9</v>
      </c>
      <c r="Z34" s="195"/>
      <c r="AA34" s="195"/>
      <c r="AB34" s="195"/>
      <c r="AC34" s="230">
        <v>30</v>
      </c>
      <c r="AD34" s="230"/>
      <c r="AE34" s="230"/>
      <c r="AF34" s="230">
        <v>153</v>
      </c>
      <c r="AG34" s="230"/>
      <c r="AH34" s="230"/>
      <c r="AI34" s="230">
        <v>130</v>
      </c>
      <c r="AJ34" s="230"/>
      <c r="AK34" s="230"/>
      <c r="AL34" s="230"/>
      <c r="AM34" s="230">
        <v>195</v>
      </c>
      <c r="AN34" s="230"/>
      <c r="AO34" s="230"/>
    </row>
    <row r="35" spans="2:41" ht="21.95" customHeight="1" x14ac:dyDescent="0.15">
      <c r="D35" s="53"/>
      <c r="E35" s="53"/>
      <c r="G35" s="227"/>
      <c r="H35" s="209"/>
      <c r="I35" s="209"/>
      <c r="J35" s="209"/>
      <c r="K35" s="209"/>
      <c r="L35" s="209"/>
      <c r="M35" s="209"/>
      <c r="N35" s="209"/>
      <c r="O35" s="140"/>
      <c r="P35" s="140"/>
      <c r="Q35" s="140"/>
      <c r="R35" s="140"/>
      <c r="S35" s="192"/>
      <c r="T35" s="192"/>
      <c r="U35" s="192"/>
      <c r="V35" s="192"/>
      <c r="W35" s="237"/>
      <c r="X35" s="237"/>
      <c r="Y35" s="195"/>
      <c r="Z35" s="195"/>
      <c r="AA35" s="195"/>
      <c r="AB35" s="195"/>
      <c r="AC35" s="237"/>
      <c r="AD35" s="237"/>
      <c r="AE35" s="237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</row>
    <row r="36" spans="2:41" ht="21.95" customHeight="1" x14ac:dyDescent="0.15">
      <c r="B36" s="141" t="s">
        <v>130</v>
      </c>
      <c r="C36" s="138"/>
      <c r="D36" s="239" t="s">
        <v>131</v>
      </c>
      <c r="E36" s="239"/>
      <c r="F36" s="25" t="s">
        <v>4</v>
      </c>
      <c r="G36" s="232">
        <f>AVERAGE(G37:J48)</f>
        <v>5.7166666666666659</v>
      </c>
      <c r="H36" s="233"/>
      <c r="I36" s="233"/>
      <c r="J36" s="233"/>
      <c r="K36" s="233">
        <v>25.9</v>
      </c>
      <c r="L36" s="233"/>
      <c r="M36" s="233"/>
      <c r="N36" s="233"/>
      <c r="O36" s="234" t="s">
        <v>120</v>
      </c>
      <c r="P36" s="234"/>
      <c r="Q36" s="234"/>
      <c r="R36" s="234"/>
      <c r="S36" s="204">
        <f>SUM(S37:V48)</f>
        <v>2068.1000000000004</v>
      </c>
      <c r="T36" s="204"/>
      <c r="U36" s="204"/>
      <c r="V36" s="204"/>
      <c r="W36" s="235">
        <v>47</v>
      </c>
      <c r="X36" s="235"/>
      <c r="Y36" s="236">
        <f>AVERAGE(Y37:AB48)</f>
        <v>4.3</v>
      </c>
      <c r="Z36" s="236"/>
      <c r="AA36" s="236"/>
      <c r="AB36" s="236"/>
      <c r="AC36" s="235">
        <f>SUM(AC37:AE48)</f>
        <v>7</v>
      </c>
      <c r="AD36" s="235"/>
      <c r="AE36" s="235"/>
      <c r="AF36" s="235">
        <f>SUM(AF37:AH48)</f>
        <v>2</v>
      </c>
      <c r="AG36" s="235"/>
      <c r="AH36" s="235"/>
      <c r="AI36" s="235">
        <f>SUM(AI37:AL48)</f>
        <v>151</v>
      </c>
      <c r="AJ36" s="235"/>
      <c r="AK36" s="235"/>
      <c r="AL36" s="235"/>
      <c r="AM36" s="235">
        <f>SUM(AM37:AO48)</f>
        <v>176</v>
      </c>
      <c r="AN36" s="235"/>
      <c r="AO36" s="235"/>
    </row>
    <row r="37" spans="2:41" ht="21.95" customHeight="1" x14ac:dyDescent="0.15">
      <c r="D37" s="53"/>
      <c r="E37" s="57">
        <v>1</v>
      </c>
      <c r="F37" s="25" t="s">
        <v>5</v>
      </c>
      <c r="G37" s="227">
        <v>5.6</v>
      </c>
      <c r="H37" s="209"/>
      <c r="I37" s="209"/>
      <c r="J37" s="209"/>
      <c r="K37" s="209">
        <v>19</v>
      </c>
      <c r="L37" s="209"/>
      <c r="M37" s="209"/>
      <c r="N37" s="209"/>
      <c r="O37" s="228" t="s">
        <v>121</v>
      </c>
      <c r="P37" s="140"/>
      <c r="Q37" s="140"/>
      <c r="R37" s="140"/>
      <c r="S37" s="192">
        <v>199.7</v>
      </c>
      <c r="T37" s="192"/>
      <c r="U37" s="192"/>
      <c r="V37" s="192"/>
      <c r="W37" s="229">
        <v>65</v>
      </c>
      <c r="X37" s="229"/>
      <c r="Y37" s="195">
        <v>4.3</v>
      </c>
      <c r="Z37" s="195"/>
      <c r="AA37" s="195"/>
      <c r="AB37" s="195"/>
      <c r="AC37" s="230">
        <v>7</v>
      </c>
      <c r="AD37" s="230"/>
      <c r="AE37" s="230"/>
      <c r="AF37" s="230">
        <v>2</v>
      </c>
      <c r="AG37" s="230"/>
      <c r="AH37" s="230"/>
      <c r="AI37" s="230">
        <v>7</v>
      </c>
      <c r="AJ37" s="230"/>
      <c r="AK37" s="230"/>
      <c r="AL37" s="230"/>
      <c r="AM37" s="230">
        <v>17</v>
      </c>
      <c r="AN37" s="230"/>
      <c r="AO37" s="230"/>
    </row>
    <row r="38" spans="2:41" ht="21.95" customHeight="1" x14ac:dyDescent="0.15">
      <c r="D38" s="53"/>
      <c r="E38" s="57">
        <v>2</v>
      </c>
      <c r="G38" s="227">
        <v>6</v>
      </c>
      <c r="H38" s="209"/>
      <c r="I38" s="209"/>
      <c r="J38" s="209"/>
      <c r="K38" s="209">
        <v>17.2</v>
      </c>
      <c r="L38" s="209"/>
      <c r="M38" s="209"/>
      <c r="N38" s="209"/>
      <c r="O38" s="228" t="s">
        <v>122</v>
      </c>
      <c r="P38" s="140"/>
      <c r="Q38" s="140"/>
      <c r="R38" s="140"/>
      <c r="S38" s="192">
        <v>109.5</v>
      </c>
      <c r="T38" s="192"/>
      <c r="U38" s="192"/>
      <c r="V38" s="192"/>
      <c r="W38" s="230">
        <v>36</v>
      </c>
      <c r="X38" s="230"/>
      <c r="Y38" s="195"/>
      <c r="Z38" s="195"/>
      <c r="AA38" s="195"/>
      <c r="AB38" s="195"/>
      <c r="AC38" s="230"/>
      <c r="AD38" s="230"/>
      <c r="AE38" s="230"/>
      <c r="AF38" s="230"/>
      <c r="AG38" s="230"/>
      <c r="AH38" s="230"/>
      <c r="AI38" s="230">
        <v>14</v>
      </c>
      <c r="AJ38" s="230"/>
      <c r="AK38" s="230"/>
      <c r="AL38" s="230"/>
      <c r="AM38" s="230">
        <v>18</v>
      </c>
      <c r="AN38" s="230"/>
      <c r="AO38" s="230"/>
    </row>
    <row r="39" spans="2:41" ht="21.95" customHeight="1" x14ac:dyDescent="0.15">
      <c r="D39" s="53"/>
      <c r="E39" s="57">
        <v>3</v>
      </c>
      <c r="G39" s="227">
        <v>6.4</v>
      </c>
      <c r="H39" s="209"/>
      <c r="I39" s="209"/>
      <c r="J39" s="209"/>
      <c r="K39" s="209">
        <v>24.4</v>
      </c>
      <c r="L39" s="209"/>
      <c r="M39" s="209"/>
      <c r="N39" s="209"/>
      <c r="O39" s="228" t="s">
        <v>123</v>
      </c>
      <c r="P39" s="140"/>
      <c r="Q39" s="140"/>
      <c r="R39" s="140"/>
      <c r="S39" s="192">
        <v>175.6</v>
      </c>
      <c r="T39" s="192"/>
      <c r="U39" s="192"/>
      <c r="V39" s="192"/>
      <c r="W39" s="230">
        <v>48</v>
      </c>
      <c r="X39" s="230"/>
      <c r="Y39" s="195"/>
      <c r="Z39" s="195"/>
      <c r="AA39" s="195"/>
      <c r="AB39" s="195"/>
      <c r="AC39" s="230"/>
      <c r="AD39" s="230"/>
      <c r="AE39" s="230"/>
      <c r="AF39" s="230"/>
      <c r="AG39" s="230"/>
      <c r="AH39" s="230"/>
      <c r="AI39" s="230">
        <v>14</v>
      </c>
      <c r="AJ39" s="230"/>
      <c r="AK39" s="230"/>
      <c r="AL39" s="230"/>
      <c r="AM39" s="230">
        <v>23</v>
      </c>
      <c r="AN39" s="230"/>
      <c r="AO39" s="230"/>
    </row>
    <row r="40" spans="2:41" ht="21.95" customHeight="1" x14ac:dyDescent="0.15">
      <c r="D40" s="53"/>
      <c r="E40" s="57">
        <v>4</v>
      </c>
      <c r="G40" s="227">
        <v>5.9</v>
      </c>
      <c r="H40" s="209"/>
      <c r="I40" s="209"/>
      <c r="J40" s="209"/>
      <c r="K40" s="209">
        <v>20.5</v>
      </c>
      <c r="L40" s="209"/>
      <c r="M40" s="209"/>
      <c r="N40" s="209"/>
      <c r="O40" s="228" t="s">
        <v>123</v>
      </c>
      <c r="P40" s="140"/>
      <c r="Q40" s="140"/>
      <c r="R40" s="140"/>
      <c r="S40" s="192">
        <v>204.8</v>
      </c>
      <c r="T40" s="192"/>
      <c r="U40" s="192"/>
      <c r="V40" s="192"/>
      <c r="W40" s="229">
        <v>52</v>
      </c>
      <c r="X40" s="229"/>
      <c r="Y40" s="195"/>
      <c r="Z40" s="195"/>
      <c r="AA40" s="195"/>
      <c r="AB40" s="195"/>
      <c r="AC40" s="230"/>
      <c r="AD40" s="230"/>
      <c r="AE40" s="230"/>
      <c r="AF40" s="230"/>
      <c r="AG40" s="230"/>
      <c r="AH40" s="230"/>
      <c r="AI40" s="230">
        <v>11</v>
      </c>
      <c r="AJ40" s="230"/>
      <c r="AK40" s="230"/>
      <c r="AL40" s="230"/>
      <c r="AM40" s="230">
        <v>15</v>
      </c>
      <c r="AN40" s="230"/>
      <c r="AO40" s="230"/>
    </row>
    <row r="41" spans="2:41" ht="21.95" customHeight="1" x14ac:dyDescent="0.15">
      <c r="D41" s="53"/>
      <c r="E41" s="57">
        <v>5</v>
      </c>
      <c r="G41" s="227">
        <v>5</v>
      </c>
      <c r="H41" s="209"/>
      <c r="I41" s="209"/>
      <c r="J41" s="209"/>
      <c r="K41" s="209">
        <v>13.4</v>
      </c>
      <c r="L41" s="209"/>
      <c r="M41" s="209"/>
      <c r="N41" s="209"/>
      <c r="O41" s="228" t="s">
        <v>124</v>
      </c>
      <c r="P41" s="140"/>
      <c r="Q41" s="140"/>
      <c r="R41" s="140"/>
      <c r="S41" s="192">
        <v>253.2</v>
      </c>
      <c r="T41" s="192"/>
      <c r="U41" s="192"/>
      <c r="V41" s="192"/>
      <c r="W41" s="229">
        <v>58</v>
      </c>
      <c r="X41" s="229"/>
      <c r="Y41" s="195"/>
      <c r="Z41" s="195"/>
      <c r="AA41" s="195"/>
      <c r="AB41" s="195"/>
      <c r="AC41" s="230"/>
      <c r="AD41" s="230"/>
      <c r="AE41" s="230"/>
      <c r="AF41" s="230"/>
      <c r="AG41" s="230"/>
      <c r="AH41" s="230"/>
      <c r="AI41" s="230">
        <v>9</v>
      </c>
      <c r="AJ41" s="230"/>
      <c r="AK41" s="230"/>
      <c r="AL41" s="230"/>
      <c r="AM41" s="230">
        <v>5</v>
      </c>
      <c r="AN41" s="230"/>
      <c r="AO41" s="230"/>
    </row>
    <row r="42" spans="2:41" ht="21.95" customHeight="1" x14ac:dyDescent="0.15">
      <c r="D42" s="53"/>
      <c r="E42" s="57">
        <v>6</v>
      </c>
      <c r="G42" s="227">
        <v>5.5</v>
      </c>
      <c r="H42" s="209"/>
      <c r="I42" s="209"/>
      <c r="J42" s="209"/>
      <c r="K42" s="209">
        <v>18.3</v>
      </c>
      <c r="L42" s="209"/>
      <c r="M42" s="209"/>
      <c r="N42" s="209"/>
      <c r="O42" s="228" t="s">
        <v>125</v>
      </c>
      <c r="P42" s="140"/>
      <c r="Q42" s="140"/>
      <c r="R42" s="140"/>
      <c r="S42" s="192">
        <v>160.30000000000001</v>
      </c>
      <c r="T42" s="192"/>
      <c r="U42" s="192"/>
      <c r="V42" s="192"/>
      <c r="W42" s="229">
        <v>37</v>
      </c>
      <c r="X42" s="229"/>
      <c r="Y42" s="195"/>
      <c r="Z42" s="195"/>
      <c r="AA42" s="195"/>
      <c r="AB42" s="195"/>
      <c r="AC42" s="230"/>
      <c r="AD42" s="230"/>
      <c r="AE42" s="230"/>
      <c r="AF42" s="230"/>
      <c r="AG42" s="230"/>
      <c r="AH42" s="230"/>
      <c r="AI42" s="230">
        <v>12</v>
      </c>
      <c r="AJ42" s="230"/>
      <c r="AK42" s="230"/>
      <c r="AL42" s="230"/>
      <c r="AM42" s="230">
        <v>13</v>
      </c>
      <c r="AN42" s="230"/>
      <c r="AO42" s="230"/>
    </row>
    <row r="43" spans="2:41" ht="21.95" customHeight="1" x14ac:dyDescent="0.15">
      <c r="D43" s="53"/>
      <c r="E43" s="57">
        <v>7</v>
      </c>
      <c r="G43" s="227">
        <v>5.8</v>
      </c>
      <c r="H43" s="209"/>
      <c r="I43" s="209"/>
      <c r="J43" s="209"/>
      <c r="K43" s="209">
        <v>16.899999999999999</v>
      </c>
      <c r="L43" s="209"/>
      <c r="M43" s="209"/>
      <c r="N43" s="209"/>
      <c r="O43" s="228" t="s">
        <v>125</v>
      </c>
      <c r="P43" s="140"/>
      <c r="Q43" s="140"/>
      <c r="R43" s="140"/>
      <c r="S43" s="192">
        <v>119.7</v>
      </c>
      <c r="T43" s="192"/>
      <c r="U43" s="192"/>
      <c r="V43" s="192"/>
      <c r="W43" s="229">
        <v>27</v>
      </c>
      <c r="X43" s="229"/>
      <c r="Y43" s="195"/>
      <c r="Z43" s="195"/>
      <c r="AA43" s="195"/>
      <c r="AB43" s="195"/>
      <c r="AC43" s="230"/>
      <c r="AD43" s="230"/>
      <c r="AE43" s="230"/>
      <c r="AF43" s="230"/>
      <c r="AG43" s="230"/>
      <c r="AH43" s="230"/>
      <c r="AI43" s="230">
        <v>19</v>
      </c>
      <c r="AJ43" s="230"/>
      <c r="AK43" s="230"/>
      <c r="AL43" s="230"/>
      <c r="AM43" s="230">
        <v>11</v>
      </c>
      <c r="AN43" s="230"/>
      <c r="AO43" s="230"/>
    </row>
    <row r="44" spans="2:41" ht="21.95" customHeight="1" x14ac:dyDescent="0.15">
      <c r="D44" s="53"/>
      <c r="E44" s="57">
        <v>8</v>
      </c>
      <c r="G44" s="227">
        <v>5</v>
      </c>
      <c r="H44" s="209"/>
      <c r="I44" s="209"/>
      <c r="J44" s="209"/>
      <c r="K44" s="209">
        <v>14.7</v>
      </c>
      <c r="L44" s="209"/>
      <c r="M44" s="209"/>
      <c r="N44" s="209"/>
      <c r="O44" s="228" t="s">
        <v>126</v>
      </c>
      <c r="P44" s="140"/>
      <c r="Q44" s="140"/>
      <c r="R44" s="140"/>
      <c r="S44" s="192">
        <v>238.4</v>
      </c>
      <c r="T44" s="192"/>
      <c r="U44" s="192"/>
      <c r="V44" s="192"/>
      <c r="W44" s="229">
        <v>57</v>
      </c>
      <c r="X44" s="229"/>
      <c r="Y44" s="195"/>
      <c r="Z44" s="195"/>
      <c r="AA44" s="195"/>
      <c r="AB44" s="195"/>
      <c r="AC44" s="229"/>
      <c r="AD44" s="229"/>
      <c r="AE44" s="229"/>
      <c r="AF44" s="230"/>
      <c r="AG44" s="230"/>
      <c r="AH44" s="230"/>
      <c r="AI44" s="230">
        <v>11</v>
      </c>
      <c r="AJ44" s="230"/>
      <c r="AK44" s="230"/>
      <c r="AL44" s="230"/>
      <c r="AM44" s="230">
        <v>12</v>
      </c>
      <c r="AN44" s="230"/>
      <c r="AO44" s="230"/>
    </row>
    <row r="45" spans="2:41" ht="21.95" customHeight="1" x14ac:dyDescent="0.15">
      <c r="D45" s="53"/>
      <c r="E45" s="57">
        <v>9</v>
      </c>
      <c r="G45" s="227">
        <v>5.2</v>
      </c>
      <c r="H45" s="209"/>
      <c r="I45" s="209"/>
      <c r="J45" s="209"/>
      <c r="K45" s="209">
        <v>25.9</v>
      </c>
      <c r="L45" s="209"/>
      <c r="M45" s="209"/>
      <c r="N45" s="209"/>
      <c r="O45" s="228" t="s">
        <v>127</v>
      </c>
      <c r="P45" s="140"/>
      <c r="Q45" s="140"/>
      <c r="R45" s="140"/>
      <c r="S45" s="192">
        <v>194.9</v>
      </c>
      <c r="T45" s="192"/>
      <c r="U45" s="192"/>
      <c r="V45" s="192"/>
      <c r="W45" s="229">
        <v>52</v>
      </c>
      <c r="X45" s="229"/>
      <c r="Y45" s="195"/>
      <c r="Z45" s="195"/>
      <c r="AA45" s="195"/>
      <c r="AB45" s="195"/>
      <c r="AC45" s="229"/>
      <c r="AD45" s="229"/>
      <c r="AE45" s="229"/>
      <c r="AF45" s="230"/>
      <c r="AG45" s="230"/>
      <c r="AH45" s="230"/>
      <c r="AI45" s="230">
        <v>11</v>
      </c>
      <c r="AJ45" s="230"/>
      <c r="AK45" s="230"/>
      <c r="AL45" s="230"/>
      <c r="AM45" s="230">
        <v>9</v>
      </c>
      <c r="AN45" s="230"/>
      <c r="AO45" s="230"/>
    </row>
    <row r="46" spans="2:41" ht="21.95" customHeight="1" x14ac:dyDescent="0.15">
      <c r="D46" s="53">
        <v>1</v>
      </c>
      <c r="E46" s="57">
        <v>0</v>
      </c>
      <c r="G46" s="227">
        <v>6.8</v>
      </c>
      <c r="H46" s="209"/>
      <c r="I46" s="209"/>
      <c r="J46" s="209"/>
      <c r="K46" s="209">
        <v>22.4</v>
      </c>
      <c r="L46" s="209"/>
      <c r="M46" s="209"/>
      <c r="N46" s="209"/>
      <c r="O46" s="228" t="s">
        <v>127</v>
      </c>
      <c r="P46" s="140"/>
      <c r="Q46" s="140"/>
      <c r="R46" s="140"/>
      <c r="S46" s="192">
        <v>132</v>
      </c>
      <c r="T46" s="192"/>
      <c r="U46" s="192"/>
      <c r="V46" s="192"/>
      <c r="W46" s="229">
        <v>38</v>
      </c>
      <c r="X46" s="229"/>
      <c r="Y46" s="195"/>
      <c r="Z46" s="195"/>
      <c r="AA46" s="195"/>
      <c r="AB46" s="195"/>
      <c r="AC46" s="230"/>
      <c r="AD46" s="230"/>
      <c r="AE46" s="230"/>
      <c r="AF46" s="230"/>
      <c r="AG46" s="230"/>
      <c r="AH46" s="230"/>
      <c r="AI46" s="230">
        <v>18</v>
      </c>
      <c r="AJ46" s="230"/>
      <c r="AK46" s="230"/>
      <c r="AL46" s="230"/>
      <c r="AM46" s="230">
        <v>19</v>
      </c>
      <c r="AN46" s="230"/>
      <c r="AO46" s="230"/>
    </row>
    <row r="47" spans="2:41" ht="21.95" customHeight="1" x14ac:dyDescent="0.15">
      <c r="D47" s="53">
        <v>1</v>
      </c>
      <c r="E47" s="57">
        <v>1</v>
      </c>
      <c r="G47" s="227">
        <v>6</v>
      </c>
      <c r="H47" s="209"/>
      <c r="I47" s="209"/>
      <c r="J47" s="209"/>
      <c r="K47" s="209">
        <v>16.7</v>
      </c>
      <c r="L47" s="209"/>
      <c r="M47" s="209"/>
      <c r="N47" s="209"/>
      <c r="O47" s="228" t="s">
        <v>128</v>
      </c>
      <c r="P47" s="140"/>
      <c r="Q47" s="140"/>
      <c r="R47" s="140"/>
      <c r="S47" s="192">
        <v>161.9</v>
      </c>
      <c r="T47" s="192"/>
      <c r="U47" s="192"/>
      <c r="V47" s="192"/>
      <c r="W47" s="229">
        <v>53</v>
      </c>
      <c r="X47" s="229"/>
      <c r="Y47" s="195"/>
      <c r="Z47" s="195"/>
      <c r="AA47" s="195"/>
      <c r="AB47" s="195"/>
      <c r="AC47" s="230"/>
      <c r="AD47" s="230"/>
      <c r="AE47" s="230"/>
      <c r="AF47" s="230"/>
      <c r="AG47" s="230"/>
      <c r="AH47" s="230"/>
      <c r="AI47" s="230">
        <v>13</v>
      </c>
      <c r="AJ47" s="230"/>
      <c r="AK47" s="230"/>
      <c r="AL47" s="230"/>
      <c r="AM47" s="230">
        <v>18</v>
      </c>
      <c r="AN47" s="230"/>
      <c r="AO47" s="230"/>
    </row>
    <row r="48" spans="2:41" ht="21.75" customHeight="1" x14ac:dyDescent="0.15">
      <c r="B48" s="31"/>
      <c r="C48" s="31"/>
      <c r="D48" s="61">
        <v>1</v>
      </c>
      <c r="E48" s="65">
        <v>2</v>
      </c>
      <c r="F48" s="31"/>
      <c r="G48" s="241">
        <v>5.4</v>
      </c>
      <c r="H48" s="238"/>
      <c r="I48" s="238"/>
      <c r="J48" s="238"/>
      <c r="K48" s="238">
        <v>18.8</v>
      </c>
      <c r="L48" s="238"/>
      <c r="M48" s="238"/>
      <c r="N48" s="238"/>
      <c r="O48" s="156" t="s">
        <v>121</v>
      </c>
      <c r="P48" s="145"/>
      <c r="Q48" s="145"/>
      <c r="R48" s="145"/>
      <c r="S48" s="213">
        <v>118.1</v>
      </c>
      <c r="T48" s="213"/>
      <c r="U48" s="213"/>
      <c r="V48" s="213"/>
      <c r="W48" s="214">
        <v>39</v>
      </c>
      <c r="X48" s="214"/>
      <c r="Y48" s="238"/>
      <c r="Z48" s="238"/>
      <c r="AA48" s="238"/>
      <c r="AB48" s="238"/>
      <c r="AC48" s="240"/>
      <c r="AD48" s="240"/>
      <c r="AE48" s="240"/>
      <c r="AF48" s="230"/>
      <c r="AG48" s="230"/>
      <c r="AH48" s="230"/>
      <c r="AI48" s="230">
        <v>12</v>
      </c>
      <c r="AJ48" s="230"/>
      <c r="AK48" s="230"/>
      <c r="AL48" s="230"/>
      <c r="AM48" s="230">
        <v>16</v>
      </c>
      <c r="AN48" s="230"/>
      <c r="AO48" s="230"/>
    </row>
    <row r="49" spans="2:41" ht="21.95" customHeight="1" x14ac:dyDescent="0.15">
      <c r="B49" s="46"/>
      <c r="D49" s="112" t="s">
        <v>129</v>
      </c>
      <c r="AB49" s="30"/>
      <c r="AC49" s="47"/>
      <c r="AE49" s="160" t="s">
        <v>81</v>
      </c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</row>
    <row r="50" spans="2:41" x14ac:dyDescent="0.15">
      <c r="B50" s="46"/>
    </row>
  </sheetData>
  <mergeCells count="369">
    <mergeCell ref="B12:C12"/>
    <mergeCell ref="D12:E12"/>
    <mergeCell ref="B36:C36"/>
    <mergeCell ref="D36:E36"/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7:J47"/>
    <mergeCell ref="K47:N47"/>
    <mergeCell ref="O47:R47"/>
    <mergeCell ref="S47:V47"/>
    <mergeCell ref="W47:X47"/>
    <mergeCell ref="Y47:AB47"/>
    <mergeCell ref="G48:J48"/>
    <mergeCell ref="K48:N48"/>
    <mergeCell ref="O48:R48"/>
    <mergeCell ref="S48:V48"/>
    <mergeCell ref="W48:X48"/>
    <mergeCell ref="Y48:AB48"/>
    <mergeCell ref="AM45:AO45"/>
    <mergeCell ref="G46:J46"/>
    <mergeCell ref="K46:N46"/>
    <mergeCell ref="O46:R46"/>
    <mergeCell ref="S46:V46"/>
    <mergeCell ref="W46:X46"/>
    <mergeCell ref="Y46:AB46"/>
    <mergeCell ref="AC46:AE46"/>
    <mergeCell ref="AF46:AH46"/>
    <mergeCell ref="AI46:AL46"/>
    <mergeCell ref="AM46:AO46"/>
    <mergeCell ref="G45:J45"/>
    <mergeCell ref="K45:N45"/>
    <mergeCell ref="O45:R45"/>
    <mergeCell ref="S45:V45"/>
    <mergeCell ref="W45:X45"/>
    <mergeCell ref="Y45:AB45"/>
    <mergeCell ref="AC45:AE45"/>
    <mergeCell ref="AF45:AH45"/>
    <mergeCell ref="AI45:AL45"/>
    <mergeCell ref="AM43:AO43"/>
    <mergeCell ref="G44:J44"/>
    <mergeCell ref="K44:N44"/>
    <mergeCell ref="O44:R44"/>
    <mergeCell ref="S44:V44"/>
    <mergeCell ref="W44:X44"/>
    <mergeCell ref="Y44:AB44"/>
    <mergeCell ref="AC44:AE44"/>
    <mergeCell ref="AF44:AH44"/>
    <mergeCell ref="AI44:AL44"/>
    <mergeCell ref="AM44:AO44"/>
    <mergeCell ref="G43:J43"/>
    <mergeCell ref="K43:N43"/>
    <mergeCell ref="O43:R43"/>
    <mergeCell ref="S43:V43"/>
    <mergeCell ref="W43:X43"/>
    <mergeCell ref="Y43:AB43"/>
    <mergeCell ref="AC43:AE43"/>
    <mergeCell ref="AF43:AH43"/>
    <mergeCell ref="AI43:AL43"/>
    <mergeCell ref="AM41:AO41"/>
    <mergeCell ref="G42:J42"/>
    <mergeCell ref="K42:N42"/>
    <mergeCell ref="O42:R42"/>
    <mergeCell ref="S42:V42"/>
    <mergeCell ref="W42:X42"/>
    <mergeCell ref="Y42:AB42"/>
    <mergeCell ref="AC42:AE42"/>
    <mergeCell ref="AF42:AH42"/>
    <mergeCell ref="AI42:AL42"/>
    <mergeCell ref="AM42:AO42"/>
    <mergeCell ref="G41:J41"/>
    <mergeCell ref="K41:N41"/>
    <mergeCell ref="O41:R41"/>
    <mergeCell ref="S41:V41"/>
    <mergeCell ref="W41:X41"/>
    <mergeCell ref="Y41:AB41"/>
    <mergeCell ref="AC41:AE41"/>
    <mergeCell ref="AF41:AH41"/>
    <mergeCell ref="AI41:AL41"/>
    <mergeCell ref="AM39:AO39"/>
    <mergeCell ref="G40:J40"/>
    <mergeCell ref="K40:N40"/>
    <mergeCell ref="O40:R40"/>
    <mergeCell ref="S40:V40"/>
    <mergeCell ref="W40:X40"/>
    <mergeCell ref="Y40:AB40"/>
    <mergeCell ref="AC40:AE40"/>
    <mergeCell ref="AF40:AH40"/>
    <mergeCell ref="AI40:AL40"/>
    <mergeCell ref="AM40:AO40"/>
    <mergeCell ref="G39:J39"/>
    <mergeCell ref="K39:N39"/>
    <mergeCell ref="O39:R39"/>
    <mergeCell ref="S39:V39"/>
    <mergeCell ref="W39:X39"/>
    <mergeCell ref="Y39:AB39"/>
    <mergeCell ref="AC39:AE39"/>
    <mergeCell ref="AF39:AH39"/>
    <mergeCell ref="AI39:AL39"/>
    <mergeCell ref="AM37:AO37"/>
    <mergeCell ref="G38:J38"/>
    <mergeCell ref="K38:N38"/>
    <mergeCell ref="O38:R38"/>
    <mergeCell ref="S38:V38"/>
    <mergeCell ref="W38:X38"/>
    <mergeCell ref="Y38:AB38"/>
    <mergeCell ref="AC38:AE38"/>
    <mergeCell ref="AF38:AH38"/>
    <mergeCell ref="AI38:AL38"/>
    <mergeCell ref="AM38:AO38"/>
    <mergeCell ref="G37:J37"/>
    <mergeCell ref="K37:N37"/>
    <mergeCell ref="O37:R37"/>
    <mergeCell ref="S37:V37"/>
    <mergeCell ref="W37:X37"/>
    <mergeCell ref="Y37:AB37"/>
    <mergeCell ref="AC37:AE37"/>
    <mergeCell ref="AF37:AH37"/>
    <mergeCell ref="AI37:AL37"/>
    <mergeCell ref="AM35:AO35"/>
    <mergeCell ref="G36:J36"/>
    <mergeCell ref="K36:N36"/>
    <mergeCell ref="O36:R36"/>
    <mergeCell ref="S36:V36"/>
    <mergeCell ref="W36:X36"/>
    <mergeCell ref="Y36:AB36"/>
    <mergeCell ref="AC36:AE36"/>
    <mergeCell ref="AF36:AH36"/>
    <mergeCell ref="AI36:AL36"/>
    <mergeCell ref="AM36:AO36"/>
    <mergeCell ref="G35:J35"/>
    <mergeCell ref="K35:N35"/>
    <mergeCell ref="O35:R35"/>
    <mergeCell ref="S35:V35"/>
    <mergeCell ref="W35:X35"/>
    <mergeCell ref="Y35:AB35"/>
    <mergeCell ref="AC35:AE35"/>
    <mergeCell ref="AF35:AH35"/>
    <mergeCell ref="AI35:AL35"/>
    <mergeCell ref="AM33:AO33"/>
    <mergeCell ref="G34:J34"/>
    <mergeCell ref="K34:N34"/>
    <mergeCell ref="O34:R34"/>
    <mergeCell ref="S34:V34"/>
    <mergeCell ref="W34:X34"/>
    <mergeCell ref="Y34:AB34"/>
    <mergeCell ref="AC34:AE34"/>
    <mergeCell ref="AF34:AH34"/>
    <mergeCell ref="AI34:AL34"/>
    <mergeCell ref="AM34:AO34"/>
    <mergeCell ref="G33:J33"/>
    <mergeCell ref="K33:N33"/>
    <mergeCell ref="O33:R33"/>
    <mergeCell ref="S33:V33"/>
    <mergeCell ref="W33:X33"/>
    <mergeCell ref="Y33:AB33"/>
    <mergeCell ref="AC33:AE33"/>
    <mergeCell ref="AF33:AH33"/>
    <mergeCell ref="AI33:AL33"/>
    <mergeCell ref="AI31:AL31"/>
    <mergeCell ref="AM31:AO31"/>
    <mergeCell ref="G32:J32"/>
    <mergeCell ref="K32:N32"/>
    <mergeCell ref="O32:R32"/>
    <mergeCell ref="S32:V32"/>
    <mergeCell ref="W32:X32"/>
    <mergeCell ref="Y32:AB32"/>
    <mergeCell ref="AC32:AE32"/>
    <mergeCell ref="AF32:AH32"/>
    <mergeCell ref="AI32:AL32"/>
    <mergeCell ref="AM32:AO32"/>
    <mergeCell ref="B31:C31"/>
    <mergeCell ref="G31:J31"/>
    <mergeCell ref="K31:N31"/>
    <mergeCell ref="O31:R31"/>
    <mergeCell ref="S31:V31"/>
    <mergeCell ref="W31:X31"/>
    <mergeCell ref="Y31:AB31"/>
    <mergeCell ref="AC31:AE31"/>
    <mergeCell ref="AF31:AH31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W28:X29"/>
    <mergeCell ref="AC28:AE29"/>
    <mergeCell ref="AF28:AH29"/>
    <mergeCell ref="AI28:AL29"/>
    <mergeCell ref="AM28:AO29"/>
    <mergeCell ref="G24:L24"/>
    <mergeCell ref="M24:Q24"/>
    <mergeCell ref="R24:T24"/>
    <mergeCell ref="U24:W24"/>
    <mergeCell ref="X24:Z24"/>
    <mergeCell ref="AA24:AC24"/>
    <mergeCell ref="AD24:AG24"/>
    <mergeCell ref="AH24:AK24"/>
    <mergeCell ref="AL24:AN24"/>
    <mergeCell ref="G23:L23"/>
    <mergeCell ref="M23:Q23"/>
    <mergeCell ref="R23:T23"/>
    <mergeCell ref="U23:W23"/>
    <mergeCell ref="X23:Z23"/>
    <mergeCell ref="AA23:AC23"/>
    <mergeCell ref="AD23:AG23"/>
    <mergeCell ref="AH23:AK23"/>
    <mergeCell ref="AL23:AN23"/>
    <mergeCell ref="G22:L22"/>
    <mergeCell ref="M22:Q22"/>
    <mergeCell ref="R22:T22"/>
    <mergeCell ref="U22:W22"/>
    <mergeCell ref="X22:Z22"/>
    <mergeCell ref="AA22:AC22"/>
    <mergeCell ref="AD22:AG22"/>
    <mergeCell ref="AH22:AK22"/>
    <mergeCell ref="AL22:AN22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G20:L20"/>
    <mergeCell ref="M20:Q20"/>
    <mergeCell ref="R20:T20"/>
    <mergeCell ref="U20:W20"/>
    <mergeCell ref="X20:Z20"/>
    <mergeCell ref="AA20:AC20"/>
    <mergeCell ref="AD20:AG20"/>
    <mergeCell ref="AH20:AK20"/>
    <mergeCell ref="AL20:AN20"/>
    <mergeCell ref="G19:L19"/>
    <mergeCell ref="M19:Q19"/>
    <mergeCell ref="R19:T19"/>
    <mergeCell ref="U19:W19"/>
    <mergeCell ref="X19:Z19"/>
    <mergeCell ref="AA19:AC19"/>
    <mergeCell ref="AD19:AG19"/>
    <mergeCell ref="AH19:AK19"/>
    <mergeCell ref="AL19:AN19"/>
    <mergeCell ref="G18:L18"/>
    <mergeCell ref="M18:Q18"/>
    <mergeCell ref="R18:T18"/>
    <mergeCell ref="U18:W18"/>
    <mergeCell ref="X18:Z18"/>
    <mergeCell ref="AA18:AC18"/>
    <mergeCell ref="AD18:AG18"/>
    <mergeCell ref="AH18:AK18"/>
    <mergeCell ref="AL18:AN18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G16:L16"/>
    <mergeCell ref="M16:Q16"/>
    <mergeCell ref="R16:T16"/>
    <mergeCell ref="U16:W16"/>
    <mergeCell ref="X16:Z16"/>
    <mergeCell ref="AA16:AC16"/>
    <mergeCell ref="AD16:AG16"/>
    <mergeCell ref="AH16:AK16"/>
    <mergeCell ref="AL16:AN16"/>
    <mergeCell ref="G15:L15"/>
    <mergeCell ref="M15:Q15"/>
    <mergeCell ref="R15:T15"/>
    <mergeCell ref="U15:W15"/>
    <mergeCell ref="X15:Z15"/>
    <mergeCell ref="AA15:AC15"/>
    <mergeCell ref="AD15:AG15"/>
    <mergeCell ref="AH15:AK15"/>
    <mergeCell ref="AL15:AN15"/>
    <mergeCell ref="G14:L14"/>
    <mergeCell ref="M14:Q14"/>
    <mergeCell ref="R14:T14"/>
    <mergeCell ref="U14:W14"/>
    <mergeCell ref="X14:Z14"/>
    <mergeCell ref="AA14:AC14"/>
    <mergeCell ref="AD14:AG14"/>
    <mergeCell ref="AH14:AK14"/>
    <mergeCell ref="AL14:AN14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G12:L12"/>
    <mergeCell ref="M12:Q12"/>
    <mergeCell ref="R12:T12"/>
    <mergeCell ref="U12:W12"/>
    <mergeCell ref="X12:Z12"/>
    <mergeCell ref="AA12:AC12"/>
    <mergeCell ref="AD12:AG12"/>
    <mergeCell ref="AH12:AK12"/>
    <mergeCell ref="AL12:AN12"/>
    <mergeCell ref="G10:L10"/>
    <mergeCell ref="M10:Q10"/>
    <mergeCell ref="R10:T10"/>
    <mergeCell ref="U10:W10"/>
    <mergeCell ref="X10:Z10"/>
    <mergeCell ref="AA10:AC10"/>
    <mergeCell ref="AD10:AG10"/>
    <mergeCell ref="AH10:AK10"/>
    <mergeCell ref="AL10:AN10"/>
    <mergeCell ref="G9:L9"/>
    <mergeCell ref="M9:Q9"/>
    <mergeCell ref="R9:T9"/>
    <mergeCell ref="U9:W9"/>
    <mergeCell ref="X9:Z9"/>
    <mergeCell ref="AA9:AC9"/>
    <mergeCell ref="AD9:AG9"/>
    <mergeCell ref="AH9:AK9"/>
    <mergeCell ref="AL9:AN9"/>
    <mergeCell ref="AL7:AN7"/>
    <mergeCell ref="G8:L8"/>
    <mergeCell ref="M8:Q8"/>
    <mergeCell ref="R8:T8"/>
    <mergeCell ref="U8:W8"/>
    <mergeCell ref="X8:Z8"/>
    <mergeCell ref="AA8:AC8"/>
    <mergeCell ref="AD8:AG8"/>
    <mergeCell ref="AH8:AK8"/>
    <mergeCell ref="AL8:AN8"/>
    <mergeCell ref="B7:C7"/>
    <mergeCell ref="G7:L7"/>
    <mergeCell ref="M7:Q7"/>
    <mergeCell ref="R7:T7"/>
    <mergeCell ref="U7:W7"/>
    <mergeCell ref="X7:Z7"/>
    <mergeCell ref="AA7:AC7"/>
    <mergeCell ref="AD7:AG7"/>
    <mergeCell ref="AH7:AK7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  <mergeCell ref="AH4:AK5"/>
    <mergeCell ref="R5:T5"/>
    <mergeCell ref="U5:W5"/>
    <mergeCell ref="X5:Z5"/>
    <mergeCell ref="AA5:AC5"/>
  </mergeCells>
  <phoneticPr fontId="2"/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"/>
  <sheetViews>
    <sheetView workbookViewId="0">
      <selection activeCell="G3" sqref="G3"/>
    </sheetView>
  </sheetViews>
  <sheetFormatPr defaultRowHeight="12" x14ac:dyDescent="0.15"/>
  <cols>
    <col min="1" max="1" width="10.625" style="71" customWidth="1"/>
    <col min="2" max="2" width="14.125" style="71" bestFit="1" customWidth="1"/>
    <col min="3" max="5" width="15.625" style="82" customWidth="1"/>
    <col min="6" max="6" width="10.625" style="82" customWidth="1"/>
    <col min="7" max="7" width="43.25" style="82" bestFit="1" customWidth="1"/>
    <col min="8" max="16384" width="9" style="82"/>
  </cols>
  <sheetData>
    <row r="1" spans="1:7" ht="20.100000000000001" customHeight="1" x14ac:dyDescent="0.15">
      <c r="A1" s="242" t="s">
        <v>96</v>
      </c>
      <c r="B1" s="242"/>
      <c r="C1" s="242"/>
      <c r="D1" s="242"/>
      <c r="E1" s="242"/>
      <c r="F1" s="242"/>
      <c r="G1" s="242"/>
    </row>
    <row r="2" spans="1:7" ht="20.100000000000001" customHeight="1" x14ac:dyDescent="0.15">
      <c r="A2" s="75"/>
      <c r="B2" s="75"/>
      <c r="C2" s="77"/>
      <c r="D2" s="77"/>
      <c r="E2" s="77"/>
      <c r="F2" s="77"/>
      <c r="G2" s="76" t="s">
        <v>118</v>
      </c>
    </row>
    <row r="3" spans="1:7" ht="20.100000000000001" customHeight="1" x14ac:dyDescent="0.15">
      <c r="A3" s="81" t="s">
        <v>108</v>
      </c>
      <c r="B3" s="81" t="s">
        <v>117</v>
      </c>
      <c r="C3" s="81" t="s">
        <v>109</v>
      </c>
      <c r="D3" s="81" t="s">
        <v>110</v>
      </c>
      <c r="E3" s="81" t="s">
        <v>101</v>
      </c>
      <c r="F3" s="81" t="s">
        <v>111</v>
      </c>
      <c r="G3" s="81" t="s">
        <v>112</v>
      </c>
    </row>
    <row r="4" spans="1:7" ht="20.100000000000001" customHeight="1" x14ac:dyDescent="0.15">
      <c r="A4" s="72"/>
      <c r="B4" s="72"/>
      <c r="C4" s="87" t="s">
        <v>102</v>
      </c>
      <c r="D4" s="87" t="s">
        <v>102</v>
      </c>
      <c r="E4" s="87" t="s">
        <v>103</v>
      </c>
      <c r="F4" s="78"/>
      <c r="G4" s="78"/>
    </row>
    <row r="5" spans="1:7" ht="20.100000000000001" customHeight="1" x14ac:dyDescent="0.15">
      <c r="A5" s="73" t="s">
        <v>106</v>
      </c>
      <c r="B5" s="83" t="s">
        <v>113</v>
      </c>
      <c r="C5" s="88">
        <v>1500</v>
      </c>
      <c r="D5" s="88">
        <v>4100</v>
      </c>
      <c r="E5" s="79">
        <v>4.4000000000000004</v>
      </c>
      <c r="F5" s="73" t="s">
        <v>104</v>
      </c>
      <c r="G5" s="79" t="s">
        <v>97</v>
      </c>
    </row>
    <row r="6" spans="1:7" ht="20.100000000000001" customHeight="1" x14ac:dyDescent="0.15">
      <c r="A6" s="73" t="s">
        <v>29</v>
      </c>
      <c r="B6" s="83" t="s">
        <v>114</v>
      </c>
      <c r="C6" s="88">
        <v>2500</v>
      </c>
      <c r="D6" s="88">
        <v>6500</v>
      </c>
      <c r="E6" s="79">
        <v>10.7</v>
      </c>
      <c r="F6" s="73" t="s">
        <v>29</v>
      </c>
      <c r="G6" s="79" t="s">
        <v>98</v>
      </c>
    </row>
    <row r="7" spans="1:7" ht="20.100000000000001" customHeight="1" x14ac:dyDescent="0.15">
      <c r="A7" s="73" t="s">
        <v>29</v>
      </c>
      <c r="B7" s="83" t="s">
        <v>115</v>
      </c>
      <c r="C7" s="88">
        <v>1350</v>
      </c>
      <c r="D7" s="88">
        <v>5500</v>
      </c>
      <c r="E7" s="79">
        <v>8.1</v>
      </c>
      <c r="F7" s="73" t="s">
        <v>29</v>
      </c>
      <c r="G7" s="79" t="s">
        <v>99</v>
      </c>
    </row>
    <row r="8" spans="1:7" ht="20.100000000000001" customHeight="1" x14ac:dyDescent="0.15">
      <c r="A8" s="74" t="s">
        <v>107</v>
      </c>
      <c r="B8" s="84" t="s">
        <v>116</v>
      </c>
      <c r="C8" s="89">
        <v>1220</v>
      </c>
      <c r="D8" s="89">
        <v>2230</v>
      </c>
      <c r="E8" s="80">
        <v>3.9</v>
      </c>
      <c r="F8" s="74" t="s">
        <v>105</v>
      </c>
      <c r="G8" s="80" t="s">
        <v>100</v>
      </c>
    </row>
    <row r="10" spans="1:7" ht="17.25" x14ac:dyDescent="0.15">
      <c r="A10" s="85"/>
      <c r="B10" s="85"/>
    </row>
    <row r="11" spans="1:7" ht="17.25" x14ac:dyDescent="0.2">
      <c r="A11" s="86"/>
      <c r="B11" s="86"/>
    </row>
  </sheetData>
  <mergeCells count="1">
    <mergeCell ref="A1:G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"/>
  <sheetViews>
    <sheetView workbookViewId="0">
      <selection activeCell="H8" sqref="H8"/>
    </sheetView>
  </sheetViews>
  <sheetFormatPr defaultRowHeight="14.25" x14ac:dyDescent="0.15"/>
  <cols>
    <col min="1" max="1" width="4.75" style="90" bestFit="1" customWidth="1"/>
    <col min="2" max="2" width="3.25" style="90" bestFit="1" customWidth="1"/>
    <col min="3" max="3" width="3.125" style="90" bestFit="1" customWidth="1"/>
    <col min="4" max="16384" width="9" style="90"/>
  </cols>
  <sheetData>
    <row r="1" spans="1:12" x14ac:dyDescent="0.15">
      <c r="A1" s="69" t="s">
        <v>82</v>
      </c>
      <c r="B1" s="69"/>
      <c r="C1" s="69"/>
      <c r="D1" s="69"/>
      <c r="E1" s="66"/>
      <c r="F1" s="66"/>
      <c r="G1" s="66"/>
      <c r="H1" s="66"/>
      <c r="I1" s="66"/>
      <c r="J1" s="66"/>
      <c r="K1" s="66"/>
      <c r="L1" s="66"/>
    </row>
    <row r="2" spans="1:12" x14ac:dyDescent="0.15">
      <c r="A2" s="243" t="s">
        <v>83</v>
      </c>
      <c r="B2" s="243"/>
      <c r="C2" s="243"/>
      <c r="D2" s="243"/>
      <c r="E2" s="243"/>
      <c r="F2" s="67"/>
      <c r="G2" s="67"/>
      <c r="H2" s="68" t="s">
        <v>84</v>
      </c>
      <c r="I2" s="67"/>
      <c r="J2" s="67"/>
      <c r="K2" s="67"/>
      <c r="L2" s="68"/>
    </row>
    <row r="3" spans="1:12" ht="36" x14ac:dyDescent="0.15">
      <c r="A3" s="244" t="s">
        <v>85</v>
      </c>
      <c r="B3" s="245"/>
      <c r="C3" s="91"/>
      <c r="D3" s="92" t="s">
        <v>86</v>
      </c>
      <c r="E3" s="93" t="s">
        <v>87</v>
      </c>
      <c r="F3" s="93" t="s">
        <v>88</v>
      </c>
      <c r="G3" s="93" t="s">
        <v>89</v>
      </c>
      <c r="H3" s="93" t="s">
        <v>90</v>
      </c>
      <c r="I3" s="93" t="s">
        <v>91</v>
      </c>
      <c r="J3" s="93" t="s">
        <v>92</v>
      </c>
      <c r="K3" s="93" t="s">
        <v>93</v>
      </c>
      <c r="L3" s="93" t="s">
        <v>94</v>
      </c>
    </row>
    <row r="4" spans="1:12" ht="20.100000000000001" customHeight="1" x14ac:dyDescent="0.15">
      <c r="A4" s="94" t="s">
        <v>95</v>
      </c>
      <c r="B4" s="95">
        <v>27</v>
      </c>
      <c r="C4" s="96" t="s">
        <v>4</v>
      </c>
      <c r="D4" s="97">
        <f>SUM(E4:L4)</f>
        <v>84190</v>
      </c>
      <c r="E4" s="98">
        <v>9135</v>
      </c>
      <c r="F4" s="99">
        <v>19073</v>
      </c>
      <c r="G4" s="99">
        <v>13145</v>
      </c>
      <c r="H4" s="99">
        <v>60</v>
      </c>
      <c r="I4" s="99">
        <v>12786</v>
      </c>
      <c r="J4" s="99">
        <v>569</v>
      </c>
      <c r="K4" s="99">
        <v>3404</v>
      </c>
      <c r="L4" s="99">
        <v>26018</v>
      </c>
    </row>
    <row r="5" spans="1:12" ht="20.100000000000001" customHeight="1" x14ac:dyDescent="0.15">
      <c r="A5" s="100"/>
      <c r="B5" s="101">
        <v>28</v>
      </c>
      <c r="C5" s="102"/>
      <c r="D5" s="103">
        <f t="shared" ref="D5:D8" si="0">SUM(E5:L5)</f>
        <v>84190</v>
      </c>
      <c r="E5" s="104">
        <v>9115</v>
      </c>
      <c r="F5" s="105">
        <v>19091</v>
      </c>
      <c r="G5" s="105">
        <v>13154</v>
      </c>
      <c r="H5" s="105">
        <v>60</v>
      </c>
      <c r="I5" s="105">
        <v>12696</v>
      </c>
      <c r="J5" s="105">
        <v>569</v>
      </c>
      <c r="K5" s="105">
        <v>3488</v>
      </c>
      <c r="L5" s="105">
        <v>26017</v>
      </c>
    </row>
    <row r="6" spans="1:12" ht="20.100000000000001" customHeight="1" x14ac:dyDescent="0.15">
      <c r="A6" s="100"/>
      <c r="B6" s="101">
        <v>29</v>
      </c>
      <c r="C6" s="102"/>
      <c r="D6" s="103">
        <f t="shared" si="0"/>
        <v>84200</v>
      </c>
      <c r="E6" s="104">
        <v>9089</v>
      </c>
      <c r="F6" s="105">
        <v>19063</v>
      </c>
      <c r="G6" s="105">
        <v>13144</v>
      </c>
      <c r="H6" s="105">
        <v>57</v>
      </c>
      <c r="I6" s="105">
        <v>12608</v>
      </c>
      <c r="J6" s="105">
        <v>563</v>
      </c>
      <c r="K6" s="105">
        <v>3576</v>
      </c>
      <c r="L6" s="105">
        <v>26100</v>
      </c>
    </row>
    <row r="7" spans="1:12" ht="20.100000000000001" customHeight="1" x14ac:dyDescent="0.15">
      <c r="A7" s="100"/>
      <c r="B7" s="101">
        <v>30</v>
      </c>
      <c r="C7" s="102"/>
      <c r="D7" s="103">
        <f t="shared" si="0"/>
        <v>84199</v>
      </c>
      <c r="E7" s="104">
        <v>9064</v>
      </c>
      <c r="F7" s="105">
        <v>19070</v>
      </c>
      <c r="G7" s="105">
        <v>13174</v>
      </c>
      <c r="H7" s="105">
        <v>57</v>
      </c>
      <c r="I7" s="105">
        <v>12569</v>
      </c>
      <c r="J7" s="105">
        <v>567</v>
      </c>
      <c r="K7" s="105">
        <v>3603</v>
      </c>
      <c r="L7" s="105">
        <v>26095</v>
      </c>
    </row>
    <row r="8" spans="1:12" ht="20.100000000000001" customHeight="1" x14ac:dyDescent="0.15">
      <c r="A8" s="106"/>
      <c r="B8" s="107">
        <v>31</v>
      </c>
      <c r="C8" s="108"/>
      <c r="D8" s="109">
        <f t="shared" si="0"/>
        <v>84201</v>
      </c>
      <c r="E8" s="110">
        <v>9048</v>
      </c>
      <c r="F8" s="111">
        <v>19079</v>
      </c>
      <c r="G8" s="111">
        <v>13199</v>
      </c>
      <c r="H8" s="111">
        <v>57</v>
      </c>
      <c r="I8" s="111">
        <v>12528</v>
      </c>
      <c r="J8" s="111">
        <v>565</v>
      </c>
      <c r="K8" s="111">
        <v>3631</v>
      </c>
      <c r="L8" s="111">
        <v>26094</v>
      </c>
    </row>
  </sheetData>
  <mergeCells count="2">
    <mergeCell ref="A2:E2"/>
    <mergeCell ref="A3:B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2-1,2-2</vt:lpstr>
      <vt:lpstr>2-3,2-4</vt:lpstr>
      <vt:lpstr>2-5</vt:lpstr>
      <vt:lpstr>Data_2-3</vt:lpstr>
      <vt:lpstr>Data_2-4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