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hpdata\20080401\toukei\toukeisho HP\toukeishoR3\"/>
    </mc:Choice>
  </mc:AlternateContent>
  <xr:revisionPtr revIDLastSave="0" documentId="13_ncr:1_{90095C58-0473-42C7-AB57-5A4CA98956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6-1～2" sheetId="1" r:id="rId1"/>
    <sheet name="16-3" sheetId="2" r:id="rId2"/>
    <sheet name="Data_16-1" sheetId="3" r:id="rId3"/>
    <sheet name="Data_16-2" sheetId="4" r:id="rId4"/>
    <sheet name="Data_16-3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5" i="2" l="1"/>
  <c r="AH25" i="2"/>
  <c r="AK25" i="2"/>
  <c r="AN25" i="2"/>
  <c r="AR25" i="2"/>
  <c r="AU25" i="2"/>
  <c r="H25" i="2"/>
  <c r="K25" i="2"/>
  <c r="N25" i="2"/>
  <c r="Q25" i="2"/>
  <c r="T25" i="2"/>
  <c r="W25" i="2"/>
  <c r="Z25" i="2"/>
  <c r="E25" i="2"/>
  <c r="AD18" i="2"/>
  <c r="AH18" i="2"/>
  <c r="AK18" i="2"/>
  <c r="AN18" i="2"/>
  <c r="AR18" i="2"/>
  <c r="AU18" i="2"/>
  <c r="H18" i="2"/>
  <c r="K18" i="2"/>
  <c r="N18" i="2"/>
  <c r="Q18" i="2"/>
  <c r="T18" i="2"/>
  <c r="W18" i="2"/>
  <c r="Z18" i="2"/>
  <c r="E18" i="2"/>
  <c r="S20" i="5"/>
  <c r="L20" i="5"/>
  <c r="I20" i="5"/>
  <c r="D21" i="2" l="1"/>
  <c r="S29" i="5" l="1"/>
  <c r="L29" i="5"/>
  <c r="I29" i="5"/>
  <c r="S30" i="5"/>
  <c r="L30" i="5"/>
  <c r="I30" i="5"/>
  <c r="AU23" i="2"/>
  <c r="AR23" i="2"/>
  <c r="AK23" i="2"/>
  <c r="AH23" i="2"/>
  <c r="AD23" i="2"/>
  <c r="Z23" i="2"/>
  <c r="W23" i="2"/>
  <c r="T23" i="2"/>
  <c r="N23" i="2"/>
  <c r="K23" i="2"/>
  <c r="E23" i="2"/>
  <c r="S26" i="5" l="1"/>
  <c r="L26" i="5"/>
  <c r="I26" i="5"/>
  <c r="S25" i="5"/>
  <c r="AN23" i="2" s="1"/>
  <c r="L25" i="5"/>
  <c r="Q23" i="2" s="1"/>
  <c r="I25" i="5"/>
  <c r="H23" i="2" s="1"/>
  <c r="S23" i="5"/>
  <c r="AN21" i="2" s="1"/>
  <c r="L23" i="5"/>
  <c r="I23" i="5"/>
  <c r="S22" i="5"/>
  <c r="L22" i="5"/>
  <c r="I22" i="5"/>
  <c r="S19" i="5"/>
  <c r="L19" i="5"/>
  <c r="I19" i="5"/>
  <c r="S18" i="5"/>
  <c r="L18" i="5"/>
  <c r="I18" i="5"/>
  <c r="S15" i="5"/>
  <c r="L15" i="5"/>
  <c r="I15" i="5"/>
  <c r="S14" i="5"/>
  <c r="L14" i="5"/>
  <c r="I14" i="5"/>
  <c r="S13" i="5"/>
  <c r="L13" i="5"/>
  <c r="I13" i="5"/>
  <c r="S12" i="5"/>
  <c r="L12" i="5"/>
  <c r="I12" i="5"/>
  <c r="S10" i="5"/>
  <c r="L10" i="5"/>
  <c r="I10" i="5"/>
  <c r="S9" i="5"/>
  <c r="L9" i="5"/>
  <c r="I9" i="5"/>
  <c r="S8" i="5"/>
  <c r="L8" i="5"/>
  <c r="I8" i="5"/>
  <c r="S7" i="5"/>
  <c r="L7" i="5"/>
  <c r="I7" i="5"/>
  <c r="S36" i="5" l="1"/>
  <c r="AN32" i="2" s="1"/>
  <c r="L36" i="5"/>
  <c r="I36" i="5"/>
  <c r="H32" i="2" s="1"/>
  <c r="AU32" i="2"/>
  <c r="AR32" i="2"/>
  <c r="AK32" i="2"/>
  <c r="AH32" i="2"/>
  <c r="AD32" i="2"/>
  <c r="Z32" i="2"/>
  <c r="W32" i="2"/>
  <c r="T32" i="2"/>
  <c r="Q32" i="2"/>
  <c r="N32" i="2"/>
  <c r="K32" i="2"/>
  <c r="C32" i="2"/>
  <c r="AU28" i="2"/>
  <c r="AR28" i="2"/>
  <c r="AK28" i="2"/>
  <c r="AH28" i="2"/>
  <c r="AD28" i="2"/>
  <c r="Z28" i="2"/>
  <c r="W28" i="2"/>
  <c r="T28" i="2"/>
  <c r="N28" i="2"/>
  <c r="K28" i="2"/>
  <c r="AU27" i="2"/>
  <c r="AR27" i="2"/>
  <c r="AK27" i="2"/>
  <c r="AH27" i="2"/>
  <c r="AD27" i="2"/>
  <c r="Z27" i="2"/>
  <c r="W27" i="2"/>
  <c r="T27" i="2"/>
  <c r="N27" i="2"/>
  <c r="K27" i="2"/>
  <c r="AU24" i="2"/>
  <c r="AR24" i="2"/>
  <c r="AK24" i="2"/>
  <c r="AH24" i="2"/>
  <c r="AD24" i="2"/>
  <c r="Z24" i="2"/>
  <c r="W24" i="2"/>
  <c r="T24" i="2"/>
  <c r="N24" i="2"/>
  <c r="K24" i="2"/>
  <c r="AU21" i="2"/>
  <c r="AR21" i="2"/>
  <c r="AK21" i="2"/>
  <c r="AH21" i="2"/>
  <c r="AD21" i="2"/>
  <c r="Z21" i="2"/>
  <c r="W21" i="2"/>
  <c r="T21" i="2"/>
  <c r="N21" i="2"/>
  <c r="K21" i="2"/>
  <c r="AU20" i="2"/>
  <c r="AR20" i="2"/>
  <c r="AK20" i="2"/>
  <c r="AH20" i="2"/>
  <c r="AD20" i="2"/>
  <c r="Z20" i="2"/>
  <c r="W20" i="2"/>
  <c r="T20" i="2"/>
  <c r="N20" i="2"/>
  <c r="K20" i="2"/>
  <c r="AU17" i="2"/>
  <c r="AR17" i="2"/>
  <c r="AK17" i="2"/>
  <c r="AH17" i="2"/>
  <c r="AD17" i="2"/>
  <c r="Z17" i="2"/>
  <c r="W17" i="2"/>
  <c r="T17" i="2"/>
  <c r="N17" i="2"/>
  <c r="K17" i="2"/>
  <c r="AU16" i="2"/>
  <c r="AR16" i="2"/>
  <c r="AK16" i="2"/>
  <c r="AH16" i="2"/>
  <c r="AD16" i="2"/>
  <c r="Z16" i="2"/>
  <c r="W16" i="2"/>
  <c r="T16" i="2"/>
  <c r="N16" i="2"/>
  <c r="K16" i="2"/>
  <c r="AU14" i="2"/>
  <c r="AR14" i="2"/>
  <c r="AK14" i="2"/>
  <c r="AH14" i="2"/>
  <c r="AD14" i="2"/>
  <c r="Z14" i="2"/>
  <c r="W14" i="2"/>
  <c r="T14" i="2"/>
  <c r="N14" i="2"/>
  <c r="K14" i="2"/>
  <c r="AU13" i="2"/>
  <c r="AR13" i="2"/>
  <c r="AK13" i="2"/>
  <c r="AH13" i="2"/>
  <c r="AD13" i="2"/>
  <c r="Z13" i="2"/>
  <c r="W13" i="2"/>
  <c r="T13" i="2"/>
  <c r="N13" i="2"/>
  <c r="K13" i="2"/>
  <c r="AU12" i="2"/>
  <c r="AR12" i="2"/>
  <c r="AK12" i="2"/>
  <c r="AH12" i="2"/>
  <c r="AD12" i="2"/>
  <c r="Z12" i="2"/>
  <c r="W12" i="2"/>
  <c r="T12" i="2"/>
  <c r="N12" i="2"/>
  <c r="K12" i="2"/>
  <c r="AU11" i="2"/>
  <c r="AR11" i="2"/>
  <c r="AK11" i="2"/>
  <c r="AH11" i="2"/>
  <c r="AD11" i="2"/>
  <c r="Z11" i="2"/>
  <c r="W11" i="2"/>
  <c r="T11" i="2"/>
  <c r="N11" i="2"/>
  <c r="K11" i="2"/>
  <c r="AU9" i="2"/>
  <c r="AR9" i="2"/>
  <c r="AK9" i="2"/>
  <c r="AH9" i="2"/>
  <c r="AD9" i="2"/>
  <c r="Z9" i="2"/>
  <c r="W9" i="2"/>
  <c r="T9" i="2"/>
  <c r="N9" i="2"/>
  <c r="K9" i="2"/>
  <c r="AU8" i="2"/>
  <c r="AR8" i="2"/>
  <c r="AK8" i="2"/>
  <c r="AH8" i="2"/>
  <c r="AD8" i="2"/>
  <c r="Z8" i="2"/>
  <c r="W8" i="2"/>
  <c r="T8" i="2"/>
  <c r="N8" i="2"/>
  <c r="K8" i="2"/>
  <c r="AU7" i="2"/>
  <c r="AR7" i="2"/>
  <c r="AK7" i="2"/>
  <c r="AH7" i="2"/>
  <c r="AD7" i="2"/>
  <c r="Z7" i="2"/>
  <c r="W7" i="2"/>
  <c r="T7" i="2"/>
  <c r="N7" i="2"/>
  <c r="K7" i="2"/>
  <c r="AU6" i="2"/>
  <c r="AR6" i="2"/>
  <c r="AK6" i="2"/>
  <c r="AH6" i="2"/>
  <c r="AD6" i="2"/>
  <c r="Z6" i="2"/>
  <c r="W6" i="2"/>
  <c r="T6" i="2"/>
  <c r="N6" i="2"/>
  <c r="K6" i="2"/>
  <c r="D17" i="2"/>
  <c r="D16" i="2"/>
  <c r="D28" i="2"/>
  <c r="D27" i="2"/>
  <c r="D24" i="2"/>
  <c r="D20" i="2"/>
  <c r="E28" i="2"/>
  <c r="E27" i="2"/>
  <c r="E24" i="2"/>
  <c r="E21" i="2"/>
  <c r="E20" i="2"/>
  <c r="E17" i="2"/>
  <c r="E16" i="2"/>
  <c r="E14" i="2"/>
  <c r="E13" i="2"/>
  <c r="E12" i="2"/>
  <c r="E11" i="2"/>
  <c r="E9" i="2"/>
  <c r="E8" i="2"/>
  <c r="E7" i="2"/>
  <c r="E6" i="2"/>
  <c r="AN28" i="2"/>
  <c r="Q28" i="2"/>
  <c r="H28" i="2"/>
  <c r="AN27" i="2"/>
  <c r="Q27" i="2"/>
  <c r="H27" i="2"/>
  <c r="AN24" i="2"/>
  <c r="Q24" i="2"/>
  <c r="H24" i="2"/>
  <c r="Q21" i="2"/>
  <c r="H21" i="2"/>
  <c r="AN20" i="2"/>
  <c r="Q20" i="2"/>
  <c r="H20" i="2"/>
  <c r="AN17" i="2"/>
  <c r="Q17" i="2"/>
  <c r="H17" i="2"/>
  <c r="AN16" i="2"/>
  <c r="Q16" i="2"/>
  <c r="H16" i="2"/>
  <c r="AN14" i="2"/>
  <c r="Q14" i="2"/>
  <c r="H14" i="2"/>
  <c r="AN13" i="2"/>
  <c r="Q13" i="2"/>
  <c r="H13" i="2"/>
  <c r="AN12" i="2"/>
  <c r="Q12" i="2"/>
  <c r="H12" i="2"/>
  <c r="AN11" i="2"/>
  <c r="Q11" i="2"/>
  <c r="H11" i="2"/>
  <c r="AN9" i="2"/>
  <c r="Q9" i="2"/>
  <c r="H9" i="2"/>
  <c r="AN8" i="2"/>
  <c r="Q8" i="2"/>
  <c r="H8" i="2"/>
  <c r="AN7" i="2"/>
  <c r="Q7" i="2"/>
  <c r="H7" i="2"/>
  <c r="AN6" i="2"/>
  <c r="Q6" i="2"/>
  <c r="H6" i="2"/>
  <c r="U29" i="1"/>
  <c r="N29" i="1"/>
  <c r="F29" i="1"/>
  <c r="D29" i="1"/>
  <c r="B29" i="1"/>
  <c r="U28" i="1"/>
  <c r="N28" i="1"/>
  <c r="F28" i="1"/>
  <c r="D28" i="1"/>
  <c r="B28" i="1"/>
  <c r="U27" i="1"/>
  <c r="N27" i="1"/>
  <c r="F27" i="1"/>
  <c r="D27" i="1"/>
  <c r="B27" i="1"/>
  <c r="U26" i="1"/>
  <c r="N26" i="1"/>
  <c r="F26" i="1"/>
  <c r="D26" i="1"/>
  <c r="B26" i="1"/>
  <c r="U25" i="1"/>
  <c r="N25" i="1"/>
  <c r="F25" i="1"/>
  <c r="D25" i="1"/>
  <c r="B25" i="1"/>
  <c r="G29" i="1"/>
  <c r="G28" i="1"/>
  <c r="G27" i="1"/>
  <c r="G26" i="1"/>
  <c r="G25" i="1"/>
  <c r="X19" i="1"/>
  <c r="T19" i="1"/>
  <c r="P19" i="1"/>
  <c r="L19" i="1"/>
  <c r="G19" i="1"/>
  <c r="D19" i="1"/>
  <c r="B19" i="1"/>
  <c r="X18" i="1"/>
  <c r="T18" i="1"/>
  <c r="P18" i="1"/>
  <c r="L18" i="1"/>
  <c r="G18" i="1"/>
  <c r="D18" i="1"/>
  <c r="B18" i="1"/>
  <c r="X17" i="1"/>
  <c r="T17" i="1"/>
  <c r="P17" i="1"/>
  <c r="L17" i="1"/>
  <c r="G17" i="1"/>
  <c r="D17" i="1"/>
  <c r="B17" i="1"/>
  <c r="X16" i="1"/>
  <c r="T16" i="1"/>
  <c r="P16" i="1"/>
  <c r="L16" i="1"/>
  <c r="G16" i="1"/>
  <c r="D16" i="1"/>
  <c r="B16" i="1"/>
  <c r="X11" i="1"/>
  <c r="T11" i="1"/>
  <c r="P11" i="1"/>
  <c r="L11" i="1"/>
  <c r="F11" i="1"/>
  <c r="D11" i="1"/>
  <c r="B11" i="1"/>
  <c r="X10" i="1"/>
  <c r="T10" i="1"/>
  <c r="P10" i="1"/>
  <c r="L10" i="1"/>
  <c r="F10" i="1"/>
  <c r="D10" i="1"/>
  <c r="B10" i="1"/>
  <c r="X9" i="1"/>
  <c r="T9" i="1"/>
  <c r="P9" i="1"/>
  <c r="L9" i="1"/>
  <c r="F9" i="1"/>
  <c r="D9" i="1"/>
  <c r="B9" i="1"/>
  <c r="X8" i="1"/>
  <c r="T8" i="1"/>
  <c r="P8" i="1"/>
  <c r="L8" i="1"/>
  <c r="F8" i="1"/>
  <c r="D8" i="1"/>
  <c r="B8" i="1"/>
  <c r="X15" i="1"/>
  <c r="T15" i="1"/>
  <c r="P15" i="1"/>
  <c r="L15" i="1"/>
  <c r="G15" i="1"/>
  <c r="X7" i="1"/>
  <c r="T7" i="1"/>
  <c r="P7" i="1"/>
  <c r="L7" i="1"/>
  <c r="F7" i="1"/>
  <c r="D15" i="1"/>
  <c r="D7" i="1"/>
  <c r="B15" i="1"/>
  <c r="B7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<sst xmlns="http://schemas.openxmlformats.org/spreadsheetml/2006/main" count="232" uniqueCount="101">
  <si>
    <t>年</t>
    <rPh sb="0" eb="1">
      <t>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</si>
  <si>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</si>
  <si>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</si>
  <si>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　　数</t>
    <rPh sb="0" eb="1">
      <t>フサ</t>
    </rPh>
    <rPh sb="4" eb="5">
      <t>カズ</t>
    </rPh>
    <phoneticPr fontId="1"/>
  </si>
  <si>
    <t>税　務　職</t>
    <rPh sb="0" eb="1">
      <t>ゼイ</t>
    </rPh>
    <rPh sb="2" eb="3">
      <t>ツトム</t>
    </rPh>
    <rPh sb="4" eb="5">
      <t>ショク</t>
    </rPh>
    <phoneticPr fontId="1"/>
  </si>
  <si>
    <t>医　療　職</t>
    <rPh sb="0" eb="1">
      <t>イ</t>
    </rPh>
    <rPh sb="2" eb="3">
      <t>リョウ</t>
    </rPh>
    <rPh sb="4" eb="5">
      <t>ショク</t>
    </rPh>
    <phoneticPr fontId="1"/>
  </si>
  <si>
    <t>福　祉　職</t>
    <rPh sb="0" eb="1">
      <t>フク</t>
    </rPh>
    <rPh sb="2" eb="3">
      <t>シ</t>
    </rPh>
    <rPh sb="4" eb="5">
      <t>ショク</t>
    </rPh>
    <phoneticPr fontId="1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</si>
  <si>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1"/>
  </si>
  <si>
    <t>消　防　職</t>
    <rPh sb="0" eb="1">
      <t>ケ</t>
    </rPh>
    <rPh sb="2" eb="3">
      <t>ボウ</t>
    </rPh>
    <rPh sb="4" eb="5">
      <t>ショク</t>
    </rPh>
    <phoneticPr fontId="1"/>
  </si>
  <si>
    <t>企　業　職</t>
    <rPh sb="0" eb="1">
      <t>クワダ</t>
    </rPh>
    <rPh sb="2" eb="3">
      <t>ギョウ</t>
    </rPh>
    <rPh sb="4" eb="5">
      <t>ショク</t>
    </rPh>
    <phoneticPr fontId="1"/>
  </si>
  <si>
    <t>資料　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1"/>
  </si>
  <si>
    <t>特　定
任期付
職　員</t>
    <rPh sb="0" eb="1">
      <t>トク</t>
    </rPh>
    <rPh sb="2" eb="3">
      <t>サダム</t>
    </rPh>
    <rPh sb="4" eb="6">
      <t>ニンキ</t>
    </rPh>
    <rPh sb="6" eb="7">
      <t>ツ</t>
    </rPh>
    <rPh sb="8" eb="9">
      <t>ショク</t>
    </rPh>
    <rPh sb="10" eb="11">
      <t>イン</t>
    </rPh>
    <phoneticPr fontId="1"/>
  </si>
  <si>
    <t>16-2　選挙人名簿登録者数</t>
    <rPh sb="5" eb="7">
      <t>センキョ</t>
    </rPh>
    <rPh sb="7" eb="8">
      <t>ニン</t>
    </rPh>
    <rPh sb="8" eb="10">
      <t>メイボ</t>
    </rPh>
    <rPh sb="10" eb="12">
      <t>トウロク</t>
    </rPh>
    <rPh sb="12" eb="13">
      <t>シャ</t>
    </rPh>
    <rPh sb="13" eb="14">
      <t>スウ</t>
    </rPh>
    <phoneticPr fontId="1"/>
  </si>
  <si>
    <t>16-1　市　職　員　数</t>
    <rPh sb="5" eb="6">
      <t>シ</t>
    </rPh>
    <rPh sb="7" eb="8">
      <t>ショク</t>
    </rPh>
    <rPh sb="9" eb="10">
      <t>イン</t>
    </rPh>
    <rPh sb="11" eb="12">
      <t>カズ</t>
    </rPh>
    <phoneticPr fontId="1"/>
  </si>
  <si>
    <t>一　般
行政職</t>
    <rPh sb="0" eb="1">
      <t>イチ</t>
    </rPh>
    <rPh sb="2" eb="3">
      <t>パン</t>
    </rPh>
    <rPh sb="4" eb="7">
      <t>ギョウセイショク</t>
    </rPh>
    <phoneticPr fontId="1"/>
  </si>
  <si>
    <t>技　　能
労 務 職</t>
    <rPh sb="0" eb="1">
      <t>ワザ</t>
    </rPh>
    <rPh sb="3" eb="4">
      <t>ノウ</t>
    </rPh>
    <rPh sb="5" eb="6">
      <t>ロウ</t>
    </rPh>
    <rPh sb="7" eb="8">
      <t>ツトム</t>
    </rPh>
    <rPh sb="9" eb="10">
      <t>ショク</t>
    </rPh>
    <phoneticPr fontId="1"/>
  </si>
  <si>
    <t>16　公務員・選挙</t>
    <rPh sb="3" eb="6">
      <t>コウムイン</t>
    </rPh>
    <rPh sb="7" eb="9">
      <t>センキョ</t>
    </rPh>
    <phoneticPr fontId="1"/>
  </si>
  <si>
    <t>教育職</t>
    <rPh sb="0" eb="1">
      <t>キョウ</t>
    </rPh>
    <rPh sb="1" eb="2">
      <t>イク</t>
    </rPh>
    <rPh sb="2" eb="3">
      <t>ショク</t>
    </rPh>
    <phoneticPr fontId="1"/>
  </si>
  <si>
    <t>資料  総務課</t>
    <rPh sb="0" eb="2">
      <t>シリョウ</t>
    </rPh>
    <rPh sb="4" eb="7">
      <t>ソウムカ</t>
    </rPh>
    <phoneticPr fontId="1"/>
  </si>
  <si>
    <t>16-3　 選　挙　投　票　状　況</t>
    <rPh sb="6" eb="7">
      <t>セン</t>
    </rPh>
    <rPh sb="8" eb="9">
      <t>キョ</t>
    </rPh>
    <rPh sb="10" eb="11">
      <t>トウ</t>
    </rPh>
    <rPh sb="12" eb="13">
      <t>ヒョウ</t>
    </rPh>
    <rPh sb="14" eb="15">
      <t>ジョウ</t>
    </rPh>
    <rPh sb="16" eb="17">
      <t>キョウ</t>
    </rPh>
    <phoneticPr fontId="1"/>
  </si>
  <si>
    <t>区　　　　　分</t>
    <rPh sb="0" eb="1">
      <t>ク</t>
    </rPh>
    <rPh sb="6" eb="7">
      <t>ブン</t>
    </rPh>
    <phoneticPr fontId="1"/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</si>
  <si>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1"/>
  </si>
  <si>
    <t>投　　票　　者　　数</t>
    <rPh sb="0" eb="1">
      <t>トウ</t>
    </rPh>
    <rPh sb="3" eb="4">
      <t>ヒョウ</t>
    </rPh>
    <rPh sb="6" eb="7">
      <t>シャ</t>
    </rPh>
    <rPh sb="9" eb="10">
      <t>スウ</t>
    </rPh>
    <phoneticPr fontId="1"/>
  </si>
  <si>
    <t>うち期日前,
不在者投票数</t>
    <rPh sb="2" eb="4">
      <t>キジツ</t>
    </rPh>
    <rPh sb="4" eb="5">
      <t>マエ</t>
    </rPh>
    <rPh sb="7" eb="10">
      <t>フザイシャ</t>
    </rPh>
    <rPh sb="10" eb="11">
      <t>トウ</t>
    </rPh>
    <rPh sb="11" eb="12">
      <t>ヒョウ</t>
    </rPh>
    <rPh sb="12" eb="13">
      <t>カズ</t>
    </rPh>
    <phoneticPr fontId="1"/>
  </si>
  <si>
    <t>投　　票　　率　　(％)</t>
    <rPh sb="0" eb="1">
      <t>トウ</t>
    </rPh>
    <rPh sb="3" eb="4">
      <t>ヒョウ</t>
    </rPh>
    <rPh sb="6" eb="7">
      <t>リツ</t>
    </rPh>
    <phoneticPr fontId="1"/>
  </si>
  <si>
    <t>投　　票　　総　　数</t>
    <rPh sb="0" eb="1">
      <t>トウ</t>
    </rPh>
    <rPh sb="3" eb="4">
      <t>ヒョウ</t>
    </rPh>
    <rPh sb="6" eb="7">
      <t>フサ</t>
    </rPh>
    <rPh sb="9" eb="10">
      <t>カズ</t>
    </rPh>
    <phoneticPr fontId="1"/>
  </si>
  <si>
    <t>総　　数</t>
    <rPh sb="0" eb="1">
      <t>フサ</t>
    </rPh>
    <rPh sb="3" eb="4">
      <t>カズ</t>
    </rPh>
    <phoneticPr fontId="1"/>
  </si>
  <si>
    <t>有効投票</t>
    <rPh sb="0" eb="2">
      <t>ユウコウ</t>
    </rPh>
    <rPh sb="2" eb="4">
      <t>トウヒョウ</t>
    </rPh>
    <phoneticPr fontId="1"/>
  </si>
  <si>
    <t>無効投票</t>
    <rPh sb="0" eb="2">
      <t>ムコウ</t>
    </rPh>
    <rPh sb="2" eb="4">
      <t>トウヒョウ</t>
    </rPh>
    <phoneticPr fontId="1"/>
  </si>
  <si>
    <t>衆議院議員</t>
    <rPh sb="0" eb="1">
      <t>シュウ</t>
    </rPh>
    <rPh sb="1" eb="2">
      <t>ギ</t>
    </rPh>
    <rPh sb="2" eb="3">
      <t>イン</t>
    </rPh>
    <rPh sb="3" eb="4">
      <t>ギ</t>
    </rPh>
    <rPh sb="4" eb="5">
      <t>イン</t>
    </rPh>
    <phoneticPr fontId="1"/>
  </si>
  <si>
    <t>(小選挙区)</t>
    <rPh sb="1" eb="2">
      <t>ショウ</t>
    </rPh>
    <rPh sb="2" eb="4">
      <t>センキョ</t>
    </rPh>
    <rPh sb="4" eb="5">
      <t>ク</t>
    </rPh>
    <phoneticPr fontId="1"/>
  </si>
  <si>
    <t>(比例代表)</t>
    <rPh sb="1" eb="3">
      <t>ヒレイ</t>
    </rPh>
    <rPh sb="3" eb="5">
      <t>ダイヒョウ</t>
    </rPh>
    <phoneticPr fontId="1"/>
  </si>
  <si>
    <t>参議院議員</t>
    <rPh sb="0" eb="1">
      <t>サン</t>
    </rPh>
    <rPh sb="1" eb="2">
      <t>ギ</t>
    </rPh>
    <rPh sb="2" eb="3">
      <t>イン</t>
    </rPh>
    <rPh sb="3" eb="4">
      <t>ギ</t>
    </rPh>
    <rPh sb="4" eb="5">
      <t>イン</t>
    </rPh>
    <phoneticPr fontId="1"/>
  </si>
  <si>
    <t>(選挙区)</t>
    <rPh sb="1" eb="4">
      <t>センキョク</t>
    </rPh>
    <phoneticPr fontId="1"/>
  </si>
  <si>
    <t>知　　　事</t>
    <rPh sb="0" eb="1">
      <t>チ</t>
    </rPh>
    <rPh sb="4" eb="5">
      <t>コト</t>
    </rPh>
    <phoneticPr fontId="1"/>
  </si>
  <si>
    <t>県議会議員</t>
    <rPh sb="0" eb="1">
      <t>ケン</t>
    </rPh>
    <rPh sb="1" eb="2">
      <t>ギ</t>
    </rPh>
    <rPh sb="2" eb="3">
      <t>カイ</t>
    </rPh>
    <rPh sb="3" eb="4">
      <t>ギ</t>
    </rPh>
    <rPh sb="4" eb="5">
      <t>イン</t>
    </rPh>
    <phoneticPr fontId="1"/>
  </si>
  <si>
    <t>市　　　長</t>
    <rPh sb="0" eb="1">
      <t>シ</t>
    </rPh>
    <rPh sb="4" eb="5">
      <t>チョウ</t>
    </rPh>
    <phoneticPr fontId="1"/>
  </si>
  <si>
    <t>市議会議員</t>
    <rPh sb="0" eb="1">
      <t>シ</t>
    </rPh>
    <rPh sb="1" eb="2">
      <t>ギ</t>
    </rPh>
    <rPh sb="2" eb="3">
      <t>カイ</t>
    </rPh>
    <rPh sb="3" eb="4">
      <t>ギ</t>
    </rPh>
    <rPh sb="4" eb="5">
      <t>イン</t>
    </rPh>
    <phoneticPr fontId="1"/>
  </si>
  <si>
    <t>市長解職投票</t>
    <rPh sb="0" eb="2">
      <t>シチョウ</t>
    </rPh>
    <rPh sb="2" eb="4">
      <t>カイショク</t>
    </rPh>
    <rPh sb="4" eb="6">
      <t>トウヒョウ</t>
    </rPh>
    <phoneticPr fontId="1"/>
  </si>
  <si>
    <t>うち期日前,不在者投票数</t>
    <rPh sb="2" eb="4">
      <t>キジツ</t>
    </rPh>
    <rPh sb="4" eb="5">
      <t>マエ</t>
    </rPh>
    <rPh sb="6" eb="9">
      <t>フザイシャ</t>
    </rPh>
    <rPh sb="9" eb="10">
      <t>トウ</t>
    </rPh>
    <rPh sb="10" eb="11">
      <t>ヒョウ</t>
    </rPh>
    <rPh sb="11" eb="12">
      <t>カズ</t>
    </rPh>
    <phoneticPr fontId="1"/>
  </si>
  <si>
    <t>１６－１　　市 職 員 数</t>
    <rPh sb="6" eb="7">
      <t>シ</t>
    </rPh>
    <rPh sb="8" eb="9">
      <t>ショク</t>
    </rPh>
    <rPh sb="10" eb="11">
      <t>イン</t>
    </rPh>
    <rPh sb="12" eb="13">
      <t>スウ</t>
    </rPh>
    <phoneticPr fontId="10"/>
  </si>
  <si>
    <t>（各年４月１日現在）</t>
    <rPh sb="1" eb="3">
      <t>カクネン</t>
    </rPh>
    <rPh sb="4" eb="5">
      <t>ガツ</t>
    </rPh>
    <rPh sb="6" eb="7">
      <t>ニチ</t>
    </rPh>
    <rPh sb="7" eb="9">
      <t>ゲンザイ</t>
    </rPh>
    <phoneticPr fontId="10"/>
  </si>
  <si>
    <t>年</t>
    <rPh sb="0" eb="1">
      <t>ネン</t>
    </rPh>
    <phoneticPr fontId="10"/>
  </si>
  <si>
    <t>総 数</t>
    <rPh sb="0" eb="1">
      <t>ソウ</t>
    </rPh>
    <rPh sb="2" eb="3">
      <t>スウ</t>
    </rPh>
    <phoneticPr fontId="10"/>
  </si>
  <si>
    <t>一般行政職</t>
    <rPh sb="0" eb="1">
      <t>イチ</t>
    </rPh>
    <rPh sb="1" eb="2">
      <t>ハン</t>
    </rPh>
    <rPh sb="2" eb="3">
      <t>ギョウ</t>
    </rPh>
    <rPh sb="3" eb="4">
      <t>セイ</t>
    </rPh>
    <rPh sb="4" eb="5">
      <t>ショク</t>
    </rPh>
    <phoneticPr fontId="10"/>
  </si>
  <si>
    <t>税 務 職</t>
    <rPh sb="0" eb="1">
      <t>ゼイ</t>
    </rPh>
    <rPh sb="2" eb="3">
      <t>ツトム</t>
    </rPh>
    <rPh sb="4" eb="5">
      <t>ショク</t>
    </rPh>
    <phoneticPr fontId="10"/>
  </si>
  <si>
    <t>医 療 職</t>
    <rPh sb="0" eb="1">
      <t>イ</t>
    </rPh>
    <rPh sb="2" eb="3">
      <t>リョウ</t>
    </rPh>
    <rPh sb="4" eb="5">
      <t>ショク</t>
    </rPh>
    <phoneticPr fontId="10"/>
  </si>
  <si>
    <t>福 祉 職</t>
    <rPh sb="0" eb="1">
      <t>フク</t>
    </rPh>
    <rPh sb="2" eb="3">
      <t>シ</t>
    </rPh>
    <rPh sb="4" eb="5">
      <t>ショク</t>
    </rPh>
    <phoneticPr fontId="10"/>
  </si>
  <si>
    <t>消 防 職</t>
    <rPh sb="0" eb="1">
      <t>ショウ</t>
    </rPh>
    <rPh sb="2" eb="3">
      <t>ボウ</t>
    </rPh>
    <rPh sb="4" eb="5">
      <t>ショク</t>
    </rPh>
    <phoneticPr fontId="10"/>
  </si>
  <si>
    <t>企 業 職</t>
    <rPh sb="0" eb="1">
      <t>キ</t>
    </rPh>
    <rPh sb="2" eb="3">
      <t>ギョウ</t>
    </rPh>
    <rPh sb="4" eb="5">
      <t>ショク</t>
    </rPh>
    <phoneticPr fontId="10"/>
  </si>
  <si>
    <t>技能労務職</t>
    <rPh sb="0" eb="1">
      <t>ワザ</t>
    </rPh>
    <rPh sb="1" eb="2">
      <t>ノウ</t>
    </rPh>
    <rPh sb="2" eb="3">
      <t>ロウ</t>
    </rPh>
    <rPh sb="3" eb="4">
      <t>ツトム</t>
    </rPh>
    <rPh sb="4" eb="5">
      <t>ショク</t>
    </rPh>
    <phoneticPr fontId="10"/>
  </si>
  <si>
    <t>教 育 職</t>
    <rPh sb="0" eb="1">
      <t>キョウ</t>
    </rPh>
    <rPh sb="2" eb="3">
      <t>イク</t>
    </rPh>
    <rPh sb="4" eb="5">
      <t>ショク</t>
    </rPh>
    <phoneticPr fontId="10"/>
  </si>
  <si>
    <t>特定任期付職員</t>
    <rPh sb="0" eb="1">
      <t>トク</t>
    </rPh>
    <rPh sb="1" eb="2">
      <t>サダム</t>
    </rPh>
    <rPh sb="2" eb="4">
      <t>ニンキ</t>
    </rPh>
    <rPh sb="4" eb="5">
      <t>ツキ</t>
    </rPh>
    <rPh sb="5" eb="6">
      <t>ショク</t>
    </rPh>
    <rPh sb="6" eb="7">
      <t>イン</t>
    </rPh>
    <phoneticPr fontId="10"/>
  </si>
  <si>
    <t>年</t>
  </si>
  <si>
    <t>１６－２　　選挙人名簿登録者数</t>
    <rPh sb="6" eb="8">
      <t>センキョ</t>
    </rPh>
    <rPh sb="8" eb="9">
      <t>ニン</t>
    </rPh>
    <rPh sb="9" eb="11">
      <t>メイボ</t>
    </rPh>
    <rPh sb="11" eb="13">
      <t>トウロク</t>
    </rPh>
    <rPh sb="13" eb="14">
      <t>シャ</t>
    </rPh>
    <rPh sb="14" eb="15">
      <t>スウ</t>
    </rPh>
    <phoneticPr fontId="10"/>
  </si>
  <si>
    <t>総　　　数</t>
    <rPh sb="0" eb="1">
      <t>フサ</t>
    </rPh>
    <rPh sb="4" eb="5">
      <t>カズ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</si>
  <si>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</si>
  <si>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</si>
  <si>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１６－３　　選挙投票状況</t>
    <rPh sb="6" eb="8">
      <t>センキョ</t>
    </rPh>
    <rPh sb="8" eb="10">
      <t>トウヒョウ</t>
    </rPh>
    <rPh sb="10" eb="12">
      <t>ジョウキョウ</t>
    </rPh>
    <phoneticPr fontId="10"/>
  </si>
  <si>
    <t>区　　　　　分</t>
    <rPh sb="0" eb="1">
      <t>ク</t>
    </rPh>
    <rPh sb="6" eb="7">
      <t>ブン</t>
    </rPh>
    <phoneticPr fontId="10"/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</si>
  <si>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10"/>
  </si>
  <si>
    <t>投　　票　　者　　数</t>
    <rPh sb="0" eb="1">
      <t>トウ</t>
    </rPh>
    <rPh sb="3" eb="4">
      <t>ヒョウ</t>
    </rPh>
    <rPh sb="6" eb="7">
      <t>シャ</t>
    </rPh>
    <rPh sb="9" eb="10">
      <t>スウ</t>
    </rPh>
    <phoneticPr fontId="10"/>
  </si>
  <si>
    <t>うち期日前,
不在者投票数</t>
    <rPh sb="2" eb="4">
      <t>キジツ</t>
    </rPh>
    <rPh sb="4" eb="5">
      <t>マエ</t>
    </rPh>
    <rPh sb="7" eb="10">
      <t>フザイシャ</t>
    </rPh>
    <rPh sb="10" eb="11">
      <t>トウ</t>
    </rPh>
    <rPh sb="11" eb="12">
      <t>ヒョウ</t>
    </rPh>
    <rPh sb="12" eb="13">
      <t>カズ</t>
    </rPh>
    <phoneticPr fontId="10"/>
  </si>
  <si>
    <t>投　　票　　率　　(％)</t>
    <rPh sb="0" eb="1">
      <t>トウ</t>
    </rPh>
    <rPh sb="3" eb="4">
      <t>ヒョウ</t>
    </rPh>
    <rPh sb="6" eb="7">
      <t>リツ</t>
    </rPh>
    <phoneticPr fontId="10"/>
  </si>
  <si>
    <t>投　　票　　総　　数</t>
    <rPh sb="0" eb="1">
      <t>トウ</t>
    </rPh>
    <rPh sb="3" eb="4">
      <t>ヒョウ</t>
    </rPh>
    <rPh sb="6" eb="7">
      <t>フサ</t>
    </rPh>
    <rPh sb="9" eb="10">
      <t>カズ</t>
    </rPh>
    <phoneticPr fontId="10"/>
  </si>
  <si>
    <t>総　　数</t>
    <rPh sb="0" eb="1">
      <t>フサ</t>
    </rPh>
    <rPh sb="3" eb="4">
      <t>カズ</t>
    </rPh>
    <phoneticPr fontId="10"/>
  </si>
  <si>
    <t>有効投票</t>
    <rPh sb="0" eb="2">
      <t>ユウコウ</t>
    </rPh>
    <rPh sb="2" eb="4">
      <t>トウヒョウ</t>
    </rPh>
    <phoneticPr fontId="10"/>
  </si>
  <si>
    <t>無効投票</t>
    <rPh sb="0" eb="2">
      <t>ムコウ</t>
    </rPh>
    <rPh sb="2" eb="4">
      <t>トウヒョウ</t>
    </rPh>
    <phoneticPr fontId="10"/>
  </si>
  <si>
    <t>衆議院議員</t>
    <rPh sb="0" eb="1">
      <t>シュウ</t>
    </rPh>
    <rPh sb="1" eb="2">
      <t>ギ</t>
    </rPh>
    <rPh sb="2" eb="3">
      <t>イン</t>
    </rPh>
    <rPh sb="3" eb="4">
      <t>ギ</t>
    </rPh>
    <rPh sb="4" eb="5">
      <t>イン</t>
    </rPh>
    <phoneticPr fontId="10"/>
  </si>
  <si>
    <t>(小選挙区)</t>
    <rPh sb="1" eb="2">
      <t>ショウ</t>
    </rPh>
    <rPh sb="2" eb="4">
      <t>センキョ</t>
    </rPh>
    <rPh sb="4" eb="5">
      <t>ク</t>
    </rPh>
    <phoneticPr fontId="10"/>
  </si>
  <si>
    <t>.</t>
    <phoneticPr fontId="10"/>
  </si>
  <si>
    <t>(比例代表)</t>
    <rPh sb="1" eb="3">
      <t>ヒレイ</t>
    </rPh>
    <rPh sb="3" eb="5">
      <t>ダイヒョウ</t>
    </rPh>
    <phoneticPr fontId="10"/>
  </si>
  <si>
    <t>参議院議員</t>
    <rPh sb="0" eb="1">
      <t>サン</t>
    </rPh>
    <rPh sb="1" eb="2">
      <t>ギ</t>
    </rPh>
    <rPh sb="2" eb="3">
      <t>イン</t>
    </rPh>
    <rPh sb="3" eb="4">
      <t>ギ</t>
    </rPh>
    <rPh sb="4" eb="5">
      <t>イン</t>
    </rPh>
    <phoneticPr fontId="10"/>
  </si>
  <si>
    <t>(選挙区)</t>
    <rPh sb="1" eb="4">
      <t>センキョク</t>
    </rPh>
    <phoneticPr fontId="10"/>
  </si>
  <si>
    <t>知　　　事</t>
    <rPh sb="0" eb="1">
      <t>チ</t>
    </rPh>
    <rPh sb="4" eb="5">
      <t>コト</t>
    </rPh>
    <phoneticPr fontId="10"/>
  </si>
  <si>
    <t>県議会議員</t>
    <rPh sb="0" eb="1">
      <t>ケン</t>
    </rPh>
    <rPh sb="1" eb="2">
      <t>ギ</t>
    </rPh>
    <rPh sb="2" eb="3">
      <t>カイ</t>
    </rPh>
    <rPh sb="3" eb="4">
      <t>ギ</t>
    </rPh>
    <rPh sb="4" eb="5">
      <t>イン</t>
    </rPh>
    <phoneticPr fontId="10"/>
  </si>
  <si>
    <t>※</t>
    <phoneticPr fontId="10"/>
  </si>
  <si>
    <t>‐</t>
  </si>
  <si>
    <t>市　　　長</t>
    <rPh sb="0" eb="1">
      <t>シ</t>
    </rPh>
    <rPh sb="4" eb="5">
      <t>チョウ</t>
    </rPh>
    <phoneticPr fontId="10"/>
  </si>
  <si>
    <t>市議会議員</t>
    <rPh sb="0" eb="1">
      <t>シ</t>
    </rPh>
    <rPh sb="1" eb="2">
      <t>ギ</t>
    </rPh>
    <rPh sb="2" eb="3">
      <t>カイ</t>
    </rPh>
    <rPh sb="3" eb="4">
      <t>ギ</t>
    </rPh>
    <rPh sb="4" eb="5">
      <t>イン</t>
    </rPh>
    <phoneticPr fontId="10"/>
  </si>
  <si>
    <t>市長解職投票</t>
    <phoneticPr fontId="10"/>
  </si>
  <si>
    <r>
      <t>（各年９月</t>
    </r>
    <r>
      <rPr>
        <sz val="12"/>
        <rFont val="ＭＳ 明朝"/>
        <family val="1"/>
        <charset val="128"/>
      </rPr>
      <t>登録日現在）</t>
    </r>
    <rPh sb="1" eb="3">
      <t>カクネン</t>
    </rPh>
    <rPh sb="4" eb="5">
      <t>ガツ</t>
    </rPh>
    <rPh sb="5" eb="7">
      <t>トウロク</t>
    </rPh>
    <rPh sb="7" eb="8">
      <t>ビ</t>
    </rPh>
    <rPh sb="8" eb="10">
      <t>ゲンザイ</t>
    </rPh>
    <phoneticPr fontId="2"/>
  </si>
  <si>
    <t>(各年９月登録日現在)</t>
    <rPh sb="1" eb="3">
      <t>カクネン</t>
    </rPh>
    <rPh sb="4" eb="5">
      <t>ガツ</t>
    </rPh>
    <rPh sb="5" eb="7">
      <t>トウロク</t>
    </rPh>
    <rPh sb="7" eb="8">
      <t>ニチ</t>
    </rPh>
    <rPh sb="8" eb="10">
      <t>ゲンザイ</t>
    </rPh>
    <phoneticPr fontId="1"/>
  </si>
  <si>
    <t>※平成27年4月12日及び平成31年4月7日執行の千葉県議会議員選挙において、銚子市選挙区では立候補者数が 選挙すべき数を超えなかったため、無投票当選となりました。（立候補者数2人、議員定数2人）</t>
    <rPh sb="11" eb="13">
      <t>ヘイセイ</t>
    </rPh>
    <rPh sb="15" eb="16">
      <t>ネン</t>
    </rPh>
    <rPh sb="17" eb="18">
      <t>ガツ</t>
    </rPh>
    <rPh sb="19" eb="20">
      <t>ニチ</t>
    </rPh>
    <phoneticPr fontId="1"/>
  </si>
  <si>
    <t>※</t>
  </si>
  <si>
    <t>H26</t>
    <phoneticPr fontId="1"/>
  </si>
  <si>
    <t>H29</t>
    <phoneticPr fontId="1"/>
  </si>
  <si>
    <t>H28</t>
    <phoneticPr fontId="1"/>
  </si>
  <si>
    <t>H25</t>
    <phoneticPr fontId="1"/>
  </si>
  <si>
    <t>H27</t>
    <phoneticPr fontId="1"/>
  </si>
  <si>
    <t>H31</t>
    <phoneticPr fontId="1"/>
  </si>
  <si>
    <t>H21</t>
    <phoneticPr fontId="1"/>
  </si>
  <si>
    <t>R元</t>
    <rPh sb="1" eb="2">
      <t>ガン</t>
    </rPh>
    <phoneticPr fontId="10"/>
  </si>
  <si>
    <t>平成</t>
    <rPh sb="0" eb="2">
      <t>ヘイセイ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</si>
  <si>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</si>
  <si>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</si>
  <si>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令和</t>
    <rPh sb="0" eb="1">
      <t>レイ</t>
    </rPh>
    <rPh sb="1" eb="2">
      <t>ワ</t>
    </rPh>
    <phoneticPr fontId="2"/>
  </si>
  <si>
    <t>元</t>
    <rPh sb="0" eb="1">
      <t>ガン</t>
    </rPh>
    <phoneticPr fontId="2"/>
  </si>
  <si>
    <t>.</t>
  </si>
  <si>
    <t>※平成27年4月12日及び平成31年4月7日執行の千葉県議会議員選挙において、銚子市選挙区では 立候補者数が 選挙すべき数を超えなかったため、無投票当選となりました。（立候補者数2人、議員定数2人）</t>
    <rPh sb="11" eb="12">
      <t>オヨ</t>
    </rPh>
    <rPh sb="13" eb="15">
      <t>ヘイセイ</t>
    </rPh>
    <rPh sb="17" eb="18">
      <t>ネン</t>
    </rPh>
    <rPh sb="19" eb="20">
      <t>ガツ</t>
    </rPh>
    <rPh sb="21" eb="22">
      <t>ニチ</t>
    </rPh>
    <phoneticPr fontId="1"/>
  </si>
  <si>
    <t>R3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</si>
</sst>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#,##0_);[Red]\(#,##0\)"/>
    <numFmt numFmtId="178" formatCode="#,##0.00_ "/>
    <numFmt numFmtId="179" formatCode="#,###"/>
  </numFmts>
  <fonts count="12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color indexed="9"/>
      <name val="ＭＳ ゴシック"/>
      <family val="3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left" vertical="center"/>
    </xf>
    <xf numFmtId="177" fontId="0" fillId="0" borderId="2" xfId="0" applyNumberForma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Fill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top"/>
    </xf>
    <xf numFmtId="0" fontId="5" fillId="0" borderId="2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3" borderId="15" xfId="0" applyFont="1" applyFill="1" applyBorder="1" applyAlignment="1">
      <alignment horizontal="distributed" vertical="center" indent="1"/>
    </xf>
    <xf numFmtId="0" fontId="6" fillId="3" borderId="15" xfId="0" applyFont="1" applyFill="1" applyBorder="1" applyAlignment="1">
      <alignment horizontal="distributed" vertical="center" wrapText="1" inden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38" fontId="5" fillId="0" borderId="26" xfId="1" applyFont="1" applyBorder="1" applyAlignment="1">
      <alignment vertical="center"/>
    </xf>
    <xf numFmtId="38" fontId="6" fillId="0" borderId="26" xfId="1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38" fontId="5" fillId="0" borderId="30" xfId="1" applyFont="1" applyBorder="1" applyAlignment="1">
      <alignment vertical="center"/>
    </xf>
    <xf numFmtId="38" fontId="6" fillId="0" borderId="30" xfId="1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38" fontId="6" fillId="0" borderId="34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40" fontId="6" fillId="0" borderId="30" xfId="1" applyNumberFormat="1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41" fontId="6" fillId="0" borderId="30" xfId="1" applyNumberFormat="1" applyFont="1" applyBorder="1" applyAlignment="1">
      <alignment vertical="center"/>
    </xf>
    <xf numFmtId="41" fontId="6" fillId="0" borderId="30" xfId="1" applyNumberFormat="1" applyFont="1" applyBorder="1" applyAlignment="1">
      <alignment horizontal="right" vertical="center"/>
    </xf>
    <xf numFmtId="0" fontId="5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38" fontId="6" fillId="0" borderId="16" xfId="1" applyFont="1" applyBorder="1" applyAlignment="1">
      <alignment vertical="center"/>
    </xf>
    <xf numFmtId="38" fontId="6" fillId="0" borderId="22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40" fontId="6" fillId="0" borderId="15" xfId="1" applyNumberFormat="1" applyFont="1" applyBorder="1" applyAlignment="1">
      <alignment vertical="center"/>
    </xf>
    <xf numFmtId="0" fontId="0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38" fontId="5" fillId="0" borderId="34" xfId="1" applyFont="1" applyFill="1" applyBorder="1" applyAlignment="1">
      <alignment vertical="center"/>
    </xf>
    <xf numFmtId="38" fontId="6" fillId="0" borderId="34" xfId="1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38" fontId="6" fillId="0" borderId="30" xfId="1" applyFont="1" applyFill="1" applyBorder="1" applyAlignment="1">
      <alignment vertical="center"/>
    </xf>
    <xf numFmtId="40" fontId="6" fillId="0" borderId="30" xfId="1" applyNumberFormat="1" applyFont="1" applyFill="1" applyBorder="1" applyAlignment="1">
      <alignment vertical="center"/>
    </xf>
    <xf numFmtId="41" fontId="6" fillId="0" borderId="30" xfId="1" applyNumberFormat="1" applyFont="1" applyFill="1" applyBorder="1" applyAlignment="1">
      <alignment vertical="center"/>
    </xf>
    <xf numFmtId="41" fontId="6" fillId="0" borderId="30" xfId="1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40" fontId="6" fillId="0" borderId="9" xfId="1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8" xfId="0" applyFont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38" fontId="0" fillId="0" borderId="22" xfId="1" applyFont="1" applyBorder="1" applyAlignment="1">
      <alignment vertical="center"/>
    </xf>
    <xf numFmtId="0" fontId="0" fillId="0" borderId="28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179" fontId="5" fillId="0" borderId="34" xfId="1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right"/>
    </xf>
    <xf numFmtId="0" fontId="5" fillId="0" borderId="27" xfId="0" applyFont="1" applyBorder="1">
      <alignment vertical="center"/>
    </xf>
    <xf numFmtId="0" fontId="6" fillId="0" borderId="28" xfId="0" applyFont="1" applyBorder="1" applyAlignment="1">
      <alignment horizontal="right" vertical="center"/>
    </xf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right" vertical="top"/>
    </xf>
    <xf numFmtId="0" fontId="6" fillId="0" borderId="18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41" fontId="4" fillId="0" borderId="5" xfId="0" applyNumberFormat="1" applyFont="1" applyBorder="1" applyAlignment="1">
      <alignment horizontal="right" vertical="center"/>
    </xf>
    <xf numFmtId="41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13" xfId="0" applyBorder="1" applyAlignment="1">
      <alignment horizontal="right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1" fontId="2" fillId="0" borderId="5" xfId="0" applyNumberFormat="1" applyFont="1" applyBorder="1" applyAlignment="1">
      <alignment horizontal="right" vertical="center"/>
    </xf>
    <xf numFmtId="41" fontId="2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Border="1" applyAlignment="1">
      <alignment horizontal="right" vertical="center"/>
    </xf>
    <xf numFmtId="41" fontId="4" fillId="0" borderId="12" xfId="0" applyNumberFormat="1" applyFont="1" applyFill="1" applyBorder="1" applyAlignment="1">
      <alignment horizontal="right" vertical="center"/>
    </xf>
    <xf numFmtId="41" fontId="4" fillId="0" borderId="1" xfId="0" applyNumberFormat="1" applyFont="1" applyFill="1" applyBorder="1" applyAlignment="1">
      <alignment horizontal="right" vertical="center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1" fontId="4" fillId="0" borderId="0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1" fontId="2" fillId="0" borderId="12" xfId="0" applyNumberFormat="1" applyFont="1" applyBorder="1" applyAlignment="1">
      <alignment horizontal="right" vertical="center"/>
    </xf>
    <xf numFmtId="41" fontId="2" fillId="0" borderId="1" xfId="0" applyNumberFormat="1" applyFont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4" fillId="0" borderId="5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center" vertical="center"/>
    </xf>
    <xf numFmtId="178" fontId="6" fillId="0" borderId="0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1" fontId="6" fillId="0" borderId="5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178" fontId="6" fillId="0" borderId="5" xfId="1" applyNumberFormat="1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1" fontId="6" fillId="0" borderId="5" xfId="0" applyNumberFormat="1" applyFont="1" applyBorder="1" applyAlignment="1">
      <alignment horizontal="right" vertical="center"/>
    </xf>
    <xf numFmtId="41" fontId="6" fillId="0" borderId="0" xfId="0" applyNumberFormat="1" applyFont="1" applyBorder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178" fontId="6" fillId="0" borderId="5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Alignment="1">
      <alignment horizontal="right" vertical="center"/>
    </xf>
    <xf numFmtId="176" fontId="6" fillId="0" borderId="0" xfId="1" applyNumberFormat="1" applyFont="1" applyFill="1" applyAlignment="1">
      <alignment horizontal="right" vertical="center"/>
    </xf>
    <xf numFmtId="178" fontId="6" fillId="0" borderId="5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41" fontId="6" fillId="0" borderId="12" xfId="1" applyNumberFormat="1" applyFont="1" applyBorder="1" applyAlignment="1">
      <alignment horizontal="right" vertical="center"/>
    </xf>
    <xf numFmtId="41" fontId="6" fillId="0" borderId="1" xfId="1" applyNumberFormat="1" applyFont="1" applyBorder="1" applyAlignment="1">
      <alignment horizontal="right" vertical="center"/>
    </xf>
    <xf numFmtId="178" fontId="6" fillId="0" borderId="12" xfId="1" applyNumberFormat="1" applyFont="1" applyBorder="1" applyAlignment="1">
      <alignment horizontal="right" vertical="center"/>
    </xf>
    <xf numFmtId="178" fontId="6" fillId="0" borderId="1" xfId="1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left" vertical="center" wrapText="1"/>
    </xf>
    <xf numFmtId="176" fontId="6" fillId="0" borderId="1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38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21" xfId="0" applyFont="1" applyBorder="1" applyAlignment="1">
      <alignment horizontal="distributed" vertical="center" indent="1"/>
    </xf>
    <xf numFmtId="0" fontId="5" fillId="0" borderId="6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distributed" vertical="center" indent="1"/>
    </xf>
    <xf numFmtId="0" fontId="5" fillId="0" borderId="8" xfId="0" applyFont="1" applyBorder="1" applyAlignment="1">
      <alignment horizontal="distributed" vertical="center" indent="1"/>
    </xf>
    <xf numFmtId="0" fontId="0" fillId="0" borderId="2" xfId="0" applyBorder="1" applyAlignment="1">
      <alignment horizontal="right"/>
    </xf>
    <xf numFmtId="0" fontId="6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30"/>
  <sheetViews>
    <sheetView showGridLines="0" tabSelected="1" zoomScale="90" zoomScaleNormal="90" workbookViewId="0"/>
  </sheetViews>
  <sheetFormatPr defaultColWidth="3.625" defaultRowHeight="30" customHeight="1" x14ac:dyDescent="0.15"/>
  <cols>
    <col min="1" max="10" width="3.625" customWidth="1"/>
    <col min="11" max="11" width="1.625" customWidth="1"/>
  </cols>
  <sheetData>
    <row r="1" spans="2:29" ht="30" customHeight="1" x14ac:dyDescent="0.15">
      <c r="B1" s="106" t="s">
        <v>16</v>
      </c>
      <c r="C1" s="106"/>
      <c r="D1" s="106"/>
      <c r="E1" s="106"/>
      <c r="F1" s="106"/>
      <c r="G1" s="106"/>
      <c r="H1" s="106"/>
      <c r="I1" s="5"/>
      <c r="J1" s="5"/>
    </row>
    <row r="2" spans="2:29" ht="24.75" customHeight="1" x14ac:dyDescent="0.15"/>
    <row r="3" spans="2:29" ht="30" customHeight="1" x14ac:dyDescent="0.15">
      <c r="B3" s="107" t="s">
        <v>13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</row>
    <row r="4" spans="2:29" ht="24" customHeight="1" thickBot="1" x14ac:dyDescent="0.2">
      <c r="T4" s="102" t="s">
        <v>7</v>
      </c>
      <c r="U4" s="102"/>
      <c r="V4" s="102"/>
      <c r="W4" s="102"/>
      <c r="X4" s="102"/>
      <c r="Y4" s="102"/>
      <c r="Z4" s="102"/>
      <c r="AA4" s="102"/>
    </row>
    <row r="5" spans="2:29" ht="30" customHeight="1" x14ac:dyDescent="0.15">
      <c r="B5" s="110" t="s">
        <v>0</v>
      </c>
      <c r="C5" s="103"/>
      <c r="D5" s="103"/>
      <c r="E5" s="103"/>
      <c r="F5" s="103"/>
      <c r="G5" s="115" t="s">
        <v>3</v>
      </c>
      <c r="H5" s="115"/>
      <c r="I5" s="115"/>
      <c r="J5" s="115"/>
      <c r="K5" s="115"/>
      <c r="L5" s="117" t="s">
        <v>14</v>
      </c>
      <c r="M5" s="103"/>
      <c r="N5" s="103"/>
      <c r="O5" s="103"/>
      <c r="P5" s="103" t="s">
        <v>4</v>
      </c>
      <c r="Q5" s="103"/>
      <c r="R5" s="103"/>
      <c r="S5" s="103"/>
      <c r="T5" s="103" t="s">
        <v>5</v>
      </c>
      <c r="U5" s="103"/>
      <c r="V5" s="103"/>
      <c r="W5" s="103"/>
      <c r="X5" s="103" t="s">
        <v>6</v>
      </c>
      <c r="Y5" s="103"/>
      <c r="Z5" s="103"/>
      <c r="AA5" s="108"/>
    </row>
    <row r="6" spans="2:29" ht="30" customHeight="1" x14ac:dyDescent="0.15">
      <c r="B6" s="111"/>
      <c r="C6" s="104"/>
      <c r="D6" s="104"/>
      <c r="E6" s="104"/>
      <c r="F6" s="104"/>
      <c r="G6" s="116"/>
      <c r="H6" s="116"/>
      <c r="I6" s="116"/>
      <c r="J6" s="116"/>
      <c r="K6" s="116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9"/>
    </row>
    <row r="7" spans="2:29" ht="30" customHeight="1" x14ac:dyDescent="0.15">
      <c r="B7" s="98" t="str">
        <f>IF(LEN('Data_16-1'!B5)&gt;0,'Data_16-1'!B5,"")</f>
        <v>平成</v>
      </c>
      <c r="C7" s="98"/>
      <c r="D7" s="101">
        <f>IF(LEN('Data_16-1'!C5)&gt;0,'Data_16-1'!C5,"")</f>
        <v>29</v>
      </c>
      <c r="E7" s="101"/>
      <c r="F7" s="9" t="str">
        <f>IF(LEN('Data_16-1'!D5)&gt;0,'Data_16-1'!D5,"")</f>
        <v>年</v>
      </c>
      <c r="G7" s="118">
        <f>'Data_16-1'!E5</f>
        <v>640</v>
      </c>
      <c r="H7" s="119"/>
      <c r="I7" s="119"/>
      <c r="J7" s="119"/>
      <c r="K7" s="11"/>
      <c r="L7" s="120">
        <f>'Data_16-1'!F5</f>
        <v>273</v>
      </c>
      <c r="M7" s="120"/>
      <c r="N7" s="120"/>
      <c r="O7" s="120"/>
      <c r="P7" s="120">
        <f>'Data_16-1'!G5</f>
        <v>31</v>
      </c>
      <c r="Q7" s="120"/>
      <c r="R7" s="120"/>
      <c r="S7" s="120"/>
      <c r="T7" s="114">
        <f>'Data_16-1'!H5</f>
        <v>26</v>
      </c>
      <c r="U7" s="114"/>
      <c r="V7" s="114"/>
      <c r="W7" s="114"/>
      <c r="X7" s="114">
        <f>'Data_16-1'!I5</f>
        <v>36</v>
      </c>
      <c r="Y7" s="114"/>
      <c r="Z7" s="114"/>
      <c r="AA7" s="114"/>
    </row>
    <row r="8" spans="2:29" ht="30" customHeight="1" x14ac:dyDescent="0.15">
      <c r="B8" s="98" t="str">
        <f>IF(LEN('Data_16-1'!B6)&gt;0,'Data_16-1'!B6,"")</f>
        <v/>
      </c>
      <c r="C8" s="98"/>
      <c r="D8" s="101">
        <f>IF(LEN('Data_16-1'!C6)&gt;0,'Data_16-1'!C6,"")</f>
        <v>30</v>
      </c>
      <c r="E8" s="101"/>
      <c r="F8" t="str">
        <f>IF(LEN('Data_16-1'!D6)&gt;0,'Data_16-1'!D6,"")</f>
        <v/>
      </c>
      <c r="G8" s="118">
        <f>'Data_16-1'!E6</f>
        <v>645</v>
      </c>
      <c r="H8" s="119"/>
      <c r="I8" s="119"/>
      <c r="J8" s="119"/>
      <c r="K8" s="11"/>
      <c r="L8" s="114">
        <f>'Data_16-1'!F6</f>
        <v>273</v>
      </c>
      <c r="M8" s="114"/>
      <c r="N8" s="114"/>
      <c r="O8" s="114"/>
      <c r="P8" s="114">
        <f>'Data_16-1'!G6</f>
        <v>32</v>
      </c>
      <c r="Q8" s="114"/>
      <c r="R8" s="114"/>
      <c r="S8" s="114"/>
      <c r="T8" s="114">
        <f>'Data_16-1'!H6</f>
        <v>27</v>
      </c>
      <c r="U8" s="114"/>
      <c r="V8" s="114"/>
      <c r="W8" s="114"/>
      <c r="X8" s="114">
        <f>'Data_16-1'!I6</f>
        <v>38</v>
      </c>
      <c r="Y8" s="114"/>
      <c r="Z8" s="114"/>
      <c r="AA8" s="114"/>
    </row>
    <row r="9" spans="2:29" ht="30" customHeight="1" x14ac:dyDescent="0.15">
      <c r="B9" s="98" t="str">
        <f>IF(LEN('Data_16-1'!B7)&gt;0,'Data_16-1'!B7,"")</f>
        <v/>
      </c>
      <c r="C9" s="98"/>
      <c r="D9" s="101">
        <f>IF(LEN('Data_16-1'!C7)&gt;0,'Data_16-1'!C7,"")</f>
        <v>31</v>
      </c>
      <c r="E9" s="101"/>
      <c r="F9" t="str">
        <f>IF(LEN('Data_16-1'!D7)&gt;0,'Data_16-1'!D7,"")</f>
        <v/>
      </c>
      <c r="G9" s="112">
        <f>'Data_16-1'!E7</f>
        <v>618</v>
      </c>
      <c r="H9" s="113"/>
      <c r="I9" s="113"/>
      <c r="J9" s="113"/>
      <c r="K9" s="11"/>
      <c r="L9" s="114">
        <f>'Data_16-1'!F7</f>
        <v>262</v>
      </c>
      <c r="M9" s="114"/>
      <c r="N9" s="114"/>
      <c r="O9" s="114"/>
      <c r="P9" s="114">
        <f>'Data_16-1'!G7</f>
        <v>31</v>
      </c>
      <c r="Q9" s="114"/>
      <c r="R9" s="114"/>
      <c r="S9" s="114"/>
      <c r="T9" s="114">
        <f>'Data_16-1'!H7</f>
        <v>25</v>
      </c>
      <c r="U9" s="114"/>
      <c r="V9" s="114"/>
      <c r="W9" s="114"/>
      <c r="X9" s="114">
        <f>'Data_16-1'!I7</f>
        <v>36</v>
      </c>
      <c r="Y9" s="114"/>
      <c r="Z9" s="114"/>
      <c r="AA9" s="114"/>
    </row>
    <row r="10" spans="2:29" ht="30" customHeight="1" x14ac:dyDescent="0.15">
      <c r="B10" s="121" t="str">
        <f>IF(LEN('Data_16-1'!B8)&gt;0,'Data_16-1'!B8,"")</f>
        <v>令和</v>
      </c>
      <c r="C10" s="121"/>
      <c r="D10" s="122">
        <f>IF(LEN('Data_16-1'!C8)&gt;0,'Data_16-1'!C8,"")</f>
        <v>2</v>
      </c>
      <c r="E10" s="122"/>
      <c r="F10" s="4" t="str">
        <f>IF(LEN('Data_16-1'!D8)&gt;0,'Data_16-1'!D8,"")</f>
        <v>年</v>
      </c>
      <c r="G10" s="112">
        <f>'Data_16-1'!E8</f>
        <v>621</v>
      </c>
      <c r="H10" s="113"/>
      <c r="I10" s="113"/>
      <c r="J10" s="113"/>
      <c r="K10" s="11"/>
      <c r="L10" s="114">
        <f>'Data_16-1'!F8</f>
        <v>260</v>
      </c>
      <c r="M10" s="114"/>
      <c r="N10" s="114"/>
      <c r="O10" s="114"/>
      <c r="P10" s="114">
        <f>'Data_16-1'!G8</f>
        <v>31</v>
      </c>
      <c r="Q10" s="114"/>
      <c r="R10" s="114"/>
      <c r="S10" s="114"/>
      <c r="T10" s="114">
        <f>'Data_16-1'!H8</f>
        <v>25</v>
      </c>
      <c r="U10" s="114"/>
      <c r="V10" s="114"/>
      <c r="W10" s="114"/>
      <c r="X10" s="114">
        <f>'Data_16-1'!I8</f>
        <v>37</v>
      </c>
      <c r="Y10" s="114"/>
      <c r="Z10" s="114"/>
      <c r="AA10" s="114"/>
    </row>
    <row r="11" spans="2:29" ht="30" customHeight="1" x14ac:dyDescent="0.15">
      <c r="B11" s="105" t="str">
        <f>IF(LEN('Data_16-1'!B9)&gt;0,'Data_16-1'!B9,"")</f>
        <v/>
      </c>
      <c r="C11" s="105"/>
      <c r="D11" s="124">
        <f>IF(LEN('Data_16-1'!C9)&gt;0,'Data_16-1'!C9,"")</f>
        <v>3</v>
      </c>
      <c r="E11" s="124"/>
      <c r="F11" s="1" t="str">
        <f>IF(LEN('Data_16-1'!D9)&gt;0,'Data_16-1'!D9,"")</f>
        <v/>
      </c>
      <c r="G11" s="135">
        <f>'Data_16-1'!E9</f>
        <v>615</v>
      </c>
      <c r="H11" s="136"/>
      <c r="I11" s="136"/>
      <c r="J11" s="136"/>
      <c r="K11" s="12"/>
      <c r="L11" s="123">
        <f>'Data_16-1'!F9</f>
        <v>262</v>
      </c>
      <c r="M11" s="123"/>
      <c r="N11" s="123"/>
      <c r="O11" s="123"/>
      <c r="P11" s="123">
        <f>'Data_16-1'!G9</f>
        <v>31</v>
      </c>
      <c r="Q11" s="123"/>
      <c r="R11" s="123"/>
      <c r="S11" s="123"/>
      <c r="T11" s="123">
        <f>'Data_16-1'!H9</f>
        <v>25</v>
      </c>
      <c r="U11" s="123"/>
      <c r="V11" s="123"/>
      <c r="W11" s="123"/>
      <c r="X11" s="123">
        <f>'Data_16-1'!I9</f>
        <v>36</v>
      </c>
      <c r="Y11" s="123"/>
      <c r="Z11" s="123"/>
      <c r="AA11" s="123"/>
      <c r="AB11" s="16"/>
      <c r="AC11" s="16"/>
    </row>
    <row r="12" spans="2:29" ht="30" customHeight="1" thickBot="1" x14ac:dyDescent="0.2"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2:29" ht="30" customHeight="1" x14ac:dyDescent="0.15">
      <c r="B13" s="110" t="s">
        <v>0</v>
      </c>
      <c r="C13" s="103"/>
      <c r="D13" s="103"/>
      <c r="E13" s="103"/>
      <c r="F13" s="103"/>
      <c r="G13" s="103" t="s">
        <v>8</v>
      </c>
      <c r="H13" s="103"/>
      <c r="I13" s="103"/>
      <c r="J13" s="103"/>
      <c r="K13" s="103"/>
      <c r="L13" s="103" t="s">
        <v>9</v>
      </c>
      <c r="M13" s="103"/>
      <c r="N13" s="103"/>
      <c r="O13" s="103"/>
      <c r="P13" s="129" t="s">
        <v>15</v>
      </c>
      <c r="Q13" s="129"/>
      <c r="R13" s="129"/>
      <c r="S13" s="129"/>
      <c r="T13" s="104" t="s">
        <v>17</v>
      </c>
      <c r="U13" s="104"/>
      <c r="V13" s="104"/>
      <c r="W13" s="104"/>
      <c r="X13" s="129" t="s">
        <v>11</v>
      </c>
      <c r="Y13" s="129"/>
      <c r="Z13" s="129"/>
      <c r="AA13" s="133"/>
    </row>
    <row r="14" spans="2:29" ht="30" customHeight="1" x14ac:dyDescent="0.15">
      <c r="B14" s="111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30"/>
      <c r="Q14" s="130"/>
      <c r="R14" s="130"/>
      <c r="S14" s="130"/>
      <c r="T14" s="132"/>
      <c r="U14" s="132"/>
      <c r="V14" s="132"/>
      <c r="W14" s="132"/>
      <c r="X14" s="130"/>
      <c r="Y14" s="130"/>
      <c r="Z14" s="130"/>
      <c r="AA14" s="134"/>
    </row>
    <row r="15" spans="2:29" ht="30" customHeight="1" x14ac:dyDescent="0.15">
      <c r="B15" s="98" t="str">
        <f>IF(LEN('Data_16-1'!B5)&gt;0,'Data_16-1'!B5,"")</f>
        <v>平成</v>
      </c>
      <c r="C15" s="98"/>
      <c r="D15" s="101">
        <f>IF(LEN('Data_16-1'!C5)&gt;0,'Data_16-1'!C5,"")</f>
        <v>29</v>
      </c>
      <c r="E15" s="101"/>
      <c r="F15" s="9" t="s">
        <v>0</v>
      </c>
      <c r="G15" s="99">
        <f>'Data_16-1'!J5</f>
        <v>111</v>
      </c>
      <c r="H15" s="100"/>
      <c r="I15" s="100"/>
      <c r="J15" s="100"/>
      <c r="K15" s="100"/>
      <c r="L15" s="100">
        <f>'Data_16-1'!K5</f>
        <v>27</v>
      </c>
      <c r="M15" s="100"/>
      <c r="N15" s="100"/>
      <c r="O15" s="100"/>
      <c r="P15" s="131">
        <f>'Data_16-1'!L5</f>
        <v>56</v>
      </c>
      <c r="Q15" s="131"/>
      <c r="R15" s="131"/>
      <c r="S15" s="131"/>
      <c r="T15" s="131">
        <f>'Data_16-1'!M5</f>
        <v>79</v>
      </c>
      <c r="U15" s="131"/>
      <c r="V15" s="131"/>
      <c r="W15" s="131"/>
      <c r="X15" s="131">
        <f>'Data_16-1'!N5</f>
        <v>1</v>
      </c>
      <c r="Y15" s="131"/>
      <c r="Z15" s="131"/>
      <c r="AA15" s="131"/>
    </row>
    <row r="16" spans="2:29" ht="30" customHeight="1" x14ac:dyDescent="0.15">
      <c r="B16" s="98" t="str">
        <f>IF(LEN('Data_16-1'!B6)&gt;0,'Data_16-1'!B6,"")</f>
        <v/>
      </c>
      <c r="C16" s="98"/>
      <c r="D16" s="101">
        <f>IF(LEN('Data_16-1'!C6)&gt;0,'Data_16-1'!C6,"")</f>
        <v>30</v>
      </c>
      <c r="E16" s="101"/>
      <c r="F16" t="s">
        <v>53</v>
      </c>
      <c r="G16" s="99">
        <f>'Data_16-1'!J6</f>
        <v>111</v>
      </c>
      <c r="H16" s="100"/>
      <c r="I16" s="100"/>
      <c r="J16" s="100"/>
      <c r="K16" s="100"/>
      <c r="L16" s="100">
        <f>'Data_16-1'!K6</f>
        <v>28</v>
      </c>
      <c r="M16" s="100"/>
      <c r="N16" s="100"/>
      <c r="O16" s="100"/>
      <c r="P16" s="131">
        <f>'Data_16-1'!L6</f>
        <v>55</v>
      </c>
      <c r="Q16" s="131"/>
      <c r="R16" s="131"/>
      <c r="S16" s="131"/>
      <c r="T16" s="131">
        <f>'Data_16-1'!M6</f>
        <v>80</v>
      </c>
      <c r="U16" s="131"/>
      <c r="V16" s="131"/>
      <c r="W16" s="131"/>
      <c r="X16" s="131">
        <f>'Data_16-1'!N6</f>
        <v>1</v>
      </c>
      <c r="Y16" s="131"/>
      <c r="Z16" s="131"/>
      <c r="AA16" s="131"/>
    </row>
    <row r="17" spans="2:27" ht="30" customHeight="1" x14ac:dyDescent="0.15">
      <c r="B17" s="98" t="str">
        <f>IF(LEN('Data_16-1'!B7)&gt;0,'Data_16-1'!B7,"")</f>
        <v/>
      </c>
      <c r="C17" s="98"/>
      <c r="D17" s="101">
        <f>IF(LEN('Data_16-1'!C7)&gt;0,'Data_16-1'!C7,"")</f>
        <v>31</v>
      </c>
      <c r="E17" s="101"/>
      <c r="F17" t="s">
        <v>53</v>
      </c>
      <c r="G17" s="99">
        <f>'Data_16-1'!J7</f>
        <v>105</v>
      </c>
      <c r="H17" s="100"/>
      <c r="I17" s="100"/>
      <c r="J17" s="100"/>
      <c r="K17" s="100"/>
      <c r="L17" s="100">
        <f>'Data_16-1'!K7</f>
        <v>28</v>
      </c>
      <c r="M17" s="100"/>
      <c r="N17" s="100"/>
      <c r="O17" s="100"/>
      <c r="P17" s="131">
        <f>'Data_16-1'!L7</f>
        <v>50</v>
      </c>
      <c r="Q17" s="131"/>
      <c r="R17" s="131"/>
      <c r="S17" s="131"/>
      <c r="T17" s="131">
        <f>'Data_16-1'!M7</f>
        <v>80</v>
      </c>
      <c r="U17" s="131"/>
      <c r="V17" s="131"/>
      <c r="W17" s="131"/>
      <c r="X17" s="131">
        <f>'Data_16-1'!N7</f>
        <v>1</v>
      </c>
      <c r="Y17" s="131"/>
      <c r="Z17" s="131"/>
      <c r="AA17" s="131"/>
    </row>
    <row r="18" spans="2:27" ht="30" customHeight="1" x14ac:dyDescent="0.15">
      <c r="B18" s="121" t="str">
        <f>IF(LEN('Data_16-1'!B8)&gt;0,'Data_16-1'!B8,"")</f>
        <v>令和</v>
      </c>
      <c r="C18" s="121"/>
      <c r="D18" s="122">
        <f>IF(LEN('Data_16-1'!C8)&gt;0,'Data_16-1'!C8,"")</f>
        <v>2</v>
      </c>
      <c r="E18" s="122"/>
      <c r="F18" s="4" t="s">
        <v>53</v>
      </c>
      <c r="G18" s="137">
        <f>'Data_16-1'!J8</f>
        <v>108</v>
      </c>
      <c r="H18" s="138"/>
      <c r="I18" s="138"/>
      <c r="J18" s="138"/>
      <c r="K18" s="138"/>
      <c r="L18" s="138">
        <f>'Data_16-1'!K8</f>
        <v>35</v>
      </c>
      <c r="M18" s="138"/>
      <c r="N18" s="138"/>
      <c r="O18" s="138"/>
      <c r="P18" s="146">
        <f>'Data_16-1'!L8</f>
        <v>45</v>
      </c>
      <c r="Q18" s="146"/>
      <c r="R18" s="146"/>
      <c r="S18" s="146"/>
      <c r="T18" s="146">
        <f>'Data_16-1'!M8</f>
        <v>79</v>
      </c>
      <c r="U18" s="146"/>
      <c r="V18" s="146"/>
      <c r="W18" s="146"/>
      <c r="X18" s="146">
        <f>'Data_16-1'!N8</f>
        <v>1</v>
      </c>
      <c r="Y18" s="146"/>
      <c r="Z18" s="146"/>
      <c r="AA18" s="146"/>
    </row>
    <row r="19" spans="2:27" ht="30" customHeight="1" x14ac:dyDescent="0.15">
      <c r="B19" s="105" t="str">
        <f>IF(LEN('Data_16-1'!B9)&gt;0,'Data_16-1'!B9,"")</f>
        <v/>
      </c>
      <c r="C19" s="105"/>
      <c r="D19" s="124">
        <f>IF(LEN('Data_16-1'!C9)&gt;0,'Data_16-1'!C9,"")</f>
        <v>3</v>
      </c>
      <c r="E19" s="124"/>
      <c r="F19" s="1" t="s">
        <v>53</v>
      </c>
      <c r="G19" s="127">
        <f>'Data_16-1'!J9</f>
        <v>106</v>
      </c>
      <c r="H19" s="128"/>
      <c r="I19" s="128"/>
      <c r="J19" s="128"/>
      <c r="K19" s="128"/>
      <c r="L19" s="128">
        <f>'Data_16-1'!K9</f>
        <v>38</v>
      </c>
      <c r="M19" s="128"/>
      <c r="N19" s="128"/>
      <c r="O19" s="128"/>
      <c r="P19" s="125">
        <f>'Data_16-1'!L9</f>
        <v>39</v>
      </c>
      <c r="Q19" s="125"/>
      <c r="R19" s="125"/>
      <c r="S19" s="125"/>
      <c r="T19" s="125">
        <f>'Data_16-1'!M9</f>
        <v>77</v>
      </c>
      <c r="U19" s="125"/>
      <c r="V19" s="125"/>
      <c r="W19" s="125"/>
      <c r="X19" s="125">
        <f>'Data_16-1'!N9</f>
        <v>1</v>
      </c>
      <c r="Y19" s="125"/>
      <c r="Z19" s="125"/>
      <c r="AA19" s="125"/>
    </row>
    <row r="20" spans="2:27" ht="30" customHeight="1" x14ac:dyDescent="0.1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N20" s="8"/>
      <c r="O20" s="8"/>
      <c r="P20" s="14"/>
      <c r="Q20" s="14"/>
      <c r="R20" s="14"/>
      <c r="T20" s="143" t="s">
        <v>18</v>
      </c>
      <c r="U20" s="143"/>
      <c r="V20" s="143"/>
      <c r="W20" s="143"/>
      <c r="X20" s="143"/>
      <c r="Y20" s="143"/>
      <c r="Z20" s="143"/>
      <c r="AA20" s="143"/>
    </row>
    <row r="21" spans="2:27" ht="30" customHeight="1" x14ac:dyDescent="0.1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7"/>
      <c r="U21" s="7"/>
      <c r="V21" s="7"/>
      <c r="W21" s="7"/>
      <c r="X21" s="7"/>
      <c r="Y21" s="7"/>
      <c r="Z21" s="7"/>
      <c r="AA21" s="7"/>
    </row>
    <row r="22" spans="2:27" ht="30" customHeight="1" x14ac:dyDescent="0.15">
      <c r="B22" s="107" t="s">
        <v>12</v>
      </c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</row>
    <row r="23" spans="2:27" ht="21.75" customHeight="1" thickBot="1" x14ac:dyDescent="0.2">
      <c r="U23" s="102" t="s">
        <v>82</v>
      </c>
      <c r="V23" s="102"/>
      <c r="W23" s="102"/>
      <c r="X23" s="102"/>
      <c r="Y23" s="102"/>
      <c r="Z23" s="102"/>
      <c r="AA23" s="102"/>
    </row>
    <row r="24" spans="2:27" ht="30" customHeight="1" x14ac:dyDescent="0.15">
      <c r="B24" s="139" t="s">
        <v>0</v>
      </c>
      <c r="C24" s="140"/>
      <c r="D24" s="140"/>
      <c r="E24" s="140"/>
      <c r="F24" s="140"/>
      <c r="G24" s="140" t="s">
        <v>3</v>
      </c>
      <c r="H24" s="140"/>
      <c r="I24" s="140"/>
      <c r="J24" s="140"/>
      <c r="K24" s="140"/>
      <c r="L24" s="140"/>
      <c r="M24" s="140"/>
      <c r="N24" s="140" t="s">
        <v>1</v>
      </c>
      <c r="O24" s="140"/>
      <c r="P24" s="140"/>
      <c r="Q24" s="140"/>
      <c r="R24" s="140"/>
      <c r="S24" s="140"/>
      <c r="T24" s="140"/>
      <c r="U24" s="140" t="s">
        <v>2</v>
      </c>
      <c r="V24" s="140"/>
      <c r="W24" s="140"/>
      <c r="X24" s="140"/>
      <c r="Y24" s="140"/>
      <c r="Z24" s="140"/>
      <c r="AA24" s="142"/>
    </row>
    <row r="25" spans="2:27" ht="30" customHeight="1" x14ac:dyDescent="0.15">
      <c r="B25" s="98" t="str">
        <f>IF(LEN('Data_16-2'!B5)&gt;0,'Data_16-2'!B5,"")</f>
        <v>平成</v>
      </c>
      <c r="C25" s="98"/>
      <c r="D25" s="101">
        <f>IF(LEN('Data_16-2'!C5)&gt;0,'Data_16-2'!C5,"")</f>
        <v>29</v>
      </c>
      <c r="E25" s="101"/>
      <c r="F25" s="9" t="str">
        <f>IF(LEN('Data_16-2'!D5)&gt;0,'Data_16-2'!D5,"")</f>
        <v>年</v>
      </c>
      <c r="G25" s="141">
        <f>'Data_16-2'!E5</f>
        <v>54663</v>
      </c>
      <c r="H25" s="126"/>
      <c r="I25" s="126"/>
      <c r="J25" s="126"/>
      <c r="K25" s="126"/>
      <c r="L25" s="126"/>
      <c r="M25" s="126"/>
      <c r="N25" s="126">
        <f>'Data_16-2'!F5</f>
        <v>26196</v>
      </c>
      <c r="O25" s="126"/>
      <c r="P25" s="126"/>
      <c r="Q25" s="126"/>
      <c r="R25" s="126"/>
      <c r="S25" s="126"/>
      <c r="T25" s="126"/>
      <c r="U25" s="126">
        <f>'Data_16-2'!G5</f>
        <v>28467</v>
      </c>
      <c r="V25" s="126"/>
      <c r="W25" s="126"/>
      <c r="X25" s="126"/>
      <c r="Y25" s="126"/>
      <c r="Z25" s="126"/>
      <c r="AA25" s="126"/>
    </row>
    <row r="26" spans="2:27" ht="30" customHeight="1" x14ac:dyDescent="0.15">
      <c r="B26" s="98" t="str">
        <f>IF(LEN('Data_16-2'!B6)&gt;0,'Data_16-2'!B6,"")</f>
        <v/>
      </c>
      <c r="C26" s="98"/>
      <c r="D26" s="101">
        <f>IF(LEN('Data_16-2'!C6)&gt;0,'Data_16-2'!C6,"")</f>
        <v>30</v>
      </c>
      <c r="E26" s="101"/>
      <c r="F26" s="15" t="str">
        <f>IF(LEN('Data_16-2'!D6)&gt;0,'Data_16-2'!D6,"")</f>
        <v/>
      </c>
      <c r="G26" s="126">
        <f>'Data_16-2'!E6</f>
        <v>53539</v>
      </c>
      <c r="H26" s="126"/>
      <c r="I26" s="126"/>
      <c r="J26" s="126"/>
      <c r="K26" s="126"/>
      <c r="L26" s="126"/>
      <c r="M26" s="126"/>
      <c r="N26" s="126">
        <f>'Data_16-2'!F6</f>
        <v>25677</v>
      </c>
      <c r="O26" s="126"/>
      <c r="P26" s="126"/>
      <c r="Q26" s="126"/>
      <c r="R26" s="126"/>
      <c r="S26" s="126"/>
      <c r="T26" s="126"/>
      <c r="U26" s="126">
        <f>'Data_16-2'!G6</f>
        <v>27862</v>
      </c>
      <c r="V26" s="126"/>
      <c r="W26" s="126"/>
      <c r="X26" s="126"/>
      <c r="Y26" s="126"/>
      <c r="Z26" s="126"/>
      <c r="AA26" s="126"/>
    </row>
    <row r="27" spans="2:27" ht="30" customHeight="1" x14ac:dyDescent="0.15">
      <c r="B27" s="98" t="str">
        <f>IF(LEN('Data_16-2'!B7)&gt;0,'Data_16-2'!B7,"")</f>
        <v>令和</v>
      </c>
      <c r="C27" s="98"/>
      <c r="D27" s="101" t="str">
        <f>IF(LEN('Data_16-2'!C7)&gt;0,'Data_16-2'!C7,"")</f>
        <v>元</v>
      </c>
      <c r="E27" s="101"/>
      <c r="F27" s="15" t="str">
        <f>IF(LEN('Data_16-2'!D7)&gt;0,'Data_16-2'!D7,"")</f>
        <v>年</v>
      </c>
      <c r="G27" s="100">
        <f>'Data_16-2'!E7</f>
        <v>52464</v>
      </c>
      <c r="H27" s="100"/>
      <c r="I27" s="100"/>
      <c r="J27" s="100"/>
      <c r="K27" s="100"/>
      <c r="L27" s="100"/>
      <c r="M27" s="100"/>
      <c r="N27" s="126">
        <f>'Data_16-2'!F7</f>
        <v>25232</v>
      </c>
      <c r="O27" s="126"/>
      <c r="P27" s="126"/>
      <c r="Q27" s="126"/>
      <c r="R27" s="126"/>
      <c r="S27" s="126"/>
      <c r="T27" s="126"/>
      <c r="U27" s="126">
        <f>'Data_16-2'!G7</f>
        <v>27232</v>
      </c>
      <c r="V27" s="126"/>
      <c r="W27" s="126"/>
      <c r="X27" s="126"/>
      <c r="Y27" s="126"/>
      <c r="Z27" s="126"/>
      <c r="AA27" s="126"/>
    </row>
    <row r="28" spans="2:27" ht="30" customHeight="1" x14ac:dyDescent="0.15">
      <c r="B28" s="121" t="str">
        <f>IF(LEN('Data_16-2'!B8)&gt;0,'Data_16-2'!B8,"")</f>
        <v/>
      </c>
      <c r="C28" s="121"/>
      <c r="D28" s="122">
        <f>IF(LEN('Data_16-2'!C8)&gt;0,'Data_16-2'!C8,"")</f>
        <v>2</v>
      </c>
      <c r="E28" s="122"/>
      <c r="F28" s="15" t="str">
        <f>IF(LEN('Data_16-2'!D8)&gt;0,'Data_16-2'!D8,"")</f>
        <v/>
      </c>
      <c r="G28" s="99">
        <f>'Data_16-2'!E8</f>
        <v>51447</v>
      </c>
      <c r="H28" s="100"/>
      <c r="I28" s="100"/>
      <c r="J28" s="100"/>
      <c r="K28" s="100"/>
      <c r="L28" s="100"/>
      <c r="M28" s="100"/>
      <c r="N28" s="126">
        <f>'Data_16-2'!F8</f>
        <v>24756</v>
      </c>
      <c r="O28" s="126"/>
      <c r="P28" s="126"/>
      <c r="Q28" s="126"/>
      <c r="R28" s="126"/>
      <c r="S28" s="126"/>
      <c r="T28" s="126"/>
      <c r="U28" s="126">
        <f>'Data_16-2'!G8</f>
        <v>26691</v>
      </c>
      <c r="V28" s="126"/>
      <c r="W28" s="126"/>
      <c r="X28" s="126"/>
      <c r="Y28" s="126"/>
      <c r="Z28" s="126"/>
      <c r="AA28" s="126"/>
    </row>
    <row r="29" spans="2:27" ht="30" customHeight="1" x14ac:dyDescent="0.15">
      <c r="B29" s="105" t="str">
        <f>IF(LEN('Data_16-2'!B9)&gt;0,'Data_16-2'!B9,"")</f>
        <v/>
      </c>
      <c r="C29" s="105"/>
      <c r="D29" s="124">
        <f>IF(LEN('Data_16-2'!C9)&gt;0,'Data_16-2'!C9,"")</f>
        <v>3</v>
      </c>
      <c r="E29" s="124"/>
      <c r="F29" s="1" t="str">
        <f>IF(LEN('Data_16-2'!D9)&gt;0,'Data_16-2'!D9,"")</f>
        <v/>
      </c>
      <c r="G29" s="127">
        <f>'Data_16-2'!E9</f>
        <v>50364</v>
      </c>
      <c r="H29" s="128"/>
      <c r="I29" s="128"/>
      <c r="J29" s="128"/>
      <c r="K29" s="128"/>
      <c r="L29" s="128"/>
      <c r="M29" s="128"/>
      <c r="N29" s="145">
        <f>'Data_16-2'!F9</f>
        <v>24243</v>
      </c>
      <c r="O29" s="145"/>
      <c r="P29" s="145"/>
      <c r="Q29" s="145"/>
      <c r="R29" s="145"/>
      <c r="S29" s="145"/>
      <c r="T29" s="145"/>
      <c r="U29" s="145">
        <f>'Data_16-2'!G9</f>
        <v>26121</v>
      </c>
      <c r="V29" s="145"/>
      <c r="W29" s="145"/>
      <c r="X29" s="145"/>
      <c r="Y29" s="145"/>
      <c r="Z29" s="145"/>
      <c r="AA29" s="145"/>
    </row>
    <row r="30" spans="2:27" ht="30" customHeight="1" x14ac:dyDescent="0.15">
      <c r="B30" s="3"/>
      <c r="C30" s="3"/>
      <c r="D30" s="3"/>
      <c r="E30" s="3"/>
      <c r="F30" s="4"/>
      <c r="G30" s="2"/>
      <c r="H30" s="2"/>
      <c r="I30" s="2"/>
      <c r="J30" s="2"/>
      <c r="K30" s="2"/>
      <c r="L30" s="2"/>
      <c r="M30" s="2"/>
      <c r="N30" s="2"/>
      <c r="O30" s="2"/>
      <c r="Q30" s="10"/>
      <c r="R30" s="10"/>
      <c r="S30" s="10"/>
      <c r="T30" s="144" t="s">
        <v>10</v>
      </c>
      <c r="U30" s="144"/>
      <c r="V30" s="144"/>
      <c r="W30" s="144"/>
      <c r="X30" s="144"/>
      <c r="Y30" s="144"/>
      <c r="Z30" s="144"/>
      <c r="AA30" s="144"/>
    </row>
  </sheetData>
  <mergeCells count="118">
    <mergeCell ref="T30:AA30"/>
    <mergeCell ref="D16:E16"/>
    <mergeCell ref="D18:E18"/>
    <mergeCell ref="T16:W16"/>
    <mergeCell ref="U29:AA29"/>
    <mergeCell ref="G29:M29"/>
    <mergeCell ref="D29:E29"/>
    <mergeCell ref="L16:O16"/>
    <mergeCell ref="U26:AA26"/>
    <mergeCell ref="N29:T29"/>
    <mergeCell ref="N28:T28"/>
    <mergeCell ref="U28:AA28"/>
    <mergeCell ref="G16:K16"/>
    <mergeCell ref="P16:S16"/>
    <mergeCell ref="P18:S18"/>
    <mergeCell ref="X16:AA16"/>
    <mergeCell ref="X18:AA18"/>
    <mergeCell ref="D28:E28"/>
    <mergeCell ref="G27:M27"/>
    <mergeCell ref="N27:T27"/>
    <mergeCell ref="U27:AA27"/>
    <mergeCell ref="L18:O18"/>
    <mergeCell ref="T19:W19"/>
    <mergeCell ref="T18:W18"/>
    <mergeCell ref="B29:C29"/>
    <mergeCell ref="G10:J10"/>
    <mergeCell ref="L10:O10"/>
    <mergeCell ref="P10:S10"/>
    <mergeCell ref="L11:O11"/>
    <mergeCell ref="P11:S11"/>
    <mergeCell ref="G11:J11"/>
    <mergeCell ref="X17:AA17"/>
    <mergeCell ref="G18:K18"/>
    <mergeCell ref="B13:F14"/>
    <mergeCell ref="B28:C28"/>
    <mergeCell ref="B25:C25"/>
    <mergeCell ref="G28:M28"/>
    <mergeCell ref="B24:F24"/>
    <mergeCell ref="B18:C18"/>
    <mergeCell ref="G25:M25"/>
    <mergeCell ref="B17:C17"/>
    <mergeCell ref="G24:M24"/>
    <mergeCell ref="N24:T24"/>
    <mergeCell ref="N26:T26"/>
    <mergeCell ref="U25:AA25"/>
    <mergeCell ref="U24:AA24"/>
    <mergeCell ref="T20:AA20"/>
    <mergeCell ref="N25:T25"/>
    <mergeCell ref="T11:W11"/>
    <mergeCell ref="D11:E11"/>
    <mergeCell ref="X11:AA11"/>
    <mergeCell ref="B11:C11"/>
    <mergeCell ref="D19:E19"/>
    <mergeCell ref="X19:AA19"/>
    <mergeCell ref="D26:E26"/>
    <mergeCell ref="D25:E25"/>
    <mergeCell ref="G26:M26"/>
    <mergeCell ref="B22:AA22"/>
    <mergeCell ref="G19:K19"/>
    <mergeCell ref="L15:O15"/>
    <mergeCell ref="P13:S14"/>
    <mergeCell ref="L13:O14"/>
    <mergeCell ref="T15:W15"/>
    <mergeCell ref="G15:K15"/>
    <mergeCell ref="P19:S19"/>
    <mergeCell ref="T13:W14"/>
    <mergeCell ref="P15:S15"/>
    <mergeCell ref="P17:S17"/>
    <mergeCell ref="T17:W17"/>
    <mergeCell ref="L19:O19"/>
    <mergeCell ref="X13:AA14"/>
    <mergeCell ref="X15:AA15"/>
    <mergeCell ref="X7:AA7"/>
    <mergeCell ref="X8:AA8"/>
    <mergeCell ref="X9:AA9"/>
    <mergeCell ref="B10:C10"/>
    <mergeCell ref="D10:E10"/>
    <mergeCell ref="T10:W10"/>
    <mergeCell ref="X10:AA10"/>
    <mergeCell ref="G8:J8"/>
    <mergeCell ref="L8:O8"/>
    <mergeCell ref="P8:S8"/>
    <mergeCell ref="T8:W8"/>
    <mergeCell ref="T9:W9"/>
    <mergeCell ref="G13:K14"/>
    <mergeCell ref="B19:C19"/>
    <mergeCell ref="B1:H1"/>
    <mergeCell ref="D9:E9"/>
    <mergeCell ref="B7:C7"/>
    <mergeCell ref="B9:C9"/>
    <mergeCell ref="B3:AA3"/>
    <mergeCell ref="X5:AA6"/>
    <mergeCell ref="B5:F6"/>
    <mergeCell ref="G9:J9"/>
    <mergeCell ref="L9:O9"/>
    <mergeCell ref="P9:S9"/>
    <mergeCell ref="D7:E7"/>
    <mergeCell ref="G5:K6"/>
    <mergeCell ref="T4:AA4"/>
    <mergeCell ref="L5:O6"/>
    <mergeCell ref="P5:S6"/>
    <mergeCell ref="T5:W6"/>
    <mergeCell ref="G7:J7"/>
    <mergeCell ref="B8:C8"/>
    <mergeCell ref="D8:E8"/>
    <mergeCell ref="L7:O7"/>
    <mergeCell ref="P7:S7"/>
    <mergeCell ref="T7:W7"/>
    <mergeCell ref="B26:C26"/>
    <mergeCell ref="B27:C27"/>
    <mergeCell ref="G17:K17"/>
    <mergeCell ref="L17:O17"/>
    <mergeCell ref="B16:C16"/>
    <mergeCell ref="D15:E15"/>
    <mergeCell ref="B15:C15"/>
    <mergeCell ref="D17:E17"/>
    <mergeCell ref="U23:AA23"/>
    <mergeCell ref="D27:E27"/>
  </mergeCells>
  <phoneticPr fontId="1"/>
  <printOptions horizontalCentered="1"/>
  <pageMargins left="0.78740157480314965" right="0.78740157480314965" top="0.94488188976377963" bottom="0.78740157480314965" header="0.78740157480314965" footer="0.51181102362204722"/>
  <pageSetup paperSize="9" scale="83" orientation="portrait" horizontalDpi="1200" verticalDpi="1200" r:id="rId1"/>
  <headerFooter alignWithMargins="0">
    <oddHeader xml:space="preserve">&amp;C&amp;"ＭＳ 明朝,太字"&amp;16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W33"/>
  <sheetViews>
    <sheetView zoomScale="80" zoomScaleNormal="80" workbookViewId="0">
      <selection activeCell="AU8" sqref="AU8:AW8"/>
    </sheetView>
  </sheetViews>
  <sheetFormatPr defaultColWidth="3.625" defaultRowHeight="30" customHeight="1" x14ac:dyDescent="0.15"/>
  <cols>
    <col min="1" max="1" width="1.375" customWidth="1"/>
    <col min="2" max="4" width="4.25" customWidth="1"/>
    <col min="5" max="5" width="3.75" style="95" customWidth="1"/>
    <col min="6" max="6" width="3.625" style="95" customWidth="1"/>
    <col min="7" max="7" width="4.125" style="95" customWidth="1"/>
    <col min="8" max="25" width="3.625" customWidth="1"/>
    <col min="26" max="26" width="2.75" customWidth="1"/>
    <col min="27" max="27" width="4.375" customWidth="1"/>
    <col min="28" max="28" width="5.25" customWidth="1"/>
    <col min="29" max="29" width="1" customWidth="1"/>
    <col min="30" max="31" width="2.5" customWidth="1"/>
    <col min="257" max="257" width="1.375" customWidth="1"/>
    <col min="258" max="260" width="4.25" customWidth="1"/>
    <col min="261" max="261" width="3.75" customWidth="1"/>
    <col min="262" max="262" width="3.625" customWidth="1"/>
    <col min="263" max="263" width="2.25" customWidth="1"/>
    <col min="264" max="281" width="3.625" customWidth="1"/>
    <col min="282" max="282" width="2.75" customWidth="1"/>
    <col min="283" max="283" width="4.375" customWidth="1"/>
    <col min="284" max="284" width="5.25" customWidth="1"/>
    <col min="285" max="285" width="1" customWidth="1"/>
    <col min="286" max="287" width="2.5" customWidth="1"/>
    <col min="513" max="513" width="1.375" customWidth="1"/>
    <col min="514" max="516" width="4.25" customWidth="1"/>
    <col min="517" max="517" width="3.75" customWidth="1"/>
    <col min="518" max="518" width="3.625" customWidth="1"/>
    <col min="519" max="519" width="2.25" customWidth="1"/>
    <col min="520" max="537" width="3.625" customWidth="1"/>
    <col min="538" max="538" width="2.75" customWidth="1"/>
    <col min="539" max="539" width="4.375" customWidth="1"/>
    <col min="540" max="540" width="5.25" customWidth="1"/>
    <col min="541" max="541" width="1" customWidth="1"/>
    <col min="542" max="543" width="2.5" customWidth="1"/>
    <col min="769" max="769" width="1.375" customWidth="1"/>
    <col min="770" max="772" width="4.25" customWidth="1"/>
    <col min="773" max="773" width="3.75" customWidth="1"/>
    <col min="774" max="774" width="3.625" customWidth="1"/>
    <col min="775" max="775" width="2.25" customWidth="1"/>
    <col min="776" max="793" width="3.625" customWidth="1"/>
    <col min="794" max="794" width="2.75" customWidth="1"/>
    <col min="795" max="795" width="4.375" customWidth="1"/>
    <col min="796" max="796" width="5.25" customWidth="1"/>
    <col min="797" max="797" width="1" customWidth="1"/>
    <col min="798" max="799" width="2.5" customWidth="1"/>
    <col min="1025" max="1025" width="1.375" customWidth="1"/>
    <col min="1026" max="1028" width="4.25" customWidth="1"/>
    <col min="1029" max="1029" width="3.75" customWidth="1"/>
    <col min="1030" max="1030" width="3.625" customWidth="1"/>
    <col min="1031" max="1031" width="2.25" customWidth="1"/>
    <col min="1032" max="1049" width="3.625" customWidth="1"/>
    <col min="1050" max="1050" width="2.75" customWidth="1"/>
    <col min="1051" max="1051" width="4.375" customWidth="1"/>
    <col min="1052" max="1052" width="5.25" customWidth="1"/>
    <col min="1053" max="1053" width="1" customWidth="1"/>
    <col min="1054" max="1055" width="2.5" customWidth="1"/>
    <col min="1281" max="1281" width="1.375" customWidth="1"/>
    <col min="1282" max="1284" width="4.25" customWidth="1"/>
    <col min="1285" max="1285" width="3.75" customWidth="1"/>
    <col min="1286" max="1286" width="3.625" customWidth="1"/>
    <col min="1287" max="1287" width="2.25" customWidth="1"/>
    <col min="1288" max="1305" width="3.625" customWidth="1"/>
    <col min="1306" max="1306" width="2.75" customWidth="1"/>
    <col min="1307" max="1307" width="4.375" customWidth="1"/>
    <col min="1308" max="1308" width="5.25" customWidth="1"/>
    <col min="1309" max="1309" width="1" customWidth="1"/>
    <col min="1310" max="1311" width="2.5" customWidth="1"/>
    <col min="1537" max="1537" width="1.375" customWidth="1"/>
    <col min="1538" max="1540" width="4.25" customWidth="1"/>
    <col min="1541" max="1541" width="3.75" customWidth="1"/>
    <col min="1542" max="1542" width="3.625" customWidth="1"/>
    <col min="1543" max="1543" width="2.25" customWidth="1"/>
    <col min="1544" max="1561" width="3.625" customWidth="1"/>
    <col min="1562" max="1562" width="2.75" customWidth="1"/>
    <col min="1563" max="1563" width="4.375" customWidth="1"/>
    <col min="1564" max="1564" width="5.25" customWidth="1"/>
    <col min="1565" max="1565" width="1" customWidth="1"/>
    <col min="1566" max="1567" width="2.5" customWidth="1"/>
    <col min="1793" max="1793" width="1.375" customWidth="1"/>
    <col min="1794" max="1796" width="4.25" customWidth="1"/>
    <col min="1797" max="1797" width="3.75" customWidth="1"/>
    <col min="1798" max="1798" width="3.625" customWidth="1"/>
    <col min="1799" max="1799" width="2.25" customWidth="1"/>
    <col min="1800" max="1817" width="3.625" customWidth="1"/>
    <col min="1818" max="1818" width="2.75" customWidth="1"/>
    <col min="1819" max="1819" width="4.375" customWidth="1"/>
    <col min="1820" max="1820" width="5.25" customWidth="1"/>
    <col min="1821" max="1821" width="1" customWidth="1"/>
    <col min="1822" max="1823" width="2.5" customWidth="1"/>
    <col min="2049" max="2049" width="1.375" customWidth="1"/>
    <col min="2050" max="2052" width="4.25" customWidth="1"/>
    <col min="2053" max="2053" width="3.75" customWidth="1"/>
    <col min="2054" max="2054" width="3.625" customWidth="1"/>
    <col min="2055" max="2055" width="2.25" customWidth="1"/>
    <col min="2056" max="2073" width="3.625" customWidth="1"/>
    <col min="2074" max="2074" width="2.75" customWidth="1"/>
    <col min="2075" max="2075" width="4.375" customWidth="1"/>
    <col min="2076" max="2076" width="5.25" customWidth="1"/>
    <col min="2077" max="2077" width="1" customWidth="1"/>
    <col min="2078" max="2079" width="2.5" customWidth="1"/>
    <col min="2305" max="2305" width="1.375" customWidth="1"/>
    <col min="2306" max="2308" width="4.25" customWidth="1"/>
    <col min="2309" max="2309" width="3.75" customWidth="1"/>
    <col min="2310" max="2310" width="3.625" customWidth="1"/>
    <col min="2311" max="2311" width="2.25" customWidth="1"/>
    <col min="2312" max="2329" width="3.625" customWidth="1"/>
    <col min="2330" max="2330" width="2.75" customWidth="1"/>
    <col min="2331" max="2331" width="4.375" customWidth="1"/>
    <col min="2332" max="2332" width="5.25" customWidth="1"/>
    <col min="2333" max="2333" width="1" customWidth="1"/>
    <col min="2334" max="2335" width="2.5" customWidth="1"/>
    <col min="2561" max="2561" width="1.375" customWidth="1"/>
    <col min="2562" max="2564" width="4.25" customWidth="1"/>
    <col min="2565" max="2565" width="3.75" customWidth="1"/>
    <col min="2566" max="2566" width="3.625" customWidth="1"/>
    <col min="2567" max="2567" width="2.25" customWidth="1"/>
    <col min="2568" max="2585" width="3.625" customWidth="1"/>
    <col min="2586" max="2586" width="2.75" customWidth="1"/>
    <col min="2587" max="2587" width="4.375" customWidth="1"/>
    <col min="2588" max="2588" width="5.25" customWidth="1"/>
    <col min="2589" max="2589" width="1" customWidth="1"/>
    <col min="2590" max="2591" width="2.5" customWidth="1"/>
    <col min="2817" max="2817" width="1.375" customWidth="1"/>
    <col min="2818" max="2820" width="4.25" customWidth="1"/>
    <col min="2821" max="2821" width="3.75" customWidth="1"/>
    <col min="2822" max="2822" width="3.625" customWidth="1"/>
    <col min="2823" max="2823" width="2.25" customWidth="1"/>
    <col min="2824" max="2841" width="3.625" customWidth="1"/>
    <col min="2842" max="2842" width="2.75" customWidth="1"/>
    <col min="2843" max="2843" width="4.375" customWidth="1"/>
    <col min="2844" max="2844" width="5.25" customWidth="1"/>
    <col min="2845" max="2845" width="1" customWidth="1"/>
    <col min="2846" max="2847" width="2.5" customWidth="1"/>
    <col min="3073" max="3073" width="1.375" customWidth="1"/>
    <col min="3074" max="3076" width="4.25" customWidth="1"/>
    <col min="3077" max="3077" width="3.75" customWidth="1"/>
    <col min="3078" max="3078" width="3.625" customWidth="1"/>
    <col min="3079" max="3079" width="2.25" customWidth="1"/>
    <col min="3080" max="3097" width="3.625" customWidth="1"/>
    <col min="3098" max="3098" width="2.75" customWidth="1"/>
    <col min="3099" max="3099" width="4.375" customWidth="1"/>
    <col min="3100" max="3100" width="5.25" customWidth="1"/>
    <col min="3101" max="3101" width="1" customWidth="1"/>
    <col min="3102" max="3103" width="2.5" customWidth="1"/>
    <col min="3329" max="3329" width="1.375" customWidth="1"/>
    <col min="3330" max="3332" width="4.25" customWidth="1"/>
    <col min="3333" max="3333" width="3.75" customWidth="1"/>
    <col min="3334" max="3334" width="3.625" customWidth="1"/>
    <col min="3335" max="3335" width="2.25" customWidth="1"/>
    <col min="3336" max="3353" width="3.625" customWidth="1"/>
    <col min="3354" max="3354" width="2.75" customWidth="1"/>
    <col min="3355" max="3355" width="4.375" customWidth="1"/>
    <col min="3356" max="3356" width="5.25" customWidth="1"/>
    <col min="3357" max="3357" width="1" customWidth="1"/>
    <col min="3358" max="3359" width="2.5" customWidth="1"/>
    <col min="3585" max="3585" width="1.375" customWidth="1"/>
    <col min="3586" max="3588" width="4.25" customWidth="1"/>
    <col min="3589" max="3589" width="3.75" customWidth="1"/>
    <col min="3590" max="3590" width="3.625" customWidth="1"/>
    <col min="3591" max="3591" width="2.25" customWidth="1"/>
    <col min="3592" max="3609" width="3.625" customWidth="1"/>
    <col min="3610" max="3610" width="2.75" customWidth="1"/>
    <col min="3611" max="3611" width="4.375" customWidth="1"/>
    <col min="3612" max="3612" width="5.25" customWidth="1"/>
    <col min="3613" max="3613" width="1" customWidth="1"/>
    <col min="3614" max="3615" width="2.5" customWidth="1"/>
    <col min="3841" max="3841" width="1.375" customWidth="1"/>
    <col min="3842" max="3844" width="4.25" customWidth="1"/>
    <col min="3845" max="3845" width="3.75" customWidth="1"/>
    <col min="3846" max="3846" width="3.625" customWidth="1"/>
    <col min="3847" max="3847" width="2.25" customWidth="1"/>
    <col min="3848" max="3865" width="3.625" customWidth="1"/>
    <col min="3866" max="3866" width="2.75" customWidth="1"/>
    <col min="3867" max="3867" width="4.375" customWidth="1"/>
    <col min="3868" max="3868" width="5.25" customWidth="1"/>
    <col min="3869" max="3869" width="1" customWidth="1"/>
    <col min="3870" max="3871" width="2.5" customWidth="1"/>
    <col min="4097" max="4097" width="1.375" customWidth="1"/>
    <col min="4098" max="4100" width="4.25" customWidth="1"/>
    <col min="4101" max="4101" width="3.75" customWidth="1"/>
    <col min="4102" max="4102" width="3.625" customWidth="1"/>
    <col min="4103" max="4103" width="2.25" customWidth="1"/>
    <col min="4104" max="4121" width="3.625" customWidth="1"/>
    <col min="4122" max="4122" width="2.75" customWidth="1"/>
    <col min="4123" max="4123" width="4.375" customWidth="1"/>
    <col min="4124" max="4124" width="5.25" customWidth="1"/>
    <col min="4125" max="4125" width="1" customWidth="1"/>
    <col min="4126" max="4127" width="2.5" customWidth="1"/>
    <col min="4353" max="4353" width="1.375" customWidth="1"/>
    <col min="4354" max="4356" width="4.25" customWidth="1"/>
    <col min="4357" max="4357" width="3.75" customWidth="1"/>
    <col min="4358" max="4358" width="3.625" customWidth="1"/>
    <col min="4359" max="4359" width="2.25" customWidth="1"/>
    <col min="4360" max="4377" width="3.625" customWidth="1"/>
    <col min="4378" max="4378" width="2.75" customWidth="1"/>
    <col min="4379" max="4379" width="4.375" customWidth="1"/>
    <col min="4380" max="4380" width="5.25" customWidth="1"/>
    <col min="4381" max="4381" width="1" customWidth="1"/>
    <col min="4382" max="4383" width="2.5" customWidth="1"/>
    <col min="4609" max="4609" width="1.375" customWidth="1"/>
    <col min="4610" max="4612" width="4.25" customWidth="1"/>
    <col min="4613" max="4613" width="3.75" customWidth="1"/>
    <col min="4614" max="4614" width="3.625" customWidth="1"/>
    <col min="4615" max="4615" width="2.25" customWidth="1"/>
    <col min="4616" max="4633" width="3.625" customWidth="1"/>
    <col min="4634" max="4634" width="2.75" customWidth="1"/>
    <col min="4635" max="4635" width="4.375" customWidth="1"/>
    <col min="4636" max="4636" width="5.25" customWidth="1"/>
    <col min="4637" max="4637" width="1" customWidth="1"/>
    <col min="4638" max="4639" width="2.5" customWidth="1"/>
    <col min="4865" max="4865" width="1.375" customWidth="1"/>
    <col min="4866" max="4868" width="4.25" customWidth="1"/>
    <col min="4869" max="4869" width="3.75" customWidth="1"/>
    <col min="4870" max="4870" width="3.625" customWidth="1"/>
    <col min="4871" max="4871" width="2.25" customWidth="1"/>
    <col min="4872" max="4889" width="3.625" customWidth="1"/>
    <col min="4890" max="4890" width="2.75" customWidth="1"/>
    <col min="4891" max="4891" width="4.375" customWidth="1"/>
    <col min="4892" max="4892" width="5.25" customWidth="1"/>
    <col min="4893" max="4893" width="1" customWidth="1"/>
    <col min="4894" max="4895" width="2.5" customWidth="1"/>
    <col min="5121" max="5121" width="1.375" customWidth="1"/>
    <col min="5122" max="5124" width="4.25" customWidth="1"/>
    <col min="5125" max="5125" width="3.75" customWidth="1"/>
    <col min="5126" max="5126" width="3.625" customWidth="1"/>
    <col min="5127" max="5127" width="2.25" customWidth="1"/>
    <col min="5128" max="5145" width="3.625" customWidth="1"/>
    <col min="5146" max="5146" width="2.75" customWidth="1"/>
    <col min="5147" max="5147" width="4.375" customWidth="1"/>
    <col min="5148" max="5148" width="5.25" customWidth="1"/>
    <col min="5149" max="5149" width="1" customWidth="1"/>
    <col min="5150" max="5151" width="2.5" customWidth="1"/>
    <col min="5377" max="5377" width="1.375" customWidth="1"/>
    <col min="5378" max="5380" width="4.25" customWidth="1"/>
    <col min="5381" max="5381" width="3.75" customWidth="1"/>
    <col min="5382" max="5382" width="3.625" customWidth="1"/>
    <col min="5383" max="5383" width="2.25" customWidth="1"/>
    <col min="5384" max="5401" width="3.625" customWidth="1"/>
    <col min="5402" max="5402" width="2.75" customWidth="1"/>
    <col min="5403" max="5403" width="4.375" customWidth="1"/>
    <col min="5404" max="5404" width="5.25" customWidth="1"/>
    <col min="5405" max="5405" width="1" customWidth="1"/>
    <col min="5406" max="5407" width="2.5" customWidth="1"/>
    <col min="5633" max="5633" width="1.375" customWidth="1"/>
    <col min="5634" max="5636" width="4.25" customWidth="1"/>
    <col min="5637" max="5637" width="3.75" customWidth="1"/>
    <col min="5638" max="5638" width="3.625" customWidth="1"/>
    <col min="5639" max="5639" width="2.25" customWidth="1"/>
    <col min="5640" max="5657" width="3.625" customWidth="1"/>
    <col min="5658" max="5658" width="2.75" customWidth="1"/>
    <col min="5659" max="5659" width="4.375" customWidth="1"/>
    <col min="5660" max="5660" width="5.25" customWidth="1"/>
    <col min="5661" max="5661" width="1" customWidth="1"/>
    <col min="5662" max="5663" width="2.5" customWidth="1"/>
    <col min="5889" max="5889" width="1.375" customWidth="1"/>
    <col min="5890" max="5892" width="4.25" customWidth="1"/>
    <col min="5893" max="5893" width="3.75" customWidth="1"/>
    <col min="5894" max="5894" width="3.625" customWidth="1"/>
    <col min="5895" max="5895" width="2.25" customWidth="1"/>
    <col min="5896" max="5913" width="3.625" customWidth="1"/>
    <col min="5914" max="5914" width="2.75" customWidth="1"/>
    <col min="5915" max="5915" width="4.375" customWidth="1"/>
    <col min="5916" max="5916" width="5.25" customWidth="1"/>
    <col min="5917" max="5917" width="1" customWidth="1"/>
    <col min="5918" max="5919" width="2.5" customWidth="1"/>
    <col min="6145" max="6145" width="1.375" customWidth="1"/>
    <col min="6146" max="6148" width="4.25" customWidth="1"/>
    <col min="6149" max="6149" width="3.75" customWidth="1"/>
    <col min="6150" max="6150" width="3.625" customWidth="1"/>
    <col min="6151" max="6151" width="2.25" customWidth="1"/>
    <col min="6152" max="6169" width="3.625" customWidth="1"/>
    <col min="6170" max="6170" width="2.75" customWidth="1"/>
    <col min="6171" max="6171" width="4.375" customWidth="1"/>
    <col min="6172" max="6172" width="5.25" customWidth="1"/>
    <col min="6173" max="6173" width="1" customWidth="1"/>
    <col min="6174" max="6175" width="2.5" customWidth="1"/>
    <col min="6401" max="6401" width="1.375" customWidth="1"/>
    <col min="6402" max="6404" width="4.25" customWidth="1"/>
    <col min="6405" max="6405" width="3.75" customWidth="1"/>
    <col min="6406" max="6406" width="3.625" customWidth="1"/>
    <col min="6407" max="6407" width="2.25" customWidth="1"/>
    <col min="6408" max="6425" width="3.625" customWidth="1"/>
    <col min="6426" max="6426" width="2.75" customWidth="1"/>
    <col min="6427" max="6427" width="4.375" customWidth="1"/>
    <col min="6428" max="6428" width="5.25" customWidth="1"/>
    <col min="6429" max="6429" width="1" customWidth="1"/>
    <col min="6430" max="6431" width="2.5" customWidth="1"/>
    <col min="6657" max="6657" width="1.375" customWidth="1"/>
    <col min="6658" max="6660" width="4.25" customWidth="1"/>
    <col min="6661" max="6661" width="3.75" customWidth="1"/>
    <col min="6662" max="6662" width="3.625" customWidth="1"/>
    <col min="6663" max="6663" width="2.25" customWidth="1"/>
    <col min="6664" max="6681" width="3.625" customWidth="1"/>
    <col min="6682" max="6682" width="2.75" customWidth="1"/>
    <col min="6683" max="6683" width="4.375" customWidth="1"/>
    <col min="6684" max="6684" width="5.25" customWidth="1"/>
    <col min="6685" max="6685" width="1" customWidth="1"/>
    <col min="6686" max="6687" width="2.5" customWidth="1"/>
    <col min="6913" max="6913" width="1.375" customWidth="1"/>
    <col min="6914" max="6916" width="4.25" customWidth="1"/>
    <col min="6917" max="6917" width="3.75" customWidth="1"/>
    <col min="6918" max="6918" width="3.625" customWidth="1"/>
    <col min="6919" max="6919" width="2.25" customWidth="1"/>
    <col min="6920" max="6937" width="3.625" customWidth="1"/>
    <col min="6938" max="6938" width="2.75" customWidth="1"/>
    <col min="6939" max="6939" width="4.375" customWidth="1"/>
    <col min="6940" max="6940" width="5.25" customWidth="1"/>
    <col min="6941" max="6941" width="1" customWidth="1"/>
    <col min="6942" max="6943" width="2.5" customWidth="1"/>
    <col min="7169" max="7169" width="1.375" customWidth="1"/>
    <col min="7170" max="7172" width="4.25" customWidth="1"/>
    <col min="7173" max="7173" width="3.75" customWidth="1"/>
    <col min="7174" max="7174" width="3.625" customWidth="1"/>
    <col min="7175" max="7175" width="2.25" customWidth="1"/>
    <col min="7176" max="7193" width="3.625" customWidth="1"/>
    <col min="7194" max="7194" width="2.75" customWidth="1"/>
    <col min="7195" max="7195" width="4.375" customWidth="1"/>
    <col min="7196" max="7196" width="5.25" customWidth="1"/>
    <col min="7197" max="7197" width="1" customWidth="1"/>
    <col min="7198" max="7199" width="2.5" customWidth="1"/>
    <col min="7425" max="7425" width="1.375" customWidth="1"/>
    <col min="7426" max="7428" width="4.25" customWidth="1"/>
    <col min="7429" max="7429" width="3.75" customWidth="1"/>
    <col min="7430" max="7430" width="3.625" customWidth="1"/>
    <col min="7431" max="7431" width="2.25" customWidth="1"/>
    <col min="7432" max="7449" width="3.625" customWidth="1"/>
    <col min="7450" max="7450" width="2.75" customWidth="1"/>
    <col min="7451" max="7451" width="4.375" customWidth="1"/>
    <col min="7452" max="7452" width="5.25" customWidth="1"/>
    <col min="7453" max="7453" width="1" customWidth="1"/>
    <col min="7454" max="7455" width="2.5" customWidth="1"/>
    <col min="7681" max="7681" width="1.375" customWidth="1"/>
    <col min="7682" max="7684" width="4.25" customWidth="1"/>
    <col min="7685" max="7685" width="3.75" customWidth="1"/>
    <col min="7686" max="7686" width="3.625" customWidth="1"/>
    <col min="7687" max="7687" width="2.25" customWidth="1"/>
    <col min="7688" max="7705" width="3.625" customWidth="1"/>
    <col min="7706" max="7706" width="2.75" customWidth="1"/>
    <col min="7707" max="7707" width="4.375" customWidth="1"/>
    <col min="7708" max="7708" width="5.25" customWidth="1"/>
    <col min="7709" max="7709" width="1" customWidth="1"/>
    <col min="7710" max="7711" width="2.5" customWidth="1"/>
    <col min="7937" max="7937" width="1.375" customWidth="1"/>
    <col min="7938" max="7940" width="4.25" customWidth="1"/>
    <col min="7941" max="7941" width="3.75" customWidth="1"/>
    <col min="7942" max="7942" width="3.625" customWidth="1"/>
    <col min="7943" max="7943" width="2.25" customWidth="1"/>
    <col min="7944" max="7961" width="3.625" customWidth="1"/>
    <col min="7962" max="7962" width="2.75" customWidth="1"/>
    <col min="7963" max="7963" width="4.375" customWidth="1"/>
    <col min="7964" max="7964" width="5.25" customWidth="1"/>
    <col min="7965" max="7965" width="1" customWidth="1"/>
    <col min="7966" max="7967" width="2.5" customWidth="1"/>
    <col min="8193" max="8193" width="1.375" customWidth="1"/>
    <col min="8194" max="8196" width="4.25" customWidth="1"/>
    <col min="8197" max="8197" width="3.75" customWidth="1"/>
    <col min="8198" max="8198" width="3.625" customWidth="1"/>
    <col min="8199" max="8199" width="2.25" customWidth="1"/>
    <col min="8200" max="8217" width="3.625" customWidth="1"/>
    <col min="8218" max="8218" width="2.75" customWidth="1"/>
    <col min="8219" max="8219" width="4.375" customWidth="1"/>
    <col min="8220" max="8220" width="5.25" customWidth="1"/>
    <col min="8221" max="8221" width="1" customWidth="1"/>
    <col min="8222" max="8223" width="2.5" customWidth="1"/>
    <col min="8449" max="8449" width="1.375" customWidth="1"/>
    <col min="8450" max="8452" width="4.25" customWidth="1"/>
    <col min="8453" max="8453" width="3.75" customWidth="1"/>
    <col min="8454" max="8454" width="3.625" customWidth="1"/>
    <col min="8455" max="8455" width="2.25" customWidth="1"/>
    <col min="8456" max="8473" width="3.625" customWidth="1"/>
    <col min="8474" max="8474" width="2.75" customWidth="1"/>
    <col min="8475" max="8475" width="4.375" customWidth="1"/>
    <col min="8476" max="8476" width="5.25" customWidth="1"/>
    <col min="8477" max="8477" width="1" customWidth="1"/>
    <col min="8478" max="8479" width="2.5" customWidth="1"/>
    <col min="8705" max="8705" width="1.375" customWidth="1"/>
    <col min="8706" max="8708" width="4.25" customWidth="1"/>
    <col min="8709" max="8709" width="3.75" customWidth="1"/>
    <col min="8710" max="8710" width="3.625" customWidth="1"/>
    <col min="8711" max="8711" width="2.25" customWidth="1"/>
    <col min="8712" max="8729" width="3.625" customWidth="1"/>
    <col min="8730" max="8730" width="2.75" customWidth="1"/>
    <col min="8731" max="8731" width="4.375" customWidth="1"/>
    <col min="8732" max="8732" width="5.25" customWidth="1"/>
    <col min="8733" max="8733" width="1" customWidth="1"/>
    <col min="8734" max="8735" width="2.5" customWidth="1"/>
    <col min="8961" max="8961" width="1.375" customWidth="1"/>
    <col min="8962" max="8964" width="4.25" customWidth="1"/>
    <col min="8965" max="8965" width="3.75" customWidth="1"/>
    <col min="8966" max="8966" width="3.625" customWidth="1"/>
    <col min="8967" max="8967" width="2.25" customWidth="1"/>
    <col min="8968" max="8985" width="3.625" customWidth="1"/>
    <col min="8986" max="8986" width="2.75" customWidth="1"/>
    <col min="8987" max="8987" width="4.375" customWidth="1"/>
    <col min="8988" max="8988" width="5.25" customWidth="1"/>
    <col min="8989" max="8989" width="1" customWidth="1"/>
    <col min="8990" max="8991" width="2.5" customWidth="1"/>
    <col min="9217" max="9217" width="1.375" customWidth="1"/>
    <col min="9218" max="9220" width="4.25" customWidth="1"/>
    <col min="9221" max="9221" width="3.75" customWidth="1"/>
    <col min="9222" max="9222" width="3.625" customWidth="1"/>
    <col min="9223" max="9223" width="2.25" customWidth="1"/>
    <col min="9224" max="9241" width="3.625" customWidth="1"/>
    <col min="9242" max="9242" width="2.75" customWidth="1"/>
    <col min="9243" max="9243" width="4.375" customWidth="1"/>
    <col min="9244" max="9244" width="5.25" customWidth="1"/>
    <col min="9245" max="9245" width="1" customWidth="1"/>
    <col min="9246" max="9247" width="2.5" customWidth="1"/>
    <col min="9473" max="9473" width="1.375" customWidth="1"/>
    <col min="9474" max="9476" width="4.25" customWidth="1"/>
    <col min="9477" max="9477" width="3.75" customWidth="1"/>
    <col min="9478" max="9478" width="3.625" customWidth="1"/>
    <col min="9479" max="9479" width="2.25" customWidth="1"/>
    <col min="9480" max="9497" width="3.625" customWidth="1"/>
    <col min="9498" max="9498" width="2.75" customWidth="1"/>
    <col min="9499" max="9499" width="4.375" customWidth="1"/>
    <col min="9500" max="9500" width="5.25" customWidth="1"/>
    <col min="9501" max="9501" width="1" customWidth="1"/>
    <col min="9502" max="9503" width="2.5" customWidth="1"/>
    <col min="9729" max="9729" width="1.375" customWidth="1"/>
    <col min="9730" max="9732" width="4.25" customWidth="1"/>
    <col min="9733" max="9733" width="3.75" customWidth="1"/>
    <col min="9734" max="9734" width="3.625" customWidth="1"/>
    <col min="9735" max="9735" width="2.25" customWidth="1"/>
    <col min="9736" max="9753" width="3.625" customWidth="1"/>
    <col min="9754" max="9754" width="2.75" customWidth="1"/>
    <col min="9755" max="9755" width="4.375" customWidth="1"/>
    <col min="9756" max="9756" width="5.25" customWidth="1"/>
    <col min="9757" max="9757" width="1" customWidth="1"/>
    <col min="9758" max="9759" width="2.5" customWidth="1"/>
    <col min="9985" max="9985" width="1.375" customWidth="1"/>
    <col min="9986" max="9988" width="4.25" customWidth="1"/>
    <col min="9989" max="9989" width="3.75" customWidth="1"/>
    <col min="9990" max="9990" width="3.625" customWidth="1"/>
    <col min="9991" max="9991" width="2.25" customWidth="1"/>
    <col min="9992" max="10009" width="3.625" customWidth="1"/>
    <col min="10010" max="10010" width="2.75" customWidth="1"/>
    <col min="10011" max="10011" width="4.375" customWidth="1"/>
    <col min="10012" max="10012" width="5.25" customWidth="1"/>
    <col min="10013" max="10013" width="1" customWidth="1"/>
    <col min="10014" max="10015" width="2.5" customWidth="1"/>
    <col min="10241" max="10241" width="1.375" customWidth="1"/>
    <col min="10242" max="10244" width="4.25" customWidth="1"/>
    <col min="10245" max="10245" width="3.75" customWidth="1"/>
    <col min="10246" max="10246" width="3.625" customWidth="1"/>
    <col min="10247" max="10247" width="2.25" customWidth="1"/>
    <col min="10248" max="10265" width="3.625" customWidth="1"/>
    <col min="10266" max="10266" width="2.75" customWidth="1"/>
    <col min="10267" max="10267" width="4.375" customWidth="1"/>
    <col min="10268" max="10268" width="5.25" customWidth="1"/>
    <col min="10269" max="10269" width="1" customWidth="1"/>
    <col min="10270" max="10271" width="2.5" customWidth="1"/>
    <col min="10497" max="10497" width="1.375" customWidth="1"/>
    <col min="10498" max="10500" width="4.25" customWidth="1"/>
    <col min="10501" max="10501" width="3.75" customWidth="1"/>
    <col min="10502" max="10502" width="3.625" customWidth="1"/>
    <col min="10503" max="10503" width="2.25" customWidth="1"/>
    <col min="10504" max="10521" width="3.625" customWidth="1"/>
    <col min="10522" max="10522" width="2.75" customWidth="1"/>
    <col min="10523" max="10523" width="4.375" customWidth="1"/>
    <col min="10524" max="10524" width="5.25" customWidth="1"/>
    <col min="10525" max="10525" width="1" customWidth="1"/>
    <col min="10526" max="10527" width="2.5" customWidth="1"/>
    <col min="10753" max="10753" width="1.375" customWidth="1"/>
    <col min="10754" max="10756" width="4.25" customWidth="1"/>
    <col min="10757" max="10757" width="3.75" customWidth="1"/>
    <col min="10758" max="10758" width="3.625" customWidth="1"/>
    <col min="10759" max="10759" width="2.25" customWidth="1"/>
    <col min="10760" max="10777" width="3.625" customWidth="1"/>
    <col min="10778" max="10778" width="2.75" customWidth="1"/>
    <col min="10779" max="10779" width="4.375" customWidth="1"/>
    <col min="10780" max="10780" width="5.25" customWidth="1"/>
    <col min="10781" max="10781" width="1" customWidth="1"/>
    <col min="10782" max="10783" width="2.5" customWidth="1"/>
    <col min="11009" max="11009" width="1.375" customWidth="1"/>
    <col min="11010" max="11012" width="4.25" customWidth="1"/>
    <col min="11013" max="11013" width="3.75" customWidth="1"/>
    <col min="11014" max="11014" width="3.625" customWidth="1"/>
    <col min="11015" max="11015" width="2.25" customWidth="1"/>
    <col min="11016" max="11033" width="3.625" customWidth="1"/>
    <col min="11034" max="11034" width="2.75" customWidth="1"/>
    <col min="11035" max="11035" width="4.375" customWidth="1"/>
    <col min="11036" max="11036" width="5.25" customWidth="1"/>
    <col min="11037" max="11037" width="1" customWidth="1"/>
    <col min="11038" max="11039" width="2.5" customWidth="1"/>
    <col min="11265" max="11265" width="1.375" customWidth="1"/>
    <col min="11266" max="11268" width="4.25" customWidth="1"/>
    <col min="11269" max="11269" width="3.75" customWidth="1"/>
    <col min="11270" max="11270" width="3.625" customWidth="1"/>
    <col min="11271" max="11271" width="2.25" customWidth="1"/>
    <col min="11272" max="11289" width="3.625" customWidth="1"/>
    <col min="11290" max="11290" width="2.75" customWidth="1"/>
    <col min="11291" max="11291" width="4.375" customWidth="1"/>
    <col min="11292" max="11292" width="5.25" customWidth="1"/>
    <col min="11293" max="11293" width="1" customWidth="1"/>
    <col min="11294" max="11295" width="2.5" customWidth="1"/>
    <col min="11521" max="11521" width="1.375" customWidth="1"/>
    <col min="11522" max="11524" width="4.25" customWidth="1"/>
    <col min="11525" max="11525" width="3.75" customWidth="1"/>
    <col min="11526" max="11526" width="3.625" customWidth="1"/>
    <col min="11527" max="11527" width="2.25" customWidth="1"/>
    <col min="11528" max="11545" width="3.625" customWidth="1"/>
    <col min="11546" max="11546" width="2.75" customWidth="1"/>
    <col min="11547" max="11547" width="4.375" customWidth="1"/>
    <col min="11548" max="11548" width="5.25" customWidth="1"/>
    <col min="11549" max="11549" width="1" customWidth="1"/>
    <col min="11550" max="11551" width="2.5" customWidth="1"/>
    <col min="11777" max="11777" width="1.375" customWidth="1"/>
    <col min="11778" max="11780" width="4.25" customWidth="1"/>
    <col min="11781" max="11781" width="3.75" customWidth="1"/>
    <col min="11782" max="11782" width="3.625" customWidth="1"/>
    <col min="11783" max="11783" width="2.25" customWidth="1"/>
    <col min="11784" max="11801" width="3.625" customWidth="1"/>
    <col min="11802" max="11802" width="2.75" customWidth="1"/>
    <col min="11803" max="11803" width="4.375" customWidth="1"/>
    <col min="11804" max="11804" width="5.25" customWidth="1"/>
    <col min="11805" max="11805" width="1" customWidth="1"/>
    <col min="11806" max="11807" width="2.5" customWidth="1"/>
    <col min="12033" max="12033" width="1.375" customWidth="1"/>
    <col min="12034" max="12036" width="4.25" customWidth="1"/>
    <col min="12037" max="12037" width="3.75" customWidth="1"/>
    <col min="12038" max="12038" width="3.625" customWidth="1"/>
    <col min="12039" max="12039" width="2.25" customWidth="1"/>
    <col min="12040" max="12057" width="3.625" customWidth="1"/>
    <col min="12058" max="12058" width="2.75" customWidth="1"/>
    <col min="12059" max="12059" width="4.375" customWidth="1"/>
    <col min="12060" max="12060" width="5.25" customWidth="1"/>
    <col min="12061" max="12061" width="1" customWidth="1"/>
    <col min="12062" max="12063" width="2.5" customWidth="1"/>
    <col min="12289" max="12289" width="1.375" customWidth="1"/>
    <col min="12290" max="12292" width="4.25" customWidth="1"/>
    <col min="12293" max="12293" width="3.75" customWidth="1"/>
    <col min="12294" max="12294" width="3.625" customWidth="1"/>
    <col min="12295" max="12295" width="2.25" customWidth="1"/>
    <col min="12296" max="12313" width="3.625" customWidth="1"/>
    <col min="12314" max="12314" width="2.75" customWidth="1"/>
    <col min="12315" max="12315" width="4.375" customWidth="1"/>
    <col min="12316" max="12316" width="5.25" customWidth="1"/>
    <col min="12317" max="12317" width="1" customWidth="1"/>
    <col min="12318" max="12319" width="2.5" customWidth="1"/>
    <col min="12545" max="12545" width="1.375" customWidth="1"/>
    <col min="12546" max="12548" width="4.25" customWidth="1"/>
    <col min="12549" max="12549" width="3.75" customWidth="1"/>
    <col min="12550" max="12550" width="3.625" customWidth="1"/>
    <col min="12551" max="12551" width="2.25" customWidth="1"/>
    <col min="12552" max="12569" width="3.625" customWidth="1"/>
    <col min="12570" max="12570" width="2.75" customWidth="1"/>
    <col min="12571" max="12571" width="4.375" customWidth="1"/>
    <col min="12572" max="12572" width="5.25" customWidth="1"/>
    <col min="12573" max="12573" width="1" customWidth="1"/>
    <col min="12574" max="12575" width="2.5" customWidth="1"/>
    <col min="12801" max="12801" width="1.375" customWidth="1"/>
    <col min="12802" max="12804" width="4.25" customWidth="1"/>
    <col min="12805" max="12805" width="3.75" customWidth="1"/>
    <col min="12806" max="12806" width="3.625" customWidth="1"/>
    <col min="12807" max="12807" width="2.25" customWidth="1"/>
    <col min="12808" max="12825" width="3.625" customWidth="1"/>
    <col min="12826" max="12826" width="2.75" customWidth="1"/>
    <col min="12827" max="12827" width="4.375" customWidth="1"/>
    <col min="12828" max="12828" width="5.25" customWidth="1"/>
    <col min="12829" max="12829" width="1" customWidth="1"/>
    <col min="12830" max="12831" width="2.5" customWidth="1"/>
    <col min="13057" max="13057" width="1.375" customWidth="1"/>
    <col min="13058" max="13060" width="4.25" customWidth="1"/>
    <col min="13061" max="13061" width="3.75" customWidth="1"/>
    <col min="13062" max="13062" width="3.625" customWidth="1"/>
    <col min="13063" max="13063" width="2.25" customWidth="1"/>
    <col min="13064" max="13081" width="3.625" customWidth="1"/>
    <col min="13082" max="13082" width="2.75" customWidth="1"/>
    <col min="13083" max="13083" width="4.375" customWidth="1"/>
    <col min="13084" max="13084" width="5.25" customWidth="1"/>
    <col min="13085" max="13085" width="1" customWidth="1"/>
    <col min="13086" max="13087" width="2.5" customWidth="1"/>
    <col min="13313" max="13313" width="1.375" customWidth="1"/>
    <col min="13314" max="13316" width="4.25" customWidth="1"/>
    <col min="13317" max="13317" width="3.75" customWidth="1"/>
    <col min="13318" max="13318" width="3.625" customWidth="1"/>
    <col min="13319" max="13319" width="2.25" customWidth="1"/>
    <col min="13320" max="13337" width="3.625" customWidth="1"/>
    <col min="13338" max="13338" width="2.75" customWidth="1"/>
    <col min="13339" max="13339" width="4.375" customWidth="1"/>
    <col min="13340" max="13340" width="5.25" customWidth="1"/>
    <col min="13341" max="13341" width="1" customWidth="1"/>
    <col min="13342" max="13343" width="2.5" customWidth="1"/>
    <col min="13569" max="13569" width="1.375" customWidth="1"/>
    <col min="13570" max="13572" width="4.25" customWidth="1"/>
    <col min="13573" max="13573" width="3.75" customWidth="1"/>
    <col min="13574" max="13574" width="3.625" customWidth="1"/>
    <col min="13575" max="13575" width="2.25" customWidth="1"/>
    <col min="13576" max="13593" width="3.625" customWidth="1"/>
    <col min="13594" max="13594" width="2.75" customWidth="1"/>
    <col min="13595" max="13595" width="4.375" customWidth="1"/>
    <col min="13596" max="13596" width="5.25" customWidth="1"/>
    <col min="13597" max="13597" width="1" customWidth="1"/>
    <col min="13598" max="13599" width="2.5" customWidth="1"/>
    <col min="13825" max="13825" width="1.375" customWidth="1"/>
    <col min="13826" max="13828" width="4.25" customWidth="1"/>
    <col min="13829" max="13829" width="3.75" customWidth="1"/>
    <col min="13830" max="13830" width="3.625" customWidth="1"/>
    <col min="13831" max="13831" width="2.25" customWidth="1"/>
    <col min="13832" max="13849" width="3.625" customWidth="1"/>
    <col min="13850" max="13850" width="2.75" customWidth="1"/>
    <col min="13851" max="13851" width="4.375" customWidth="1"/>
    <col min="13852" max="13852" width="5.25" customWidth="1"/>
    <col min="13853" max="13853" width="1" customWidth="1"/>
    <col min="13854" max="13855" width="2.5" customWidth="1"/>
    <col min="14081" max="14081" width="1.375" customWidth="1"/>
    <col min="14082" max="14084" width="4.25" customWidth="1"/>
    <col min="14085" max="14085" width="3.75" customWidth="1"/>
    <col min="14086" max="14086" width="3.625" customWidth="1"/>
    <col min="14087" max="14087" width="2.25" customWidth="1"/>
    <col min="14088" max="14105" width="3.625" customWidth="1"/>
    <col min="14106" max="14106" width="2.75" customWidth="1"/>
    <col min="14107" max="14107" width="4.375" customWidth="1"/>
    <col min="14108" max="14108" width="5.25" customWidth="1"/>
    <col min="14109" max="14109" width="1" customWidth="1"/>
    <col min="14110" max="14111" width="2.5" customWidth="1"/>
    <col min="14337" max="14337" width="1.375" customWidth="1"/>
    <col min="14338" max="14340" width="4.25" customWidth="1"/>
    <col min="14341" max="14341" width="3.75" customWidth="1"/>
    <col min="14342" max="14342" width="3.625" customWidth="1"/>
    <col min="14343" max="14343" width="2.25" customWidth="1"/>
    <col min="14344" max="14361" width="3.625" customWidth="1"/>
    <col min="14362" max="14362" width="2.75" customWidth="1"/>
    <col min="14363" max="14363" width="4.375" customWidth="1"/>
    <col min="14364" max="14364" width="5.25" customWidth="1"/>
    <col min="14365" max="14365" width="1" customWidth="1"/>
    <col min="14366" max="14367" width="2.5" customWidth="1"/>
    <col min="14593" max="14593" width="1.375" customWidth="1"/>
    <col min="14594" max="14596" width="4.25" customWidth="1"/>
    <col min="14597" max="14597" width="3.75" customWidth="1"/>
    <col min="14598" max="14598" width="3.625" customWidth="1"/>
    <col min="14599" max="14599" width="2.25" customWidth="1"/>
    <col min="14600" max="14617" width="3.625" customWidth="1"/>
    <col min="14618" max="14618" width="2.75" customWidth="1"/>
    <col min="14619" max="14619" width="4.375" customWidth="1"/>
    <col min="14620" max="14620" width="5.25" customWidth="1"/>
    <col min="14621" max="14621" width="1" customWidth="1"/>
    <col min="14622" max="14623" width="2.5" customWidth="1"/>
    <col min="14849" max="14849" width="1.375" customWidth="1"/>
    <col min="14850" max="14852" width="4.25" customWidth="1"/>
    <col min="14853" max="14853" width="3.75" customWidth="1"/>
    <col min="14854" max="14854" width="3.625" customWidth="1"/>
    <col min="14855" max="14855" width="2.25" customWidth="1"/>
    <col min="14856" max="14873" width="3.625" customWidth="1"/>
    <col min="14874" max="14874" width="2.75" customWidth="1"/>
    <col min="14875" max="14875" width="4.375" customWidth="1"/>
    <col min="14876" max="14876" width="5.25" customWidth="1"/>
    <col min="14877" max="14877" width="1" customWidth="1"/>
    <col min="14878" max="14879" width="2.5" customWidth="1"/>
    <col min="15105" max="15105" width="1.375" customWidth="1"/>
    <col min="15106" max="15108" width="4.25" customWidth="1"/>
    <col min="15109" max="15109" width="3.75" customWidth="1"/>
    <col min="15110" max="15110" width="3.625" customWidth="1"/>
    <col min="15111" max="15111" width="2.25" customWidth="1"/>
    <col min="15112" max="15129" width="3.625" customWidth="1"/>
    <col min="15130" max="15130" width="2.75" customWidth="1"/>
    <col min="15131" max="15131" width="4.375" customWidth="1"/>
    <col min="15132" max="15132" width="5.25" customWidth="1"/>
    <col min="15133" max="15133" width="1" customWidth="1"/>
    <col min="15134" max="15135" width="2.5" customWidth="1"/>
    <col min="15361" max="15361" width="1.375" customWidth="1"/>
    <col min="15362" max="15364" width="4.25" customWidth="1"/>
    <col min="15365" max="15365" width="3.75" customWidth="1"/>
    <col min="15366" max="15366" width="3.625" customWidth="1"/>
    <col min="15367" max="15367" width="2.25" customWidth="1"/>
    <col min="15368" max="15385" width="3.625" customWidth="1"/>
    <col min="15386" max="15386" width="2.75" customWidth="1"/>
    <col min="15387" max="15387" width="4.375" customWidth="1"/>
    <col min="15388" max="15388" width="5.25" customWidth="1"/>
    <col min="15389" max="15389" width="1" customWidth="1"/>
    <col min="15390" max="15391" width="2.5" customWidth="1"/>
    <col min="15617" max="15617" width="1.375" customWidth="1"/>
    <col min="15618" max="15620" width="4.25" customWidth="1"/>
    <col min="15621" max="15621" width="3.75" customWidth="1"/>
    <col min="15622" max="15622" width="3.625" customWidth="1"/>
    <col min="15623" max="15623" width="2.25" customWidth="1"/>
    <col min="15624" max="15641" width="3.625" customWidth="1"/>
    <col min="15642" max="15642" width="2.75" customWidth="1"/>
    <col min="15643" max="15643" width="4.375" customWidth="1"/>
    <col min="15644" max="15644" width="5.25" customWidth="1"/>
    <col min="15645" max="15645" width="1" customWidth="1"/>
    <col min="15646" max="15647" width="2.5" customWidth="1"/>
    <col min="15873" max="15873" width="1.375" customWidth="1"/>
    <col min="15874" max="15876" width="4.25" customWidth="1"/>
    <col min="15877" max="15877" width="3.75" customWidth="1"/>
    <col min="15878" max="15878" width="3.625" customWidth="1"/>
    <col min="15879" max="15879" width="2.25" customWidth="1"/>
    <col min="15880" max="15897" width="3.625" customWidth="1"/>
    <col min="15898" max="15898" width="2.75" customWidth="1"/>
    <col min="15899" max="15899" width="4.375" customWidth="1"/>
    <col min="15900" max="15900" width="5.25" customWidth="1"/>
    <col min="15901" max="15901" width="1" customWidth="1"/>
    <col min="15902" max="15903" width="2.5" customWidth="1"/>
    <col min="16129" max="16129" width="1.375" customWidth="1"/>
    <col min="16130" max="16132" width="4.25" customWidth="1"/>
    <col min="16133" max="16133" width="3.75" customWidth="1"/>
    <col min="16134" max="16134" width="3.625" customWidth="1"/>
    <col min="16135" max="16135" width="2.25" customWidth="1"/>
    <col min="16136" max="16153" width="3.625" customWidth="1"/>
    <col min="16154" max="16154" width="2.75" customWidth="1"/>
    <col min="16155" max="16155" width="4.375" customWidth="1"/>
    <col min="16156" max="16156" width="5.25" customWidth="1"/>
    <col min="16157" max="16157" width="1" customWidth="1"/>
    <col min="16158" max="16159" width="2.5" customWidth="1"/>
  </cols>
  <sheetData>
    <row r="1" spans="2:49" ht="30" customHeight="1" x14ac:dyDescent="0.15">
      <c r="B1" s="157" t="s">
        <v>19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</row>
    <row r="2" spans="2:49" ht="15" customHeight="1" thickBot="1" x14ac:dyDescent="0.2"/>
    <row r="3" spans="2:49" ht="30" customHeight="1" x14ac:dyDescent="0.15">
      <c r="B3" s="139" t="s">
        <v>20</v>
      </c>
      <c r="C3" s="140"/>
      <c r="D3" s="140"/>
      <c r="E3" s="140"/>
      <c r="F3" s="140"/>
      <c r="G3" s="140"/>
      <c r="H3" s="140" t="s">
        <v>21</v>
      </c>
      <c r="I3" s="140"/>
      <c r="J3" s="140"/>
      <c r="K3" s="140"/>
      <c r="L3" s="140"/>
      <c r="M3" s="140"/>
      <c r="N3" s="140"/>
      <c r="O3" s="140"/>
      <c r="P3" s="140"/>
      <c r="Q3" s="140" t="s">
        <v>22</v>
      </c>
      <c r="R3" s="140"/>
      <c r="S3" s="140"/>
      <c r="T3" s="140"/>
      <c r="U3" s="140"/>
      <c r="V3" s="140"/>
      <c r="W3" s="140"/>
      <c r="X3" s="140"/>
      <c r="Y3" s="140"/>
      <c r="Z3" s="159" t="s">
        <v>23</v>
      </c>
      <c r="AA3" s="160"/>
      <c r="AB3" s="161"/>
      <c r="AD3" s="140" t="s">
        <v>24</v>
      </c>
      <c r="AE3" s="140"/>
      <c r="AF3" s="140"/>
      <c r="AG3" s="140"/>
      <c r="AH3" s="140"/>
      <c r="AI3" s="140"/>
      <c r="AJ3" s="140"/>
      <c r="AK3" s="140"/>
      <c r="AL3" s="140"/>
      <c r="AM3" s="140"/>
      <c r="AN3" s="140" t="s">
        <v>25</v>
      </c>
      <c r="AO3" s="140"/>
      <c r="AP3" s="140"/>
      <c r="AQ3" s="140"/>
      <c r="AR3" s="140"/>
      <c r="AS3" s="140"/>
      <c r="AT3" s="140"/>
      <c r="AU3" s="140"/>
      <c r="AV3" s="140"/>
      <c r="AW3" s="142"/>
    </row>
    <row r="4" spans="2:49" ht="30" customHeight="1" x14ac:dyDescent="0.15">
      <c r="B4" s="158"/>
      <c r="C4" s="132"/>
      <c r="D4" s="132"/>
      <c r="E4" s="132"/>
      <c r="F4" s="132"/>
      <c r="G4" s="132"/>
      <c r="H4" s="132" t="s">
        <v>26</v>
      </c>
      <c r="I4" s="132"/>
      <c r="J4" s="132"/>
      <c r="K4" s="132" t="s">
        <v>1</v>
      </c>
      <c r="L4" s="132"/>
      <c r="M4" s="132"/>
      <c r="N4" s="132" t="s">
        <v>2</v>
      </c>
      <c r="O4" s="132"/>
      <c r="P4" s="132"/>
      <c r="Q4" s="132" t="s">
        <v>26</v>
      </c>
      <c r="R4" s="132"/>
      <c r="S4" s="132"/>
      <c r="T4" s="132" t="s">
        <v>1</v>
      </c>
      <c r="U4" s="132"/>
      <c r="V4" s="132"/>
      <c r="W4" s="132" t="s">
        <v>2</v>
      </c>
      <c r="X4" s="132"/>
      <c r="Y4" s="132"/>
      <c r="Z4" s="162"/>
      <c r="AA4" s="162"/>
      <c r="AB4" s="163"/>
      <c r="AD4" s="132" t="s">
        <v>26</v>
      </c>
      <c r="AE4" s="132"/>
      <c r="AF4" s="132"/>
      <c r="AG4" s="132"/>
      <c r="AH4" s="132" t="s">
        <v>1</v>
      </c>
      <c r="AI4" s="132"/>
      <c r="AJ4" s="132"/>
      <c r="AK4" s="132" t="s">
        <v>2</v>
      </c>
      <c r="AL4" s="132"/>
      <c r="AM4" s="132"/>
      <c r="AN4" s="132" t="s">
        <v>26</v>
      </c>
      <c r="AO4" s="132"/>
      <c r="AP4" s="132"/>
      <c r="AQ4" s="132"/>
      <c r="AR4" s="132" t="s">
        <v>27</v>
      </c>
      <c r="AS4" s="132"/>
      <c r="AT4" s="132"/>
      <c r="AU4" s="132" t="s">
        <v>28</v>
      </c>
      <c r="AV4" s="132"/>
      <c r="AW4" s="156"/>
    </row>
    <row r="5" spans="2:49" ht="30" customHeight="1" x14ac:dyDescent="0.15">
      <c r="B5" s="167" t="s">
        <v>29</v>
      </c>
      <c r="C5" s="167"/>
      <c r="D5" s="167"/>
      <c r="E5" s="167"/>
      <c r="F5" s="167"/>
      <c r="G5" s="168"/>
      <c r="H5" s="169"/>
      <c r="I5" s="121"/>
      <c r="J5" s="121"/>
      <c r="K5" s="121"/>
      <c r="L5" s="121"/>
      <c r="M5" s="121"/>
      <c r="N5" s="121"/>
      <c r="O5" s="121"/>
      <c r="P5" s="121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D5" s="165"/>
      <c r="AE5" s="166"/>
      <c r="AF5" s="166"/>
      <c r="AG5" s="166"/>
      <c r="AH5" s="121"/>
      <c r="AI5" s="121"/>
      <c r="AJ5" s="121"/>
      <c r="AK5" s="121"/>
      <c r="AL5" s="121"/>
      <c r="AM5" s="121"/>
      <c r="AN5" s="98"/>
      <c r="AO5" s="98"/>
      <c r="AP5" s="98"/>
      <c r="AQ5" s="98"/>
      <c r="AR5" s="98"/>
      <c r="AS5" s="98"/>
      <c r="AT5" s="98"/>
      <c r="AU5" s="98"/>
      <c r="AV5" s="98"/>
      <c r="AW5" s="98"/>
    </row>
    <row r="6" spans="2:49" ht="30" customHeight="1" x14ac:dyDescent="0.15">
      <c r="B6" s="164" t="s">
        <v>30</v>
      </c>
      <c r="C6" s="164"/>
      <c r="D6" s="164"/>
      <c r="E6" s="149" t="str">
        <f>TEXT('Data_16-3'!D7,"??") &amp; 'Data_16-3'!E7 &amp; TEXT('Data_16-3'!F7,"??") &amp; 'Data_16-3'!G7 &amp; TEXT('Data_16-3'!H7,"??")</f>
        <v>H26.12.14</v>
      </c>
      <c r="F6" s="150">
        <v>11</v>
      </c>
      <c r="G6" s="151">
        <v>9</v>
      </c>
      <c r="H6" s="152">
        <f>'Data_16-3'!I7</f>
        <v>56101</v>
      </c>
      <c r="I6" s="153"/>
      <c r="J6" s="153"/>
      <c r="K6" s="153">
        <f>'Data_16-3'!J7</f>
        <v>26813</v>
      </c>
      <c r="L6" s="153"/>
      <c r="M6" s="153"/>
      <c r="N6" s="153">
        <f>'Data_16-3'!K7</f>
        <v>29288</v>
      </c>
      <c r="O6" s="153"/>
      <c r="P6" s="153"/>
      <c r="Q6" s="154">
        <f>'Data_16-3'!L7</f>
        <v>26786</v>
      </c>
      <c r="R6" s="154"/>
      <c r="S6" s="154"/>
      <c r="T6" s="154">
        <f>'Data_16-3'!M7</f>
        <v>12980</v>
      </c>
      <c r="U6" s="154"/>
      <c r="V6" s="154"/>
      <c r="W6" s="154">
        <f>'Data_16-3'!N7</f>
        <v>13806</v>
      </c>
      <c r="X6" s="154"/>
      <c r="Y6" s="154"/>
      <c r="Z6" s="154">
        <f>'Data_16-3'!O7</f>
        <v>6273</v>
      </c>
      <c r="AA6" s="154"/>
      <c r="AB6" s="154"/>
      <c r="AD6" s="155">
        <f>'Data_16-3'!P7</f>
        <v>47.75</v>
      </c>
      <c r="AE6" s="147"/>
      <c r="AF6" s="147"/>
      <c r="AG6" s="147"/>
      <c r="AH6" s="147">
        <f>'Data_16-3'!Q7</f>
        <v>48.41</v>
      </c>
      <c r="AI6" s="147"/>
      <c r="AJ6" s="147"/>
      <c r="AK6" s="147">
        <f>'Data_16-3'!R7</f>
        <v>47.14</v>
      </c>
      <c r="AL6" s="147"/>
      <c r="AM6" s="147"/>
      <c r="AN6" s="148">
        <f>'Data_16-3'!S7</f>
        <v>26786</v>
      </c>
      <c r="AO6" s="148"/>
      <c r="AP6" s="148"/>
      <c r="AQ6" s="148"/>
      <c r="AR6" s="148">
        <f>'Data_16-3'!T7</f>
        <v>25934</v>
      </c>
      <c r="AS6" s="148"/>
      <c r="AT6" s="148"/>
      <c r="AU6" s="148">
        <f>'Data_16-3'!U7</f>
        <v>852</v>
      </c>
      <c r="AV6" s="148"/>
      <c r="AW6" s="148"/>
    </row>
    <row r="7" spans="2:49" ht="30" customHeight="1" x14ac:dyDescent="0.15">
      <c r="B7" s="164"/>
      <c r="C7" s="164"/>
      <c r="D7" s="164"/>
      <c r="E7" s="149" t="str">
        <f>TEXT('Data_16-3'!D8,"??") &amp; 'Data_16-3'!E8 &amp; TEXT('Data_16-3'!F8,"??") &amp; 'Data_16-3'!G8 &amp; TEXT('Data_16-3'!H8,"??")</f>
        <v>H29.10.22</v>
      </c>
      <c r="F7" s="150">
        <v>11</v>
      </c>
      <c r="G7" s="151">
        <v>9</v>
      </c>
      <c r="H7" s="152">
        <f>'Data_16-3'!I8</f>
        <v>54508</v>
      </c>
      <c r="I7" s="153"/>
      <c r="J7" s="153"/>
      <c r="K7" s="153">
        <f>'Data_16-3'!J8</f>
        <v>26096</v>
      </c>
      <c r="L7" s="153"/>
      <c r="M7" s="153"/>
      <c r="N7" s="153">
        <f>'Data_16-3'!K8</f>
        <v>28412</v>
      </c>
      <c r="O7" s="153"/>
      <c r="P7" s="153"/>
      <c r="Q7" s="154">
        <f>'Data_16-3'!L8</f>
        <v>24305</v>
      </c>
      <c r="R7" s="154"/>
      <c r="S7" s="154"/>
      <c r="T7" s="154">
        <f>'Data_16-3'!M8</f>
        <v>11775</v>
      </c>
      <c r="U7" s="154"/>
      <c r="V7" s="154"/>
      <c r="W7" s="154">
        <f>'Data_16-3'!N8</f>
        <v>12530</v>
      </c>
      <c r="X7" s="154"/>
      <c r="Y7" s="154"/>
      <c r="Z7" s="154">
        <f>'Data_16-3'!O8</f>
        <v>10925</v>
      </c>
      <c r="AA7" s="154"/>
      <c r="AB7" s="154"/>
      <c r="AD7" s="155">
        <f>'Data_16-3'!P8</f>
        <v>44.59</v>
      </c>
      <c r="AE7" s="147"/>
      <c r="AF7" s="147"/>
      <c r="AG7" s="147"/>
      <c r="AH7" s="147">
        <f>'Data_16-3'!Q8</f>
        <v>45.12</v>
      </c>
      <c r="AI7" s="147"/>
      <c r="AJ7" s="147"/>
      <c r="AK7" s="147">
        <f>'Data_16-3'!R8</f>
        <v>44.1</v>
      </c>
      <c r="AL7" s="147"/>
      <c r="AM7" s="147"/>
      <c r="AN7" s="148">
        <f>'Data_16-3'!S8</f>
        <v>24305</v>
      </c>
      <c r="AO7" s="148"/>
      <c r="AP7" s="148"/>
      <c r="AQ7" s="148"/>
      <c r="AR7" s="148">
        <f>'Data_16-3'!T8</f>
        <v>23630</v>
      </c>
      <c r="AS7" s="148"/>
      <c r="AT7" s="148"/>
      <c r="AU7" s="148">
        <f>'Data_16-3'!U8</f>
        <v>675</v>
      </c>
      <c r="AV7" s="148"/>
      <c r="AW7" s="148"/>
    </row>
    <row r="8" spans="2:49" ht="30" customHeight="1" x14ac:dyDescent="0.15">
      <c r="B8" s="164" t="s">
        <v>31</v>
      </c>
      <c r="C8" s="164"/>
      <c r="D8" s="164"/>
      <c r="E8" s="149" t="str">
        <f>TEXT('Data_16-3'!D9,"??") &amp; 'Data_16-3'!E9 &amp; TEXT('Data_16-3'!F9,"??") &amp; 'Data_16-3'!G9 &amp; TEXT('Data_16-3'!H9,"??")</f>
        <v>H26.12.14</v>
      </c>
      <c r="F8" s="150">
        <v>11</v>
      </c>
      <c r="G8" s="151">
        <v>9</v>
      </c>
      <c r="H8" s="152">
        <f>'Data_16-3'!I9</f>
        <v>56101</v>
      </c>
      <c r="I8" s="153"/>
      <c r="J8" s="153"/>
      <c r="K8" s="153">
        <f>'Data_16-3'!J9</f>
        <v>26813</v>
      </c>
      <c r="L8" s="153"/>
      <c r="M8" s="153"/>
      <c r="N8" s="153">
        <f>'Data_16-3'!K9</f>
        <v>29288</v>
      </c>
      <c r="O8" s="153"/>
      <c r="P8" s="153"/>
      <c r="Q8" s="154">
        <f>'Data_16-3'!L9</f>
        <v>26782</v>
      </c>
      <c r="R8" s="154"/>
      <c r="S8" s="154"/>
      <c r="T8" s="154">
        <f>'Data_16-3'!M9</f>
        <v>12976</v>
      </c>
      <c r="U8" s="154"/>
      <c r="V8" s="154"/>
      <c r="W8" s="154">
        <f>'Data_16-3'!N9</f>
        <v>13806</v>
      </c>
      <c r="X8" s="154"/>
      <c r="Y8" s="154"/>
      <c r="Z8" s="154">
        <f>'Data_16-3'!O9</f>
        <v>6273</v>
      </c>
      <c r="AA8" s="154"/>
      <c r="AB8" s="154"/>
      <c r="AD8" s="155">
        <f>'Data_16-3'!P9</f>
        <v>47.74</v>
      </c>
      <c r="AE8" s="147"/>
      <c r="AF8" s="147"/>
      <c r="AG8" s="147"/>
      <c r="AH8" s="147">
        <f>'Data_16-3'!Q9</f>
        <v>48.39</v>
      </c>
      <c r="AI8" s="147"/>
      <c r="AJ8" s="147"/>
      <c r="AK8" s="147">
        <f>'Data_16-3'!R9</f>
        <v>47.14</v>
      </c>
      <c r="AL8" s="147"/>
      <c r="AM8" s="147"/>
      <c r="AN8" s="148">
        <f>'Data_16-3'!S9</f>
        <v>26781</v>
      </c>
      <c r="AO8" s="148"/>
      <c r="AP8" s="148"/>
      <c r="AQ8" s="148"/>
      <c r="AR8" s="148">
        <f>'Data_16-3'!T9</f>
        <v>25925</v>
      </c>
      <c r="AS8" s="148"/>
      <c r="AT8" s="148"/>
      <c r="AU8" s="148">
        <f>'Data_16-3'!U9</f>
        <v>856</v>
      </c>
      <c r="AV8" s="148"/>
      <c r="AW8" s="148"/>
    </row>
    <row r="9" spans="2:49" ht="30" customHeight="1" x14ac:dyDescent="0.15">
      <c r="B9" s="164"/>
      <c r="C9" s="164"/>
      <c r="D9" s="164"/>
      <c r="E9" s="149" t="str">
        <f>TEXT('Data_16-3'!D10,"??") &amp; 'Data_16-3'!E10 &amp; TEXT('Data_16-3'!F10,"??") &amp; 'Data_16-3'!G10 &amp; TEXT('Data_16-3'!H10,"??")</f>
        <v>H29.10.22</v>
      </c>
      <c r="F9" s="150">
        <v>11</v>
      </c>
      <c r="G9" s="151">
        <v>9</v>
      </c>
      <c r="H9" s="152">
        <f>'Data_16-3'!I10</f>
        <v>54508</v>
      </c>
      <c r="I9" s="153"/>
      <c r="J9" s="153"/>
      <c r="K9" s="153">
        <f>'Data_16-3'!J10</f>
        <v>26096</v>
      </c>
      <c r="L9" s="153"/>
      <c r="M9" s="153"/>
      <c r="N9" s="153">
        <f>'Data_16-3'!K10</f>
        <v>28412</v>
      </c>
      <c r="O9" s="153"/>
      <c r="P9" s="153"/>
      <c r="Q9" s="154">
        <f>'Data_16-3'!L10</f>
        <v>24304</v>
      </c>
      <c r="R9" s="154"/>
      <c r="S9" s="154"/>
      <c r="T9" s="154">
        <f>'Data_16-3'!M10</f>
        <v>11774</v>
      </c>
      <c r="U9" s="154"/>
      <c r="V9" s="154"/>
      <c r="W9" s="154">
        <f>'Data_16-3'!N10</f>
        <v>12530</v>
      </c>
      <c r="X9" s="154"/>
      <c r="Y9" s="154"/>
      <c r="Z9" s="154">
        <f>'Data_16-3'!O10</f>
        <v>10924</v>
      </c>
      <c r="AA9" s="154"/>
      <c r="AB9" s="154"/>
      <c r="AD9" s="155">
        <f>'Data_16-3'!P10</f>
        <v>44.59</v>
      </c>
      <c r="AE9" s="147"/>
      <c r="AF9" s="147"/>
      <c r="AG9" s="147"/>
      <c r="AH9" s="147">
        <f>'Data_16-3'!Q10</f>
        <v>45.12</v>
      </c>
      <c r="AI9" s="147"/>
      <c r="AJ9" s="147"/>
      <c r="AK9" s="147">
        <f>'Data_16-3'!R10</f>
        <v>44.1</v>
      </c>
      <c r="AL9" s="147"/>
      <c r="AM9" s="147"/>
      <c r="AN9" s="148">
        <f>'Data_16-3'!S10</f>
        <v>24301</v>
      </c>
      <c r="AO9" s="148"/>
      <c r="AP9" s="148"/>
      <c r="AQ9" s="148"/>
      <c r="AR9" s="148">
        <f>'Data_16-3'!T10</f>
        <v>23670</v>
      </c>
      <c r="AS9" s="148"/>
      <c r="AT9" s="148"/>
      <c r="AU9" s="148">
        <f>'Data_16-3'!U10</f>
        <v>631</v>
      </c>
      <c r="AV9" s="148"/>
      <c r="AW9" s="148"/>
    </row>
    <row r="10" spans="2:49" ht="30" customHeight="1" x14ac:dyDescent="0.15">
      <c r="B10" s="170" t="s">
        <v>32</v>
      </c>
      <c r="C10" s="170"/>
      <c r="D10" s="170"/>
      <c r="E10" s="170"/>
      <c r="F10" s="170"/>
      <c r="G10" s="171"/>
      <c r="H10" s="172"/>
      <c r="I10" s="173"/>
      <c r="J10" s="173"/>
      <c r="K10" s="173"/>
      <c r="L10" s="173"/>
      <c r="M10" s="173"/>
      <c r="N10" s="173"/>
      <c r="O10" s="173"/>
      <c r="P10" s="173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D10" s="175"/>
      <c r="AE10" s="176"/>
      <c r="AF10" s="176"/>
      <c r="AG10" s="176"/>
      <c r="AH10" s="176"/>
      <c r="AI10" s="176"/>
      <c r="AJ10" s="176"/>
      <c r="AK10" s="176"/>
      <c r="AL10" s="176"/>
      <c r="AM10" s="176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</row>
    <row r="11" spans="2:49" ht="30" customHeight="1" x14ac:dyDescent="0.15">
      <c r="B11" s="164" t="s">
        <v>33</v>
      </c>
      <c r="C11" s="164"/>
      <c r="D11" s="164"/>
      <c r="E11" s="149" t="str">
        <f>TEXT('Data_16-3'!D12,"??") &amp; 'Data_16-3'!E12 &amp; TEXT('Data_16-3'!F12,"??") &amp; 'Data_16-3'!G12 &amp; TEXT('Data_16-3'!H12,"??")</f>
        <v>H28. 7.10</v>
      </c>
      <c r="F11" s="150">
        <v>11</v>
      </c>
      <c r="G11" s="151">
        <v>9</v>
      </c>
      <c r="H11" s="152">
        <f>'Data_16-3'!I12</f>
        <v>55883</v>
      </c>
      <c r="I11" s="153"/>
      <c r="J11" s="153"/>
      <c r="K11" s="153">
        <f>'Data_16-3'!J12</f>
        <v>26763</v>
      </c>
      <c r="L11" s="153"/>
      <c r="M11" s="153"/>
      <c r="N11" s="153">
        <f>'Data_16-3'!K12</f>
        <v>29120</v>
      </c>
      <c r="O11" s="153"/>
      <c r="P11" s="153"/>
      <c r="Q11" s="154">
        <f>'Data_16-3'!L12</f>
        <v>25721</v>
      </c>
      <c r="R11" s="154"/>
      <c r="S11" s="154"/>
      <c r="T11" s="154">
        <f>'Data_16-3'!M12</f>
        <v>12363</v>
      </c>
      <c r="U11" s="154"/>
      <c r="V11" s="154"/>
      <c r="W11" s="154">
        <f>'Data_16-3'!N12</f>
        <v>13358</v>
      </c>
      <c r="X11" s="154"/>
      <c r="Y11" s="154"/>
      <c r="Z11" s="154">
        <f>'Data_16-3'!O12</f>
        <v>6928</v>
      </c>
      <c r="AA11" s="154"/>
      <c r="AB11" s="154"/>
      <c r="AD11" s="155">
        <f>'Data_16-3'!P12</f>
        <v>46.03</v>
      </c>
      <c r="AE11" s="147"/>
      <c r="AF11" s="147"/>
      <c r="AG11" s="147"/>
      <c r="AH11" s="147">
        <f>'Data_16-3'!Q12</f>
        <v>46.19</v>
      </c>
      <c r="AI11" s="147"/>
      <c r="AJ11" s="147"/>
      <c r="AK11" s="147">
        <f>'Data_16-3'!R12</f>
        <v>45.87</v>
      </c>
      <c r="AL11" s="147"/>
      <c r="AM11" s="147"/>
      <c r="AN11" s="148">
        <f>'Data_16-3'!S12</f>
        <v>25721</v>
      </c>
      <c r="AO11" s="148"/>
      <c r="AP11" s="148"/>
      <c r="AQ11" s="148"/>
      <c r="AR11" s="148">
        <f>'Data_16-3'!T12</f>
        <v>24541</v>
      </c>
      <c r="AS11" s="148"/>
      <c r="AT11" s="148"/>
      <c r="AU11" s="148">
        <f>'Data_16-3'!U12</f>
        <v>1180</v>
      </c>
      <c r="AV11" s="148"/>
      <c r="AW11" s="148"/>
    </row>
    <row r="12" spans="2:49" ht="30" customHeight="1" x14ac:dyDescent="0.15">
      <c r="B12" s="14"/>
      <c r="C12" s="14"/>
      <c r="D12" s="14"/>
      <c r="E12" s="149" t="str">
        <f>TEXT('Data_16-3'!D13,"??") &amp; 'Data_16-3'!E13 &amp; TEXT('Data_16-3'!F13,"??") &amp; 'Data_16-3'!G13 &amp; TEXT('Data_16-3'!H13,"??")</f>
        <v>R元. 7.21</v>
      </c>
      <c r="F12" s="150">
        <v>11</v>
      </c>
      <c r="G12" s="151">
        <v>9</v>
      </c>
      <c r="H12" s="152">
        <f>'Data_16-3'!I13</f>
        <v>52571</v>
      </c>
      <c r="I12" s="153"/>
      <c r="J12" s="153"/>
      <c r="K12" s="177">
        <f>'Data_16-3'!J13</f>
        <v>25262</v>
      </c>
      <c r="L12" s="177"/>
      <c r="M12" s="177"/>
      <c r="N12" s="177">
        <f>'Data_16-3'!K13</f>
        <v>27309</v>
      </c>
      <c r="O12" s="177"/>
      <c r="P12" s="177"/>
      <c r="Q12" s="178">
        <f>'Data_16-3'!L13</f>
        <v>20985</v>
      </c>
      <c r="R12" s="178"/>
      <c r="S12" s="178"/>
      <c r="T12" s="178">
        <f>'Data_16-3'!M13</f>
        <v>10100</v>
      </c>
      <c r="U12" s="178"/>
      <c r="V12" s="178"/>
      <c r="W12" s="178">
        <f>'Data_16-3'!N13</f>
        <v>10885</v>
      </c>
      <c r="X12" s="178"/>
      <c r="Y12" s="178"/>
      <c r="Z12" s="178">
        <f>'Data_16-3'!O13</f>
        <v>6641</v>
      </c>
      <c r="AA12" s="178"/>
      <c r="AB12" s="178"/>
      <c r="AC12" s="16"/>
      <c r="AD12" s="180">
        <f>'Data_16-3'!P13</f>
        <v>39.92</v>
      </c>
      <c r="AE12" s="181"/>
      <c r="AF12" s="181"/>
      <c r="AG12" s="181"/>
      <c r="AH12" s="181">
        <f>'Data_16-3'!Q13</f>
        <v>39.979999999999997</v>
      </c>
      <c r="AI12" s="181"/>
      <c r="AJ12" s="181"/>
      <c r="AK12" s="181">
        <f>'Data_16-3'!R13</f>
        <v>39.86</v>
      </c>
      <c r="AL12" s="181"/>
      <c r="AM12" s="181"/>
      <c r="AN12" s="179">
        <f>'Data_16-3'!S13</f>
        <v>20985</v>
      </c>
      <c r="AO12" s="179"/>
      <c r="AP12" s="179"/>
      <c r="AQ12" s="179"/>
      <c r="AR12" s="179">
        <f>'Data_16-3'!T13</f>
        <v>19979</v>
      </c>
      <c r="AS12" s="179"/>
      <c r="AT12" s="179"/>
      <c r="AU12" s="179">
        <f>'Data_16-3'!U13</f>
        <v>1006</v>
      </c>
      <c r="AV12" s="179"/>
      <c r="AW12" s="179"/>
    </row>
    <row r="13" spans="2:49" ht="30" customHeight="1" x14ac:dyDescent="0.15">
      <c r="B13" s="164" t="s">
        <v>31</v>
      </c>
      <c r="C13" s="164"/>
      <c r="D13" s="164"/>
      <c r="E13" s="149" t="str">
        <f>TEXT('Data_16-3'!D14,"??") &amp; 'Data_16-3'!E14 &amp; TEXT('Data_16-3'!F14,"??") &amp; 'Data_16-3'!G14 &amp; TEXT('Data_16-3'!H14,"??")</f>
        <v>H28. 7.10</v>
      </c>
      <c r="F13" s="150">
        <v>11</v>
      </c>
      <c r="G13" s="151">
        <v>9</v>
      </c>
      <c r="H13" s="152">
        <f>'Data_16-3'!I14</f>
        <v>55883</v>
      </c>
      <c r="I13" s="153"/>
      <c r="J13" s="153"/>
      <c r="K13" s="177">
        <f>'Data_16-3'!J14</f>
        <v>26763</v>
      </c>
      <c r="L13" s="177"/>
      <c r="M13" s="177"/>
      <c r="N13" s="177">
        <f>'Data_16-3'!K14</f>
        <v>29120</v>
      </c>
      <c r="O13" s="177"/>
      <c r="P13" s="177"/>
      <c r="Q13" s="178">
        <f>'Data_16-3'!L14</f>
        <v>25721</v>
      </c>
      <c r="R13" s="178"/>
      <c r="S13" s="178"/>
      <c r="T13" s="178">
        <f>'Data_16-3'!M14</f>
        <v>12363</v>
      </c>
      <c r="U13" s="178"/>
      <c r="V13" s="178"/>
      <c r="W13" s="178">
        <f>'Data_16-3'!N14</f>
        <v>13358</v>
      </c>
      <c r="X13" s="178"/>
      <c r="Y13" s="178"/>
      <c r="Z13" s="178">
        <f>'Data_16-3'!O14</f>
        <v>6928</v>
      </c>
      <c r="AA13" s="178"/>
      <c r="AB13" s="178"/>
      <c r="AC13" s="16"/>
      <c r="AD13" s="180">
        <f>'Data_16-3'!P14</f>
        <v>46.03</v>
      </c>
      <c r="AE13" s="181"/>
      <c r="AF13" s="181"/>
      <c r="AG13" s="181"/>
      <c r="AH13" s="181">
        <f>'Data_16-3'!Q14</f>
        <v>46.19</v>
      </c>
      <c r="AI13" s="181"/>
      <c r="AJ13" s="181"/>
      <c r="AK13" s="181">
        <f>'Data_16-3'!R14</f>
        <v>45.87</v>
      </c>
      <c r="AL13" s="181"/>
      <c r="AM13" s="181"/>
      <c r="AN13" s="179">
        <f>'Data_16-3'!S14</f>
        <v>25721</v>
      </c>
      <c r="AO13" s="179"/>
      <c r="AP13" s="179"/>
      <c r="AQ13" s="179"/>
      <c r="AR13" s="179">
        <f>'Data_16-3'!T14</f>
        <v>24965</v>
      </c>
      <c r="AS13" s="179"/>
      <c r="AT13" s="179"/>
      <c r="AU13" s="179">
        <f>'Data_16-3'!U14</f>
        <v>756</v>
      </c>
      <c r="AV13" s="179"/>
      <c r="AW13" s="179"/>
    </row>
    <row r="14" spans="2:49" ht="30" customHeight="1" x14ac:dyDescent="0.15">
      <c r="B14" s="14"/>
      <c r="C14" s="14"/>
      <c r="D14" s="14"/>
      <c r="E14" s="149" t="str">
        <f>TEXT('Data_16-3'!D15,"??") &amp; 'Data_16-3'!E15 &amp; TEXT('Data_16-3'!F15,"??") &amp; 'Data_16-3'!G15 &amp; TEXT('Data_16-3'!H15,"??")</f>
        <v>R元. 7.21</v>
      </c>
      <c r="F14" s="150">
        <v>11</v>
      </c>
      <c r="G14" s="151">
        <v>9</v>
      </c>
      <c r="H14" s="152">
        <f>'Data_16-3'!I15</f>
        <v>52571</v>
      </c>
      <c r="I14" s="153"/>
      <c r="J14" s="153"/>
      <c r="K14" s="177">
        <f>'Data_16-3'!J15</f>
        <v>25262</v>
      </c>
      <c r="L14" s="177"/>
      <c r="M14" s="177"/>
      <c r="N14" s="177">
        <f>'Data_16-3'!K15</f>
        <v>27309</v>
      </c>
      <c r="O14" s="177"/>
      <c r="P14" s="177"/>
      <c r="Q14" s="178">
        <f>'Data_16-3'!L15</f>
        <v>20985</v>
      </c>
      <c r="R14" s="178"/>
      <c r="S14" s="178"/>
      <c r="T14" s="178">
        <f>'Data_16-3'!M15</f>
        <v>10100</v>
      </c>
      <c r="U14" s="178"/>
      <c r="V14" s="178"/>
      <c r="W14" s="178">
        <f>'Data_16-3'!N15</f>
        <v>10885</v>
      </c>
      <c r="X14" s="178"/>
      <c r="Y14" s="178"/>
      <c r="Z14" s="178">
        <f>'Data_16-3'!O15</f>
        <v>6641</v>
      </c>
      <c r="AA14" s="178"/>
      <c r="AB14" s="178"/>
      <c r="AC14" s="16"/>
      <c r="AD14" s="180">
        <f>'Data_16-3'!P15</f>
        <v>39.92</v>
      </c>
      <c r="AE14" s="181"/>
      <c r="AF14" s="181"/>
      <c r="AG14" s="181"/>
      <c r="AH14" s="181">
        <f>'Data_16-3'!Q15</f>
        <v>39.979999999999997</v>
      </c>
      <c r="AI14" s="181"/>
      <c r="AJ14" s="181"/>
      <c r="AK14" s="181">
        <f>'Data_16-3'!R15</f>
        <v>39.86</v>
      </c>
      <c r="AL14" s="181"/>
      <c r="AM14" s="181"/>
      <c r="AN14" s="179">
        <f>'Data_16-3'!S15</f>
        <v>20985</v>
      </c>
      <c r="AO14" s="179"/>
      <c r="AP14" s="179"/>
      <c r="AQ14" s="179"/>
      <c r="AR14" s="179">
        <f>'Data_16-3'!T15</f>
        <v>20434</v>
      </c>
      <c r="AS14" s="179"/>
      <c r="AT14" s="179"/>
      <c r="AU14" s="179">
        <f>'Data_16-3'!U15</f>
        <v>551</v>
      </c>
      <c r="AV14" s="179"/>
      <c r="AW14" s="179"/>
    </row>
    <row r="15" spans="2:49" ht="30" customHeight="1" x14ac:dyDescent="0.15">
      <c r="B15" s="170" t="s">
        <v>34</v>
      </c>
      <c r="C15" s="170"/>
      <c r="D15" s="170"/>
      <c r="E15" s="170"/>
      <c r="F15" s="170"/>
      <c r="G15" s="171"/>
      <c r="H15" s="172"/>
      <c r="I15" s="173"/>
      <c r="J15" s="173"/>
      <c r="K15" s="173"/>
      <c r="L15" s="173"/>
      <c r="M15" s="173"/>
      <c r="N15" s="173"/>
      <c r="O15" s="173"/>
      <c r="P15" s="173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D15" s="175"/>
      <c r="AE15" s="176"/>
      <c r="AF15" s="176"/>
      <c r="AG15" s="176"/>
      <c r="AH15" s="176"/>
      <c r="AI15" s="176"/>
      <c r="AJ15" s="176"/>
      <c r="AK15" s="176"/>
      <c r="AL15" s="176"/>
      <c r="AM15" s="176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</row>
    <row r="16" spans="2:49" ht="30" customHeight="1" x14ac:dyDescent="0.15">
      <c r="B16" s="14"/>
      <c r="C16" s="14"/>
      <c r="D16" s="17" t="str">
        <f>IF(LEN('Data_16-3'!C18)&gt;0,'Data_16-3'!C18,"")</f>
        <v/>
      </c>
      <c r="E16" s="149" t="str">
        <f>TEXT('Data_16-3'!D18,"??") &amp; 'Data_16-3'!E18 &amp; TEXT('Data_16-3'!F18,"??") &amp; 'Data_16-3'!G18 &amp; TEXT('Data_16-3'!H18,"??")</f>
        <v>H25. 3.17</v>
      </c>
      <c r="F16" s="150">
        <v>11</v>
      </c>
      <c r="G16" s="151">
        <v>9</v>
      </c>
      <c r="H16" s="152">
        <f>'Data_16-3'!I18</f>
        <v>57125</v>
      </c>
      <c r="I16" s="153"/>
      <c r="J16" s="153"/>
      <c r="K16" s="153">
        <f>'Data_16-3'!J18</f>
        <v>27314</v>
      </c>
      <c r="L16" s="153"/>
      <c r="M16" s="153"/>
      <c r="N16" s="153">
        <f>'Data_16-3'!K18</f>
        <v>29811</v>
      </c>
      <c r="O16" s="153"/>
      <c r="P16" s="153"/>
      <c r="Q16" s="154">
        <f>'Data_16-3'!L18</f>
        <v>17850</v>
      </c>
      <c r="R16" s="154"/>
      <c r="S16" s="154"/>
      <c r="T16" s="154">
        <f>'Data_16-3'!M18</f>
        <v>8390</v>
      </c>
      <c r="U16" s="154"/>
      <c r="V16" s="154"/>
      <c r="W16" s="154">
        <f>'Data_16-3'!N18</f>
        <v>9460</v>
      </c>
      <c r="X16" s="154"/>
      <c r="Y16" s="154"/>
      <c r="Z16" s="154">
        <f>'Data_16-3'!O18</f>
        <v>3525</v>
      </c>
      <c r="AA16" s="154"/>
      <c r="AB16" s="154"/>
      <c r="AD16" s="155">
        <f>'Data_16-3'!P18</f>
        <v>31.25</v>
      </c>
      <c r="AE16" s="147"/>
      <c r="AF16" s="147"/>
      <c r="AG16" s="147"/>
      <c r="AH16" s="147">
        <f>'Data_16-3'!Q18</f>
        <v>30.72</v>
      </c>
      <c r="AI16" s="147"/>
      <c r="AJ16" s="147"/>
      <c r="AK16" s="147">
        <f>'Data_16-3'!R18</f>
        <v>31.73</v>
      </c>
      <c r="AL16" s="147"/>
      <c r="AM16" s="147"/>
      <c r="AN16" s="148">
        <f>'Data_16-3'!S18</f>
        <v>17850</v>
      </c>
      <c r="AO16" s="148"/>
      <c r="AP16" s="148"/>
      <c r="AQ16" s="148"/>
      <c r="AR16" s="148">
        <f>'Data_16-3'!T18</f>
        <v>17589</v>
      </c>
      <c r="AS16" s="148"/>
      <c r="AT16" s="148"/>
      <c r="AU16" s="148">
        <f>'Data_16-3'!U18</f>
        <v>261</v>
      </c>
      <c r="AV16" s="148"/>
      <c r="AW16" s="148"/>
    </row>
    <row r="17" spans="2:49" ht="30" customHeight="1" x14ac:dyDescent="0.15">
      <c r="B17" s="14"/>
      <c r="C17" s="14"/>
      <c r="D17" s="17" t="str">
        <f>IF(LEN('Data_16-3'!C19)&gt;0,'Data_16-3'!C19,"")</f>
        <v/>
      </c>
      <c r="E17" s="149" t="str">
        <f>TEXT('Data_16-3'!D19,"??") &amp; 'Data_16-3'!E19 &amp; TEXT('Data_16-3'!F19,"??") &amp; 'Data_16-3'!G19 &amp; TEXT('Data_16-3'!H19,"??")</f>
        <v>H29. 3.26</v>
      </c>
      <c r="F17" s="150">
        <v>11</v>
      </c>
      <c r="G17" s="151">
        <v>9</v>
      </c>
      <c r="H17" s="152">
        <f>'Data_16-3'!I19</f>
        <v>54686</v>
      </c>
      <c r="I17" s="153"/>
      <c r="J17" s="153"/>
      <c r="K17" s="153">
        <f>'Data_16-3'!J19</f>
        <v>26202</v>
      </c>
      <c r="L17" s="153"/>
      <c r="M17" s="153"/>
      <c r="N17" s="153">
        <f>'Data_16-3'!K19</f>
        <v>28484</v>
      </c>
      <c r="O17" s="153"/>
      <c r="P17" s="153"/>
      <c r="Q17" s="154">
        <f>'Data_16-3'!L19</f>
        <v>17109</v>
      </c>
      <c r="R17" s="154"/>
      <c r="S17" s="154"/>
      <c r="T17" s="154">
        <f>'Data_16-3'!M19</f>
        <v>8121</v>
      </c>
      <c r="U17" s="154"/>
      <c r="V17" s="154"/>
      <c r="W17" s="154">
        <f>'Data_16-3'!N19</f>
        <v>8988</v>
      </c>
      <c r="X17" s="154"/>
      <c r="Y17" s="154"/>
      <c r="Z17" s="154">
        <f>'Data_16-3'!O19</f>
        <v>4425</v>
      </c>
      <c r="AA17" s="154"/>
      <c r="AB17" s="154"/>
      <c r="AD17" s="155">
        <f>'Data_16-3'!P19</f>
        <v>31.29</v>
      </c>
      <c r="AE17" s="147"/>
      <c r="AF17" s="147"/>
      <c r="AG17" s="147"/>
      <c r="AH17" s="147">
        <f>'Data_16-3'!Q19</f>
        <v>30.99</v>
      </c>
      <c r="AI17" s="147"/>
      <c r="AJ17" s="147"/>
      <c r="AK17" s="147">
        <f>'Data_16-3'!R19</f>
        <v>31.55</v>
      </c>
      <c r="AL17" s="147"/>
      <c r="AM17" s="147"/>
      <c r="AN17" s="148">
        <f>'Data_16-3'!S19</f>
        <v>17109</v>
      </c>
      <c r="AO17" s="148"/>
      <c r="AP17" s="148"/>
      <c r="AQ17" s="148"/>
      <c r="AR17" s="148">
        <f>'Data_16-3'!T19</f>
        <v>16983</v>
      </c>
      <c r="AS17" s="148"/>
      <c r="AT17" s="148"/>
      <c r="AU17" s="148">
        <f>'Data_16-3'!U19</f>
        <v>126</v>
      </c>
      <c r="AV17" s="148"/>
      <c r="AW17" s="148"/>
    </row>
    <row r="18" spans="2:49" ht="30" customHeight="1" x14ac:dyDescent="0.15">
      <c r="B18" s="87"/>
      <c r="C18" s="87"/>
      <c r="D18" s="86"/>
      <c r="E18" s="149" t="str">
        <f>TEXT('Data_16-3'!D20,"??") &amp; 'Data_16-3'!E20 &amp; TEXT('Data_16-3'!F20,"??") &amp; 'Data_16-3'!G20 &amp; TEXT('Data_16-3'!H20,"??")</f>
        <v>R3. 3.21</v>
      </c>
      <c r="F18" s="150">
        <v>11</v>
      </c>
      <c r="G18" s="151">
        <v>9</v>
      </c>
      <c r="H18" s="152">
        <f>'Data_16-3'!I20</f>
        <v>50526</v>
      </c>
      <c r="I18" s="153"/>
      <c r="J18" s="153"/>
      <c r="K18" s="153">
        <f>'Data_16-3'!J20</f>
        <v>24289</v>
      </c>
      <c r="L18" s="153"/>
      <c r="M18" s="153"/>
      <c r="N18" s="153">
        <f>'Data_16-3'!K20</f>
        <v>26237</v>
      </c>
      <c r="O18" s="153"/>
      <c r="P18" s="153"/>
      <c r="Q18" s="154">
        <f>'Data_16-3'!L20</f>
        <v>18038</v>
      </c>
      <c r="R18" s="154"/>
      <c r="S18" s="154"/>
      <c r="T18" s="154">
        <f>'Data_16-3'!M20</f>
        <v>8515</v>
      </c>
      <c r="U18" s="154"/>
      <c r="V18" s="154"/>
      <c r="W18" s="154">
        <f>'Data_16-3'!N20</f>
        <v>9523</v>
      </c>
      <c r="X18" s="154"/>
      <c r="Y18" s="154"/>
      <c r="Z18" s="154">
        <f>'Data_16-3'!O20</f>
        <v>8665</v>
      </c>
      <c r="AA18" s="154"/>
      <c r="AB18" s="154"/>
      <c r="AD18" s="155">
        <f>'Data_16-3'!P20</f>
        <v>35.700000000000003</v>
      </c>
      <c r="AE18" s="147"/>
      <c r="AF18" s="147"/>
      <c r="AG18" s="147"/>
      <c r="AH18" s="147">
        <f>'Data_16-3'!Q20</f>
        <v>35.06</v>
      </c>
      <c r="AI18" s="147"/>
      <c r="AJ18" s="147"/>
      <c r="AK18" s="147">
        <f>'Data_16-3'!R20</f>
        <v>36.299999999999997</v>
      </c>
      <c r="AL18" s="147"/>
      <c r="AM18" s="147"/>
      <c r="AN18" s="148">
        <f>'Data_16-3'!S20</f>
        <v>18038</v>
      </c>
      <c r="AO18" s="148"/>
      <c r="AP18" s="148"/>
      <c r="AQ18" s="148"/>
      <c r="AR18" s="148">
        <f>'Data_16-3'!T20</f>
        <v>17786</v>
      </c>
      <c r="AS18" s="148"/>
      <c r="AT18" s="148"/>
      <c r="AU18" s="148">
        <f>'Data_16-3'!U20</f>
        <v>252</v>
      </c>
      <c r="AV18" s="148"/>
      <c r="AW18" s="148"/>
    </row>
    <row r="19" spans="2:49" ht="30" customHeight="1" x14ac:dyDescent="0.15">
      <c r="B19" s="170" t="s">
        <v>35</v>
      </c>
      <c r="C19" s="170"/>
      <c r="D19" s="170"/>
      <c r="E19" s="170"/>
      <c r="F19" s="170"/>
      <c r="G19" s="171"/>
      <c r="H19" s="172"/>
      <c r="I19" s="173"/>
      <c r="J19" s="173"/>
      <c r="K19" s="173"/>
      <c r="L19" s="173"/>
      <c r="M19" s="173"/>
      <c r="N19" s="173"/>
      <c r="O19" s="173"/>
      <c r="P19" s="173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D19" s="175"/>
      <c r="AE19" s="176"/>
      <c r="AF19" s="176"/>
      <c r="AG19" s="176"/>
      <c r="AH19" s="176"/>
      <c r="AI19" s="176"/>
      <c r="AJ19" s="176"/>
      <c r="AK19" s="176"/>
      <c r="AL19" s="176"/>
      <c r="AM19" s="176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</row>
    <row r="20" spans="2:49" ht="30" customHeight="1" x14ac:dyDescent="0.15">
      <c r="B20" s="17"/>
      <c r="C20" s="17"/>
      <c r="D20" s="17" t="str">
        <f>IF(LEN('Data_16-3'!C22)&gt;0,'Data_16-3'!C22,"")</f>
        <v>※</v>
      </c>
      <c r="E20" s="149" t="str">
        <f>TEXT('Data_16-3'!D22,"??") &amp; 'Data_16-3'!E22 &amp; TEXT('Data_16-3'!F22,"??") &amp; 'Data_16-3'!G22 &amp; TEXT('Data_16-3'!H22,"??")</f>
        <v>H27. 4.12</v>
      </c>
      <c r="F20" s="150">
        <v>11</v>
      </c>
      <c r="G20" s="151">
        <v>9</v>
      </c>
      <c r="H20" s="152">
        <f>'Data_16-3'!I22</f>
        <v>0</v>
      </c>
      <c r="I20" s="153"/>
      <c r="J20" s="153"/>
      <c r="K20" s="153" t="str">
        <f>'Data_16-3'!J22</f>
        <v>‐</v>
      </c>
      <c r="L20" s="153"/>
      <c r="M20" s="153"/>
      <c r="N20" s="153" t="str">
        <f>'Data_16-3'!K22</f>
        <v>‐</v>
      </c>
      <c r="O20" s="153"/>
      <c r="P20" s="153"/>
      <c r="Q20" s="154">
        <f>'Data_16-3'!L22</f>
        <v>0</v>
      </c>
      <c r="R20" s="154"/>
      <c r="S20" s="154"/>
      <c r="T20" s="154" t="str">
        <f>'Data_16-3'!M22</f>
        <v>‐</v>
      </c>
      <c r="U20" s="154"/>
      <c r="V20" s="154"/>
      <c r="W20" s="154" t="str">
        <f>'Data_16-3'!N22</f>
        <v>‐</v>
      </c>
      <c r="X20" s="154"/>
      <c r="Y20" s="154"/>
      <c r="Z20" s="154" t="str">
        <f>'Data_16-3'!O22</f>
        <v>‐</v>
      </c>
      <c r="AA20" s="154"/>
      <c r="AB20" s="154"/>
      <c r="AD20" s="155" t="str">
        <f>'Data_16-3'!P22</f>
        <v>‐</v>
      </c>
      <c r="AE20" s="147"/>
      <c r="AF20" s="147"/>
      <c r="AG20" s="147"/>
      <c r="AH20" s="147" t="str">
        <f>'Data_16-3'!Q22</f>
        <v>‐</v>
      </c>
      <c r="AI20" s="147"/>
      <c r="AJ20" s="147"/>
      <c r="AK20" s="147" t="str">
        <f>'Data_16-3'!R22</f>
        <v>‐</v>
      </c>
      <c r="AL20" s="147"/>
      <c r="AM20" s="147"/>
      <c r="AN20" s="154">
        <f>'Data_16-3'!S22</f>
        <v>0</v>
      </c>
      <c r="AO20" s="154"/>
      <c r="AP20" s="154"/>
      <c r="AQ20" s="154"/>
      <c r="AR20" s="148" t="str">
        <f>'Data_16-3'!T22</f>
        <v>‐</v>
      </c>
      <c r="AS20" s="148"/>
      <c r="AT20" s="148"/>
      <c r="AU20" s="148" t="str">
        <f>'Data_16-3'!U22</f>
        <v>‐</v>
      </c>
      <c r="AV20" s="148"/>
      <c r="AW20" s="148"/>
    </row>
    <row r="21" spans="2:49" ht="30" customHeight="1" x14ac:dyDescent="0.15">
      <c r="B21" s="17"/>
      <c r="C21" s="17"/>
      <c r="D21" s="78" t="str">
        <f>IF(LEN('Data_16-3'!C23)&gt;0,'Data_16-3'!C23,"")</f>
        <v>※</v>
      </c>
      <c r="E21" s="149" t="str">
        <f>TEXT('Data_16-3'!D23,"??") &amp; 'Data_16-3'!E23 &amp; TEXT('Data_16-3'!F23,"??") &amp; 'Data_16-3'!G23 &amp; TEXT('Data_16-3'!H23,"??")</f>
        <v>H31. 4. 7</v>
      </c>
      <c r="F21" s="150">
        <v>11</v>
      </c>
      <c r="G21" s="151">
        <v>9</v>
      </c>
      <c r="H21" s="152">
        <f>'Data_16-3'!I23</f>
        <v>0</v>
      </c>
      <c r="I21" s="153"/>
      <c r="J21" s="153"/>
      <c r="K21" s="153" t="str">
        <f>'Data_16-3'!J23</f>
        <v>‐</v>
      </c>
      <c r="L21" s="153"/>
      <c r="M21" s="153"/>
      <c r="N21" s="153" t="str">
        <f>'Data_16-3'!K23</f>
        <v>‐</v>
      </c>
      <c r="O21" s="153"/>
      <c r="P21" s="153"/>
      <c r="Q21" s="154">
        <f>'Data_16-3'!L23</f>
        <v>0</v>
      </c>
      <c r="R21" s="154"/>
      <c r="S21" s="154"/>
      <c r="T21" s="154" t="str">
        <f>'Data_16-3'!M23</f>
        <v>‐</v>
      </c>
      <c r="U21" s="154"/>
      <c r="V21" s="154"/>
      <c r="W21" s="154" t="str">
        <f>'Data_16-3'!N23</f>
        <v>‐</v>
      </c>
      <c r="X21" s="154"/>
      <c r="Y21" s="154"/>
      <c r="Z21" s="154" t="str">
        <f>'Data_16-3'!O23</f>
        <v>‐</v>
      </c>
      <c r="AA21" s="154"/>
      <c r="AB21" s="154"/>
      <c r="AD21" s="155" t="str">
        <f>'Data_16-3'!P23</f>
        <v>‐</v>
      </c>
      <c r="AE21" s="147"/>
      <c r="AF21" s="147"/>
      <c r="AG21" s="147"/>
      <c r="AH21" s="147" t="str">
        <f>'Data_16-3'!Q23</f>
        <v>‐</v>
      </c>
      <c r="AI21" s="147"/>
      <c r="AJ21" s="147"/>
      <c r="AK21" s="147" t="str">
        <f>'Data_16-3'!R23</f>
        <v>‐</v>
      </c>
      <c r="AL21" s="147"/>
      <c r="AM21" s="147"/>
      <c r="AN21" s="154">
        <f>'Data_16-3'!S23</f>
        <v>0</v>
      </c>
      <c r="AO21" s="154"/>
      <c r="AP21" s="154"/>
      <c r="AQ21" s="154"/>
      <c r="AR21" s="148" t="str">
        <f>'Data_16-3'!T23</f>
        <v>‐</v>
      </c>
      <c r="AS21" s="148"/>
      <c r="AT21" s="148"/>
      <c r="AU21" s="148" t="str">
        <f>'Data_16-3'!U23</f>
        <v>‐</v>
      </c>
      <c r="AV21" s="148"/>
      <c r="AW21" s="148"/>
    </row>
    <row r="22" spans="2:49" ht="30" customHeight="1" x14ac:dyDescent="0.15">
      <c r="B22" s="170" t="s">
        <v>36</v>
      </c>
      <c r="C22" s="170"/>
      <c r="D22" s="170"/>
      <c r="E22" s="170"/>
      <c r="F22" s="170"/>
      <c r="G22" s="171"/>
      <c r="H22" s="172"/>
      <c r="I22" s="173"/>
      <c r="J22" s="173"/>
      <c r="K22" s="173"/>
      <c r="L22" s="173"/>
      <c r="M22" s="173"/>
      <c r="N22" s="173"/>
      <c r="O22" s="173"/>
      <c r="P22" s="173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D22" s="175"/>
      <c r="AE22" s="176"/>
      <c r="AF22" s="176"/>
      <c r="AG22" s="176"/>
      <c r="AH22" s="176"/>
      <c r="AI22" s="176"/>
      <c r="AJ22" s="176"/>
      <c r="AK22" s="176"/>
      <c r="AL22" s="176"/>
      <c r="AM22" s="176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</row>
    <row r="23" spans="2:49" ht="30" customHeight="1" x14ac:dyDescent="0.15">
      <c r="B23" s="62"/>
      <c r="C23" s="62"/>
      <c r="D23" s="62"/>
      <c r="E23" s="149" t="str">
        <f>TEXT('Data_16-3'!D25,"??") &amp; 'Data_16-3'!E25 &amp; TEXT('Data_16-3'!F25,"??") &amp; 'Data_16-3'!G25 &amp; TEXT('Data_16-3'!H25,"??")</f>
        <v>H25. 4.21</v>
      </c>
      <c r="F23" s="150">
        <v>11</v>
      </c>
      <c r="G23" s="151">
        <v>9</v>
      </c>
      <c r="H23" s="152">
        <f>'Data_16-3'!I25</f>
        <v>56771</v>
      </c>
      <c r="I23" s="153"/>
      <c r="J23" s="153"/>
      <c r="K23" s="153">
        <f>'Data_16-3'!J25</f>
        <v>27125</v>
      </c>
      <c r="L23" s="153"/>
      <c r="M23" s="153"/>
      <c r="N23" s="153">
        <f>'Data_16-3'!K25</f>
        <v>29646</v>
      </c>
      <c r="O23" s="153"/>
      <c r="P23" s="153"/>
      <c r="Q23" s="154">
        <f>'Data_16-3'!L25</f>
        <v>27111</v>
      </c>
      <c r="R23" s="154"/>
      <c r="S23" s="154"/>
      <c r="T23" s="154">
        <f>'Data_16-3'!M25</f>
        <v>12521</v>
      </c>
      <c r="U23" s="154"/>
      <c r="V23" s="154"/>
      <c r="W23" s="154">
        <f>'Data_16-3'!N25</f>
        <v>14590</v>
      </c>
      <c r="X23" s="154"/>
      <c r="Y23" s="154"/>
      <c r="Z23" s="154">
        <f>'Data_16-3'!O25</f>
        <v>5973</v>
      </c>
      <c r="AA23" s="154"/>
      <c r="AB23" s="154"/>
      <c r="AD23" s="155">
        <f>'Data_16-3'!P25</f>
        <v>47.76</v>
      </c>
      <c r="AE23" s="147"/>
      <c r="AF23" s="147"/>
      <c r="AG23" s="147"/>
      <c r="AH23" s="147">
        <f>'Data_16-3'!Q25</f>
        <v>46.16</v>
      </c>
      <c r="AI23" s="147"/>
      <c r="AJ23" s="147"/>
      <c r="AK23" s="147">
        <f>'Data_16-3'!R25</f>
        <v>49.21</v>
      </c>
      <c r="AL23" s="147"/>
      <c r="AM23" s="147"/>
      <c r="AN23" s="148">
        <f>'Data_16-3'!S25</f>
        <v>27111</v>
      </c>
      <c r="AO23" s="148"/>
      <c r="AP23" s="148"/>
      <c r="AQ23" s="148"/>
      <c r="AR23" s="148">
        <f>'Data_16-3'!T25</f>
        <v>26724</v>
      </c>
      <c r="AS23" s="148"/>
      <c r="AT23" s="148"/>
      <c r="AU23" s="148">
        <f>'Data_16-3'!U25</f>
        <v>387</v>
      </c>
      <c r="AV23" s="148"/>
      <c r="AW23" s="148"/>
    </row>
    <row r="24" spans="2:49" ht="30" customHeight="1" x14ac:dyDescent="0.15">
      <c r="B24" s="14"/>
      <c r="C24" s="14"/>
      <c r="D24" s="17" t="str">
        <f>IF(LEN('Data_16-3'!C26)&gt;0,'Data_16-3'!C26,"")</f>
        <v/>
      </c>
      <c r="E24" s="149" t="str">
        <f>TEXT('Data_16-3'!D26,"??") &amp; 'Data_16-3'!E26 &amp; TEXT('Data_16-3'!F26,"??") &amp; 'Data_16-3'!G26 &amp; TEXT('Data_16-3'!H26,"??")</f>
        <v>H29. 4.23</v>
      </c>
      <c r="F24" s="150">
        <v>11</v>
      </c>
      <c r="G24" s="151">
        <v>9</v>
      </c>
      <c r="H24" s="152">
        <f>'Data_16-3'!I26</f>
        <v>54388</v>
      </c>
      <c r="I24" s="153"/>
      <c r="J24" s="153"/>
      <c r="K24" s="153">
        <f>'Data_16-3'!J26</f>
        <v>26036</v>
      </c>
      <c r="L24" s="153"/>
      <c r="M24" s="153"/>
      <c r="N24" s="153">
        <f>'Data_16-3'!K26</f>
        <v>28352</v>
      </c>
      <c r="O24" s="153"/>
      <c r="P24" s="153"/>
      <c r="Q24" s="154">
        <f>'Data_16-3'!L26</f>
        <v>28591</v>
      </c>
      <c r="R24" s="154"/>
      <c r="S24" s="154"/>
      <c r="T24" s="154">
        <f>'Data_16-3'!M26</f>
        <v>13269</v>
      </c>
      <c r="U24" s="154"/>
      <c r="V24" s="154"/>
      <c r="W24" s="154">
        <f>'Data_16-3'!N26</f>
        <v>15322</v>
      </c>
      <c r="X24" s="154"/>
      <c r="Y24" s="154"/>
      <c r="Z24" s="154">
        <f>'Data_16-3'!O26</f>
        <v>6861</v>
      </c>
      <c r="AA24" s="154"/>
      <c r="AB24" s="154"/>
      <c r="AD24" s="155">
        <f>'Data_16-3'!P26</f>
        <v>52.57</v>
      </c>
      <c r="AE24" s="147"/>
      <c r="AF24" s="147"/>
      <c r="AG24" s="147"/>
      <c r="AH24" s="147">
        <f>'Data_16-3'!Q26</f>
        <v>50.96</v>
      </c>
      <c r="AI24" s="147"/>
      <c r="AJ24" s="147"/>
      <c r="AK24" s="147">
        <f>'Data_16-3'!R26</f>
        <v>54.04</v>
      </c>
      <c r="AL24" s="147"/>
      <c r="AM24" s="147"/>
      <c r="AN24" s="148">
        <f>'Data_16-3'!S26</f>
        <v>28591</v>
      </c>
      <c r="AO24" s="148"/>
      <c r="AP24" s="148"/>
      <c r="AQ24" s="148"/>
      <c r="AR24" s="148">
        <f>'Data_16-3'!T26</f>
        <v>28405</v>
      </c>
      <c r="AS24" s="148"/>
      <c r="AT24" s="148"/>
      <c r="AU24" s="148">
        <f>'Data_16-3'!U26</f>
        <v>186</v>
      </c>
      <c r="AV24" s="148"/>
      <c r="AW24" s="148"/>
    </row>
    <row r="25" spans="2:49" ht="30" customHeight="1" x14ac:dyDescent="0.15">
      <c r="B25" s="87"/>
      <c r="C25" s="87"/>
      <c r="D25" s="86"/>
      <c r="E25" s="149" t="str">
        <f>TEXT('Data_16-3'!D27,"??") &amp; 'Data_16-3'!E27 &amp; TEXT('Data_16-3'!F27,"??") &amp; 'Data_16-3'!G27 &amp; TEXT('Data_16-3'!H27,"??")</f>
        <v>R3. 4.25</v>
      </c>
      <c r="F25" s="150">
        <v>11</v>
      </c>
      <c r="G25" s="151">
        <v>9</v>
      </c>
      <c r="H25" s="152">
        <f>'Data_16-3'!I27</f>
        <v>50192</v>
      </c>
      <c r="I25" s="153"/>
      <c r="J25" s="153"/>
      <c r="K25" s="153">
        <f>'Data_16-3'!J27</f>
        <v>24122</v>
      </c>
      <c r="L25" s="153"/>
      <c r="M25" s="153"/>
      <c r="N25" s="153">
        <f>'Data_16-3'!K27</f>
        <v>26070</v>
      </c>
      <c r="O25" s="153"/>
      <c r="P25" s="153"/>
      <c r="Q25" s="154">
        <f>'Data_16-3'!L27</f>
        <v>25563</v>
      </c>
      <c r="R25" s="154"/>
      <c r="S25" s="154"/>
      <c r="T25" s="154">
        <f>'Data_16-3'!M27</f>
        <v>11855</v>
      </c>
      <c r="U25" s="154"/>
      <c r="V25" s="154"/>
      <c r="W25" s="154">
        <f>'Data_16-3'!N27</f>
        <v>13708</v>
      </c>
      <c r="X25" s="154"/>
      <c r="Y25" s="154"/>
      <c r="Z25" s="154">
        <f>'Data_16-3'!O27</f>
        <v>9745</v>
      </c>
      <c r="AA25" s="154"/>
      <c r="AB25" s="154"/>
      <c r="AD25" s="155">
        <f>'Data_16-3'!P27</f>
        <v>50.93</v>
      </c>
      <c r="AE25" s="147"/>
      <c r="AF25" s="147"/>
      <c r="AG25" s="147"/>
      <c r="AH25" s="147">
        <f>'Data_16-3'!Q27</f>
        <v>49.15</v>
      </c>
      <c r="AI25" s="147"/>
      <c r="AJ25" s="147"/>
      <c r="AK25" s="147">
        <f>'Data_16-3'!R27</f>
        <v>52.58</v>
      </c>
      <c r="AL25" s="147"/>
      <c r="AM25" s="147"/>
      <c r="AN25" s="148">
        <f>'Data_16-3'!S27</f>
        <v>25563</v>
      </c>
      <c r="AO25" s="148"/>
      <c r="AP25" s="148"/>
      <c r="AQ25" s="148"/>
      <c r="AR25" s="148">
        <f>'Data_16-3'!T27</f>
        <v>25301</v>
      </c>
      <c r="AS25" s="148"/>
      <c r="AT25" s="148"/>
      <c r="AU25" s="148">
        <f>'Data_16-3'!U27</f>
        <v>262</v>
      </c>
      <c r="AV25" s="148"/>
      <c r="AW25" s="148"/>
    </row>
    <row r="26" spans="2:49" ht="30" customHeight="1" x14ac:dyDescent="0.15">
      <c r="B26" s="170" t="s">
        <v>37</v>
      </c>
      <c r="C26" s="170"/>
      <c r="D26" s="170"/>
      <c r="E26" s="170"/>
      <c r="F26" s="170"/>
      <c r="G26" s="171"/>
      <c r="H26" s="172"/>
      <c r="I26" s="173"/>
      <c r="J26" s="173"/>
      <c r="K26" s="173"/>
      <c r="L26" s="173"/>
      <c r="M26" s="173"/>
      <c r="N26" s="173"/>
      <c r="O26" s="173"/>
      <c r="P26" s="173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D26" s="175"/>
      <c r="AE26" s="176"/>
      <c r="AF26" s="176"/>
      <c r="AG26" s="176"/>
      <c r="AH26" s="176"/>
      <c r="AI26" s="176"/>
      <c r="AJ26" s="176"/>
      <c r="AK26" s="176"/>
      <c r="AL26" s="176"/>
      <c r="AM26" s="176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</row>
    <row r="27" spans="2:49" ht="30" customHeight="1" x14ac:dyDescent="0.15">
      <c r="B27" s="17"/>
      <c r="C27" s="17"/>
      <c r="D27" s="17" t="str">
        <f>IF(LEN('Data_16-3'!C29)&gt;0,'Data_16-3'!C29,"")</f>
        <v/>
      </c>
      <c r="E27" s="149" t="str">
        <f>TEXT('Data_16-3'!D29,"??") &amp; 'Data_16-3'!E29 &amp; TEXT('Data_16-3'!F29,"??") &amp; 'Data_16-3'!G29 &amp; TEXT('Data_16-3'!H29,"??")</f>
        <v>H29. 4.23</v>
      </c>
      <c r="F27" s="150">
        <v>11</v>
      </c>
      <c r="G27" s="151">
        <v>9</v>
      </c>
      <c r="H27" s="152">
        <f>'Data_16-3'!I29</f>
        <v>54388</v>
      </c>
      <c r="I27" s="153"/>
      <c r="J27" s="153"/>
      <c r="K27" s="153">
        <f>'Data_16-3'!J29</f>
        <v>26036</v>
      </c>
      <c r="L27" s="153"/>
      <c r="M27" s="153"/>
      <c r="N27" s="153">
        <f>'Data_16-3'!K29</f>
        <v>28352</v>
      </c>
      <c r="O27" s="153"/>
      <c r="P27" s="153"/>
      <c r="Q27" s="153">
        <f>'Data_16-3'!L29</f>
        <v>28581</v>
      </c>
      <c r="R27" s="153"/>
      <c r="S27" s="153"/>
      <c r="T27" s="153">
        <f>'Data_16-3'!M29</f>
        <v>13261</v>
      </c>
      <c r="U27" s="153"/>
      <c r="V27" s="153"/>
      <c r="W27" s="153">
        <f>'Data_16-3'!N29</f>
        <v>15320</v>
      </c>
      <c r="X27" s="153"/>
      <c r="Y27" s="153"/>
      <c r="Z27" s="153">
        <f>'Data_16-3'!O29</f>
        <v>6855</v>
      </c>
      <c r="AA27" s="153"/>
      <c r="AB27" s="153"/>
      <c r="AD27" s="155">
        <f>'Data_16-3'!P29</f>
        <v>52.55</v>
      </c>
      <c r="AE27" s="147"/>
      <c r="AF27" s="147"/>
      <c r="AG27" s="147"/>
      <c r="AH27" s="147">
        <f>'Data_16-3'!Q29</f>
        <v>50.93</v>
      </c>
      <c r="AI27" s="147"/>
      <c r="AJ27" s="147"/>
      <c r="AK27" s="147">
        <f>'Data_16-3'!R29</f>
        <v>54.03</v>
      </c>
      <c r="AL27" s="147"/>
      <c r="AM27" s="147"/>
      <c r="AN27" s="188">
        <f>'Data_16-3'!S29</f>
        <v>28580</v>
      </c>
      <c r="AO27" s="188"/>
      <c r="AP27" s="188"/>
      <c r="AQ27" s="188"/>
      <c r="AR27" s="188">
        <f>'Data_16-3'!T29</f>
        <v>24584</v>
      </c>
      <c r="AS27" s="188"/>
      <c r="AT27" s="188"/>
      <c r="AU27" s="188">
        <f>'Data_16-3'!U29</f>
        <v>3996</v>
      </c>
      <c r="AV27" s="188"/>
      <c r="AW27" s="188"/>
    </row>
    <row r="28" spans="2:49" ht="30" customHeight="1" x14ac:dyDescent="0.15">
      <c r="B28" s="18"/>
      <c r="C28" s="18"/>
      <c r="D28" s="17" t="str">
        <f>IF(LEN('Data_16-3'!C30)&gt;0,'Data_16-3'!C30,"")</f>
        <v/>
      </c>
      <c r="E28" s="149" t="str">
        <f>TEXT('Data_16-3'!D30,"??") &amp; 'Data_16-3'!E30 &amp; TEXT('Data_16-3'!F30,"??") &amp; 'Data_16-3'!G30 &amp; TEXT('Data_16-3'!H30,"??")</f>
        <v>H31. 4.21</v>
      </c>
      <c r="F28" s="150">
        <v>11</v>
      </c>
      <c r="G28" s="151">
        <v>9</v>
      </c>
      <c r="H28" s="182">
        <f>'Data_16-3'!I30</f>
        <v>52223</v>
      </c>
      <c r="I28" s="183"/>
      <c r="J28" s="183"/>
      <c r="K28" s="183">
        <f>'Data_16-3'!J30</f>
        <v>25050</v>
      </c>
      <c r="L28" s="183"/>
      <c r="M28" s="183"/>
      <c r="N28" s="183">
        <f>'Data_16-3'!K30</f>
        <v>27173</v>
      </c>
      <c r="O28" s="183"/>
      <c r="P28" s="183"/>
      <c r="Q28" s="183">
        <f>'Data_16-3'!L30</f>
        <v>28050</v>
      </c>
      <c r="R28" s="183"/>
      <c r="S28" s="183"/>
      <c r="T28" s="183">
        <f>'Data_16-3'!M30</f>
        <v>13014</v>
      </c>
      <c r="U28" s="183"/>
      <c r="V28" s="183"/>
      <c r="W28" s="183">
        <f>'Data_16-3'!N30</f>
        <v>15036</v>
      </c>
      <c r="X28" s="183"/>
      <c r="Y28" s="183"/>
      <c r="Z28" s="183">
        <f>'Data_16-3'!O30</f>
        <v>7367</v>
      </c>
      <c r="AA28" s="183"/>
      <c r="AB28" s="183"/>
      <c r="AD28" s="184">
        <f>'Data_16-3'!P30</f>
        <v>53.71</v>
      </c>
      <c r="AE28" s="185"/>
      <c r="AF28" s="185"/>
      <c r="AG28" s="185"/>
      <c r="AH28" s="185">
        <f>'Data_16-3'!Q30</f>
        <v>51.95</v>
      </c>
      <c r="AI28" s="185"/>
      <c r="AJ28" s="185"/>
      <c r="AK28" s="185">
        <f>'Data_16-3'!R30</f>
        <v>55.33</v>
      </c>
      <c r="AL28" s="185"/>
      <c r="AM28" s="185"/>
      <c r="AN28" s="187">
        <f>'Data_16-3'!S30</f>
        <v>28050</v>
      </c>
      <c r="AO28" s="187"/>
      <c r="AP28" s="187"/>
      <c r="AQ28" s="187"/>
      <c r="AR28" s="187">
        <f>'Data_16-3'!T30</f>
        <v>27666</v>
      </c>
      <c r="AS28" s="187"/>
      <c r="AT28" s="187"/>
      <c r="AU28" s="187">
        <f>'Data_16-3'!U30</f>
        <v>384</v>
      </c>
      <c r="AV28" s="187"/>
      <c r="AW28" s="187"/>
    </row>
    <row r="29" spans="2:49" ht="36" customHeight="1" thickBot="1" x14ac:dyDescent="0.2">
      <c r="C29" s="19"/>
      <c r="D29" s="19"/>
      <c r="E29" s="96"/>
      <c r="F29" s="96"/>
      <c r="G29" s="88"/>
      <c r="H29" s="186" t="s">
        <v>83</v>
      </c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</row>
    <row r="30" spans="2:49" ht="30" customHeight="1" x14ac:dyDescent="0.15">
      <c r="B30" s="191" t="s">
        <v>38</v>
      </c>
      <c r="C30" s="191"/>
      <c r="D30" s="191"/>
      <c r="E30" s="191"/>
      <c r="F30" s="191"/>
      <c r="G30" s="192"/>
      <c r="H30" s="140" t="s">
        <v>21</v>
      </c>
      <c r="I30" s="140"/>
      <c r="J30" s="140"/>
      <c r="K30" s="140"/>
      <c r="L30" s="140"/>
      <c r="M30" s="140"/>
      <c r="N30" s="140"/>
      <c r="O30" s="140"/>
      <c r="P30" s="140"/>
      <c r="Q30" s="140" t="s">
        <v>22</v>
      </c>
      <c r="R30" s="140"/>
      <c r="S30" s="140"/>
      <c r="T30" s="140"/>
      <c r="U30" s="140"/>
      <c r="V30" s="140"/>
      <c r="W30" s="140"/>
      <c r="X30" s="140"/>
      <c r="Y30" s="140"/>
      <c r="Z30" s="159" t="s">
        <v>39</v>
      </c>
      <c r="AA30" s="160"/>
      <c r="AB30" s="161"/>
      <c r="AD30" s="140" t="s">
        <v>24</v>
      </c>
      <c r="AE30" s="140"/>
      <c r="AF30" s="140"/>
      <c r="AG30" s="140"/>
      <c r="AH30" s="140"/>
      <c r="AI30" s="140"/>
      <c r="AJ30" s="140"/>
      <c r="AK30" s="140"/>
      <c r="AL30" s="140"/>
      <c r="AM30" s="140"/>
      <c r="AN30" s="140" t="s">
        <v>25</v>
      </c>
      <c r="AO30" s="140"/>
      <c r="AP30" s="140"/>
      <c r="AQ30" s="140"/>
      <c r="AR30" s="140"/>
      <c r="AS30" s="140"/>
      <c r="AT30" s="140"/>
      <c r="AU30" s="140"/>
      <c r="AV30" s="140"/>
      <c r="AW30" s="142"/>
    </row>
    <row r="31" spans="2:49" ht="30" customHeight="1" x14ac:dyDescent="0.15">
      <c r="B31" s="193"/>
      <c r="C31" s="193"/>
      <c r="D31" s="193"/>
      <c r="E31" s="193"/>
      <c r="F31" s="193"/>
      <c r="G31" s="194"/>
      <c r="H31" s="132" t="s">
        <v>26</v>
      </c>
      <c r="I31" s="132"/>
      <c r="J31" s="132"/>
      <c r="K31" s="132" t="s">
        <v>1</v>
      </c>
      <c r="L31" s="132"/>
      <c r="M31" s="132"/>
      <c r="N31" s="132" t="s">
        <v>2</v>
      </c>
      <c r="O31" s="132"/>
      <c r="P31" s="132"/>
      <c r="Q31" s="132" t="s">
        <v>26</v>
      </c>
      <c r="R31" s="132"/>
      <c r="S31" s="132"/>
      <c r="T31" s="132" t="s">
        <v>1</v>
      </c>
      <c r="U31" s="132"/>
      <c r="V31" s="132"/>
      <c r="W31" s="132" t="s">
        <v>2</v>
      </c>
      <c r="X31" s="132"/>
      <c r="Y31" s="132"/>
      <c r="Z31" s="162"/>
      <c r="AA31" s="162"/>
      <c r="AB31" s="163"/>
      <c r="AD31" s="132" t="s">
        <v>26</v>
      </c>
      <c r="AE31" s="132"/>
      <c r="AF31" s="132"/>
      <c r="AG31" s="132"/>
      <c r="AH31" s="132" t="s">
        <v>1</v>
      </c>
      <c r="AI31" s="132"/>
      <c r="AJ31" s="132"/>
      <c r="AK31" s="132" t="s">
        <v>2</v>
      </c>
      <c r="AL31" s="132"/>
      <c r="AM31" s="132"/>
      <c r="AN31" s="132" t="s">
        <v>26</v>
      </c>
      <c r="AO31" s="132"/>
      <c r="AP31" s="132"/>
      <c r="AQ31" s="132"/>
      <c r="AR31" s="132" t="s">
        <v>27</v>
      </c>
      <c r="AS31" s="132"/>
      <c r="AT31" s="132"/>
      <c r="AU31" s="132" t="s">
        <v>28</v>
      </c>
      <c r="AV31" s="132"/>
      <c r="AW31" s="156"/>
    </row>
    <row r="32" spans="2:49" ht="30" customHeight="1" x14ac:dyDescent="0.15">
      <c r="B32" s="20"/>
      <c r="C32" s="189" t="str">
        <f>TEXT('Data_16-3'!D36,"??") &amp; 'Data_16-3'!E36 &amp; TEXT('Data_16-3'!F36,"??") &amp; 'Data_16-3'!G36 &amp; TEXT('Data_16-3'!H36,"??")</f>
        <v>H21. 3.29</v>
      </c>
      <c r="D32" s="190"/>
      <c r="E32" s="190"/>
      <c r="F32" s="190"/>
      <c r="G32" s="97"/>
      <c r="H32" s="182">
        <f>'Data_16-3'!I36</f>
        <v>59804</v>
      </c>
      <c r="I32" s="183"/>
      <c r="J32" s="183"/>
      <c r="K32" s="183">
        <f>'Data_16-3'!J36</f>
        <v>28461</v>
      </c>
      <c r="L32" s="183"/>
      <c r="M32" s="183"/>
      <c r="N32" s="183">
        <f>'Data_16-3'!K36</f>
        <v>31343</v>
      </c>
      <c r="O32" s="183"/>
      <c r="P32" s="183"/>
      <c r="Q32" s="183">
        <f>'Data_16-3'!L36</f>
        <v>33682</v>
      </c>
      <c r="R32" s="183"/>
      <c r="S32" s="183"/>
      <c r="T32" s="183">
        <f>'Data_16-3'!M36</f>
        <v>15923</v>
      </c>
      <c r="U32" s="183"/>
      <c r="V32" s="183"/>
      <c r="W32" s="183">
        <f>'Data_16-3'!N36</f>
        <v>17759</v>
      </c>
      <c r="X32" s="183"/>
      <c r="Y32" s="183"/>
      <c r="Z32" s="183">
        <f>'Data_16-3'!O36</f>
        <v>6251</v>
      </c>
      <c r="AA32" s="183"/>
      <c r="AB32" s="183"/>
      <c r="AD32" s="184">
        <f>'Data_16-3'!P36</f>
        <v>56.32</v>
      </c>
      <c r="AE32" s="185"/>
      <c r="AF32" s="185"/>
      <c r="AG32" s="185"/>
      <c r="AH32" s="185">
        <f>'Data_16-3'!Q36</f>
        <v>55.95</v>
      </c>
      <c r="AI32" s="185"/>
      <c r="AJ32" s="185"/>
      <c r="AK32" s="185">
        <f>'Data_16-3'!R36</f>
        <v>56.66</v>
      </c>
      <c r="AL32" s="185"/>
      <c r="AM32" s="185"/>
      <c r="AN32" s="187">
        <f>'Data_16-3'!S36</f>
        <v>33681</v>
      </c>
      <c r="AO32" s="187"/>
      <c r="AP32" s="187"/>
      <c r="AQ32" s="187"/>
      <c r="AR32" s="187">
        <f>'Data_16-3'!T36</f>
        <v>32548</v>
      </c>
      <c r="AS32" s="187"/>
      <c r="AT32" s="187"/>
      <c r="AU32" s="187">
        <f>'Data_16-3'!U36</f>
        <v>1133</v>
      </c>
      <c r="AV32" s="187"/>
      <c r="AW32" s="187"/>
    </row>
    <row r="33" spans="39:49" ht="14.25" x14ac:dyDescent="0.15">
      <c r="AM33" s="195" t="s">
        <v>10</v>
      </c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</row>
  </sheetData>
  <mergeCells count="395">
    <mergeCell ref="AM33:AW33"/>
    <mergeCell ref="Z32:AB32"/>
    <mergeCell ref="AD32:AG32"/>
    <mergeCell ref="AH32:AJ32"/>
    <mergeCell ref="AK32:AM32"/>
    <mergeCell ref="AN32:AQ32"/>
    <mergeCell ref="AR32:AT32"/>
    <mergeCell ref="AN31:AQ31"/>
    <mergeCell ref="AR31:AT31"/>
    <mergeCell ref="AU31:AW31"/>
    <mergeCell ref="C32:F32"/>
    <mergeCell ref="H32:J32"/>
    <mergeCell ref="K32:M32"/>
    <mergeCell ref="N32:P32"/>
    <mergeCell ref="Q32:S32"/>
    <mergeCell ref="T32:V32"/>
    <mergeCell ref="W32:Y32"/>
    <mergeCell ref="AN30:AW30"/>
    <mergeCell ref="H31:J31"/>
    <mergeCell ref="K31:M31"/>
    <mergeCell ref="N31:P31"/>
    <mergeCell ref="Q31:S31"/>
    <mergeCell ref="T31:V31"/>
    <mergeCell ref="W31:Y31"/>
    <mergeCell ref="AD31:AG31"/>
    <mergeCell ref="AH31:AJ31"/>
    <mergeCell ref="AK31:AM31"/>
    <mergeCell ref="AU32:AW32"/>
    <mergeCell ref="B30:G31"/>
    <mergeCell ref="H30:P30"/>
    <mergeCell ref="Q30:Y30"/>
    <mergeCell ref="Z30:AB31"/>
    <mergeCell ref="AD30:AM30"/>
    <mergeCell ref="AH28:AJ28"/>
    <mergeCell ref="AK28:AM28"/>
    <mergeCell ref="H29:AB29"/>
    <mergeCell ref="AN28:AQ28"/>
    <mergeCell ref="AR28:AT28"/>
    <mergeCell ref="AU28:AW28"/>
    <mergeCell ref="AR27:AT27"/>
    <mergeCell ref="AU27:AW27"/>
    <mergeCell ref="AD27:AG27"/>
    <mergeCell ref="AH27:AJ27"/>
    <mergeCell ref="AK27:AM27"/>
    <mergeCell ref="AN27:AQ27"/>
    <mergeCell ref="W24:Y24"/>
    <mergeCell ref="Z24:AB24"/>
    <mergeCell ref="AH26:AJ26"/>
    <mergeCell ref="AK26:AM26"/>
    <mergeCell ref="AN26:AQ26"/>
    <mergeCell ref="AR26:AT26"/>
    <mergeCell ref="AU26:AW26"/>
    <mergeCell ref="E28:G28"/>
    <mergeCell ref="H28:J28"/>
    <mergeCell ref="K28:M28"/>
    <mergeCell ref="N28:P28"/>
    <mergeCell ref="Q28:S28"/>
    <mergeCell ref="T28:V28"/>
    <mergeCell ref="W28:Y28"/>
    <mergeCell ref="Z28:AB28"/>
    <mergeCell ref="W27:Y27"/>
    <mergeCell ref="Z27:AB27"/>
    <mergeCell ref="E27:G27"/>
    <mergeCell ref="H27:J27"/>
    <mergeCell ref="K27:M27"/>
    <mergeCell ref="N27:P27"/>
    <mergeCell ref="Q27:S27"/>
    <mergeCell ref="T27:V27"/>
    <mergeCell ref="AD28:AG28"/>
    <mergeCell ref="B26:G26"/>
    <mergeCell ref="H26:J26"/>
    <mergeCell ref="K26:M26"/>
    <mergeCell ref="N26:P26"/>
    <mergeCell ref="Q26:S26"/>
    <mergeCell ref="T26:V26"/>
    <mergeCell ref="W26:Y26"/>
    <mergeCell ref="Z26:AB26"/>
    <mergeCell ref="AD26:AG26"/>
    <mergeCell ref="W22:Y22"/>
    <mergeCell ref="Z22:AB22"/>
    <mergeCell ref="B22:G22"/>
    <mergeCell ref="H22:J22"/>
    <mergeCell ref="K22:M22"/>
    <mergeCell ref="N22:P22"/>
    <mergeCell ref="Q22:S22"/>
    <mergeCell ref="T22:V22"/>
    <mergeCell ref="AH24:AJ24"/>
    <mergeCell ref="E23:G23"/>
    <mergeCell ref="H23:J23"/>
    <mergeCell ref="K23:M23"/>
    <mergeCell ref="N23:P23"/>
    <mergeCell ref="Q23:S23"/>
    <mergeCell ref="T23:V23"/>
    <mergeCell ref="Z23:AB23"/>
    <mergeCell ref="AD23:AG23"/>
    <mergeCell ref="AD24:AG24"/>
    <mergeCell ref="E24:G24"/>
    <mergeCell ref="H24:J24"/>
    <mergeCell ref="K24:M24"/>
    <mergeCell ref="N24:P24"/>
    <mergeCell ref="Q24:S24"/>
    <mergeCell ref="T24:V24"/>
    <mergeCell ref="AK24:AM24"/>
    <mergeCell ref="AN24:AQ24"/>
    <mergeCell ref="AR24:AT24"/>
    <mergeCell ref="AR21:AT21"/>
    <mergeCell ref="AU21:AW21"/>
    <mergeCell ref="W21:Y21"/>
    <mergeCell ref="Z21:AB21"/>
    <mergeCell ref="AD21:AG21"/>
    <mergeCell ref="AH21:AJ21"/>
    <mergeCell ref="AK21:AM21"/>
    <mergeCell ref="AN21:AQ21"/>
    <mergeCell ref="AH23:AJ23"/>
    <mergeCell ref="AK23:AM23"/>
    <mergeCell ref="AN23:AQ23"/>
    <mergeCell ref="AR23:AT23"/>
    <mergeCell ref="AU23:AW23"/>
    <mergeCell ref="AU24:AW24"/>
    <mergeCell ref="AR22:AT22"/>
    <mergeCell ref="AU22:AW22"/>
    <mergeCell ref="AD22:AG22"/>
    <mergeCell ref="AH22:AJ22"/>
    <mergeCell ref="AK22:AM22"/>
    <mergeCell ref="AN22:AQ22"/>
    <mergeCell ref="W23:Y23"/>
    <mergeCell ref="E21:G21"/>
    <mergeCell ref="H21:J21"/>
    <mergeCell ref="K21:M21"/>
    <mergeCell ref="N21:P21"/>
    <mergeCell ref="Q21:S21"/>
    <mergeCell ref="T21:V21"/>
    <mergeCell ref="AD20:AG20"/>
    <mergeCell ref="AH20:AJ20"/>
    <mergeCell ref="AK20:AM20"/>
    <mergeCell ref="AN20:AQ20"/>
    <mergeCell ref="AR20:AT20"/>
    <mergeCell ref="AU20:AW20"/>
    <mergeCell ref="AR19:AT19"/>
    <mergeCell ref="AU19:AW19"/>
    <mergeCell ref="E20:G20"/>
    <mergeCell ref="H20:J20"/>
    <mergeCell ref="K20:M20"/>
    <mergeCell ref="N20:P20"/>
    <mergeCell ref="Q20:S20"/>
    <mergeCell ref="T20:V20"/>
    <mergeCell ref="W20:Y20"/>
    <mergeCell ref="Z20:AB20"/>
    <mergeCell ref="W19:Y19"/>
    <mergeCell ref="Z19:AB19"/>
    <mergeCell ref="AD19:AG19"/>
    <mergeCell ref="AH19:AJ19"/>
    <mergeCell ref="AK19:AM19"/>
    <mergeCell ref="AN19:AQ19"/>
    <mergeCell ref="B19:G19"/>
    <mergeCell ref="H19:J19"/>
    <mergeCell ref="K19:M19"/>
    <mergeCell ref="N19:P19"/>
    <mergeCell ref="Q19:S19"/>
    <mergeCell ref="T19:V19"/>
    <mergeCell ref="AD17:AG17"/>
    <mergeCell ref="AH17:AJ17"/>
    <mergeCell ref="AK17:AM17"/>
    <mergeCell ref="AN17:AQ17"/>
    <mergeCell ref="AR17:AT17"/>
    <mergeCell ref="AU17:AW17"/>
    <mergeCell ref="AR16:AT16"/>
    <mergeCell ref="AU16:AW16"/>
    <mergeCell ref="AD16:AG16"/>
    <mergeCell ref="AH16:AJ16"/>
    <mergeCell ref="AK16:AM16"/>
    <mergeCell ref="AN16:AQ16"/>
    <mergeCell ref="AH18:AJ18"/>
    <mergeCell ref="AK18:AM18"/>
    <mergeCell ref="AN18:AQ18"/>
    <mergeCell ref="AR18:AT18"/>
    <mergeCell ref="AU18:AW18"/>
    <mergeCell ref="E17:G17"/>
    <mergeCell ref="H17:J17"/>
    <mergeCell ref="K17:M17"/>
    <mergeCell ref="N17:P17"/>
    <mergeCell ref="Q17:S17"/>
    <mergeCell ref="T17:V17"/>
    <mergeCell ref="W17:Y17"/>
    <mergeCell ref="Z17:AB17"/>
    <mergeCell ref="W16:Y16"/>
    <mergeCell ref="Z16:AB16"/>
    <mergeCell ref="E16:G16"/>
    <mergeCell ref="H16:J16"/>
    <mergeCell ref="K16:M16"/>
    <mergeCell ref="N16:P16"/>
    <mergeCell ref="Q16:S16"/>
    <mergeCell ref="T16:V16"/>
    <mergeCell ref="AD15:AG15"/>
    <mergeCell ref="AH15:AJ15"/>
    <mergeCell ref="AK15:AM15"/>
    <mergeCell ref="AN15:AQ15"/>
    <mergeCell ref="AR15:AT15"/>
    <mergeCell ref="AU15:AW15"/>
    <mergeCell ref="B15:G15"/>
    <mergeCell ref="H15:J15"/>
    <mergeCell ref="K15:M15"/>
    <mergeCell ref="N15:P15"/>
    <mergeCell ref="Q15:S15"/>
    <mergeCell ref="T15:V15"/>
    <mergeCell ref="W15:Y15"/>
    <mergeCell ref="Z15:AB15"/>
    <mergeCell ref="AH14:AJ14"/>
    <mergeCell ref="AK14:AM14"/>
    <mergeCell ref="AN14:AQ14"/>
    <mergeCell ref="AR14:AT14"/>
    <mergeCell ref="AU14:AW14"/>
    <mergeCell ref="E14:G14"/>
    <mergeCell ref="H14:J14"/>
    <mergeCell ref="K14:M14"/>
    <mergeCell ref="N14:P14"/>
    <mergeCell ref="Q14:S14"/>
    <mergeCell ref="T14:V14"/>
    <mergeCell ref="W14:Y14"/>
    <mergeCell ref="Z14:AB14"/>
    <mergeCell ref="AD14:AG14"/>
    <mergeCell ref="AU12:AW12"/>
    <mergeCell ref="B13:D13"/>
    <mergeCell ref="E13:G13"/>
    <mergeCell ref="H13:J13"/>
    <mergeCell ref="K13:M13"/>
    <mergeCell ref="N13:P13"/>
    <mergeCell ref="Q13:S13"/>
    <mergeCell ref="T13:V13"/>
    <mergeCell ref="W13:Y13"/>
    <mergeCell ref="W12:Y12"/>
    <mergeCell ref="Z12:AB12"/>
    <mergeCell ref="AD12:AG12"/>
    <mergeCell ref="AH12:AJ12"/>
    <mergeCell ref="AK12:AM12"/>
    <mergeCell ref="AN12:AQ12"/>
    <mergeCell ref="AU13:AW13"/>
    <mergeCell ref="Z13:AB13"/>
    <mergeCell ref="AD13:AG13"/>
    <mergeCell ref="AH13:AJ13"/>
    <mergeCell ref="AK13:AM13"/>
    <mergeCell ref="AN13:AQ13"/>
    <mergeCell ref="AR13:AT13"/>
    <mergeCell ref="E12:G12"/>
    <mergeCell ref="H12:J12"/>
    <mergeCell ref="K12:M12"/>
    <mergeCell ref="N12:P12"/>
    <mergeCell ref="Q12:S12"/>
    <mergeCell ref="T12:V12"/>
    <mergeCell ref="Q11:S11"/>
    <mergeCell ref="T11:V11"/>
    <mergeCell ref="W11:Y11"/>
    <mergeCell ref="AR10:AT10"/>
    <mergeCell ref="AR12:AT12"/>
    <mergeCell ref="AU10:AW10"/>
    <mergeCell ref="B11:D11"/>
    <mergeCell ref="E11:G11"/>
    <mergeCell ref="H11:J11"/>
    <mergeCell ref="K11:M11"/>
    <mergeCell ref="N11:P11"/>
    <mergeCell ref="AK11:AM11"/>
    <mergeCell ref="AN11:AQ11"/>
    <mergeCell ref="AR11:AT11"/>
    <mergeCell ref="AU11:AW11"/>
    <mergeCell ref="Z11:AB11"/>
    <mergeCell ref="AD11:AG11"/>
    <mergeCell ref="AH11:AJ11"/>
    <mergeCell ref="Z8:AB8"/>
    <mergeCell ref="AD8:AG8"/>
    <mergeCell ref="AH8:AJ8"/>
    <mergeCell ref="AK8:AM8"/>
    <mergeCell ref="AN8:AQ8"/>
    <mergeCell ref="AU9:AW9"/>
    <mergeCell ref="B10:G10"/>
    <mergeCell ref="H10:J10"/>
    <mergeCell ref="K10:M10"/>
    <mergeCell ref="N10:P10"/>
    <mergeCell ref="Q10:S10"/>
    <mergeCell ref="T10:V10"/>
    <mergeCell ref="W10:Y10"/>
    <mergeCell ref="Z10:AB10"/>
    <mergeCell ref="AD10:AG10"/>
    <mergeCell ref="Z9:AB9"/>
    <mergeCell ref="AD9:AG9"/>
    <mergeCell ref="AH9:AJ9"/>
    <mergeCell ref="AK9:AM9"/>
    <mergeCell ref="AN9:AQ9"/>
    <mergeCell ref="AR9:AT9"/>
    <mergeCell ref="AH10:AJ10"/>
    <mergeCell ref="AK10:AM10"/>
    <mergeCell ref="AN10:AQ10"/>
    <mergeCell ref="B9:D9"/>
    <mergeCell ref="E9:G9"/>
    <mergeCell ref="H9:J9"/>
    <mergeCell ref="K9:M9"/>
    <mergeCell ref="N9:P9"/>
    <mergeCell ref="Q9:S9"/>
    <mergeCell ref="T9:V9"/>
    <mergeCell ref="W9:Y9"/>
    <mergeCell ref="W8:Y8"/>
    <mergeCell ref="AN7:AQ7"/>
    <mergeCell ref="AR7:AT7"/>
    <mergeCell ref="AU7:AW7"/>
    <mergeCell ref="B8:D8"/>
    <mergeCell ref="E8:G8"/>
    <mergeCell ref="H8:J8"/>
    <mergeCell ref="K8:M8"/>
    <mergeCell ref="N8:P8"/>
    <mergeCell ref="Q8:S8"/>
    <mergeCell ref="T8:V8"/>
    <mergeCell ref="T7:V7"/>
    <mergeCell ref="W7:Y7"/>
    <mergeCell ref="Z7:AB7"/>
    <mergeCell ref="AD7:AG7"/>
    <mergeCell ref="AH7:AJ7"/>
    <mergeCell ref="AK7:AM7"/>
    <mergeCell ref="B7:D7"/>
    <mergeCell ref="E7:G7"/>
    <mergeCell ref="H7:J7"/>
    <mergeCell ref="K7:M7"/>
    <mergeCell ref="N7:P7"/>
    <mergeCell ref="Q7:S7"/>
    <mergeCell ref="AR8:AT8"/>
    <mergeCell ref="AU8:AW8"/>
    <mergeCell ref="AN6:AQ6"/>
    <mergeCell ref="AR6:AT6"/>
    <mergeCell ref="AU6:AW6"/>
    <mergeCell ref="AU5:AW5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Z5:AB5"/>
    <mergeCell ref="AD5:AG5"/>
    <mergeCell ref="AH5:AJ5"/>
    <mergeCell ref="AK5:AM5"/>
    <mergeCell ref="AN5:AQ5"/>
    <mergeCell ref="AR5:AT5"/>
    <mergeCell ref="B5:G5"/>
    <mergeCell ref="H5:J5"/>
    <mergeCell ref="K5:M5"/>
    <mergeCell ref="N5:P5"/>
    <mergeCell ref="Q5:S5"/>
    <mergeCell ref="T5:V5"/>
    <mergeCell ref="W5:Y5"/>
    <mergeCell ref="AD6:AG6"/>
    <mergeCell ref="AH6:AJ6"/>
    <mergeCell ref="B1:AB1"/>
    <mergeCell ref="B3:G4"/>
    <mergeCell ref="H3:P3"/>
    <mergeCell ref="Q3:Y3"/>
    <mergeCell ref="Z3:AB4"/>
    <mergeCell ref="AD3:AM3"/>
    <mergeCell ref="AK6:AM6"/>
    <mergeCell ref="AN3:AW3"/>
    <mergeCell ref="H4:J4"/>
    <mergeCell ref="K4:M4"/>
    <mergeCell ref="N4:P4"/>
    <mergeCell ref="Q4:S4"/>
    <mergeCell ref="T4:V4"/>
    <mergeCell ref="W4:Y4"/>
    <mergeCell ref="AD4:AG4"/>
    <mergeCell ref="AH4:AJ4"/>
    <mergeCell ref="AK4:AM4"/>
    <mergeCell ref="AN4:AQ4"/>
    <mergeCell ref="AR4:AT4"/>
    <mergeCell ref="AU4:AW4"/>
    <mergeCell ref="E18:G18"/>
    <mergeCell ref="H18:J18"/>
    <mergeCell ref="K18:M18"/>
    <mergeCell ref="N18:P18"/>
    <mergeCell ref="Q18:S18"/>
    <mergeCell ref="T18:V18"/>
    <mergeCell ref="W18:Y18"/>
    <mergeCell ref="Z18:AB18"/>
    <mergeCell ref="AD18:AG18"/>
    <mergeCell ref="AH25:AJ25"/>
    <mergeCell ref="AK25:AM25"/>
    <mergeCell ref="AN25:AQ25"/>
    <mergeCell ref="AR25:AT25"/>
    <mergeCell ref="AU25:AW25"/>
    <mergeCell ref="E25:G25"/>
    <mergeCell ref="H25:J25"/>
    <mergeCell ref="K25:M25"/>
    <mergeCell ref="N25:P25"/>
    <mergeCell ref="Q25:S25"/>
    <mergeCell ref="T25:V25"/>
    <mergeCell ref="W25:Y25"/>
    <mergeCell ref="Z25:AB25"/>
    <mergeCell ref="AD25:AG25"/>
  </mergeCells>
  <phoneticPr fontId="1"/>
  <pageMargins left="0.51181102362204722" right="0.23622047244094491" top="0.35433070866141736" bottom="0.34" header="0.23622047244094491" footer="0.21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X9"/>
  <sheetViews>
    <sheetView workbookViewId="0">
      <selection activeCell="I1" sqref="I1"/>
    </sheetView>
  </sheetViews>
  <sheetFormatPr defaultRowHeight="30" customHeight="1" x14ac:dyDescent="0.15"/>
  <cols>
    <col min="1" max="1" width="2.625" style="22" customWidth="1"/>
    <col min="2" max="4" width="4.625" style="22" customWidth="1"/>
    <col min="5" max="15" width="15.625" style="22" customWidth="1"/>
    <col min="16" max="256" width="9" style="22"/>
    <col min="257" max="257" width="2.625" style="22" customWidth="1"/>
    <col min="258" max="260" width="4.625" style="22" customWidth="1"/>
    <col min="261" max="271" width="15.625" style="22" customWidth="1"/>
    <col min="272" max="512" width="9" style="22"/>
    <col min="513" max="513" width="2.625" style="22" customWidth="1"/>
    <col min="514" max="516" width="4.625" style="22" customWidth="1"/>
    <col min="517" max="527" width="15.625" style="22" customWidth="1"/>
    <col min="528" max="768" width="9" style="22"/>
    <col min="769" max="769" width="2.625" style="22" customWidth="1"/>
    <col min="770" max="772" width="4.625" style="22" customWidth="1"/>
    <col min="773" max="783" width="15.625" style="22" customWidth="1"/>
    <col min="784" max="1024" width="9" style="22"/>
    <col min="1025" max="1025" width="2.625" style="22" customWidth="1"/>
    <col min="1026" max="1028" width="4.625" style="22" customWidth="1"/>
    <col min="1029" max="1039" width="15.625" style="22" customWidth="1"/>
    <col min="1040" max="1280" width="9" style="22"/>
    <col min="1281" max="1281" width="2.625" style="22" customWidth="1"/>
    <col min="1282" max="1284" width="4.625" style="22" customWidth="1"/>
    <col min="1285" max="1295" width="15.625" style="22" customWidth="1"/>
    <col min="1296" max="1536" width="9" style="22"/>
    <col min="1537" max="1537" width="2.625" style="22" customWidth="1"/>
    <col min="1538" max="1540" width="4.625" style="22" customWidth="1"/>
    <col min="1541" max="1551" width="15.625" style="22" customWidth="1"/>
    <col min="1552" max="1792" width="9" style="22"/>
    <col min="1793" max="1793" width="2.625" style="22" customWidth="1"/>
    <col min="1794" max="1796" width="4.625" style="22" customWidth="1"/>
    <col min="1797" max="1807" width="15.625" style="22" customWidth="1"/>
    <col min="1808" max="2048" width="9" style="22"/>
    <col min="2049" max="2049" width="2.625" style="22" customWidth="1"/>
    <col min="2050" max="2052" width="4.625" style="22" customWidth="1"/>
    <col min="2053" max="2063" width="15.625" style="22" customWidth="1"/>
    <col min="2064" max="2304" width="9" style="22"/>
    <col min="2305" max="2305" width="2.625" style="22" customWidth="1"/>
    <col min="2306" max="2308" width="4.625" style="22" customWidth="1"/>
    <col min="2309" max="2319" width="15.625" style="22" customWidth="1"/>
    <col min="2320" max="2560" width="9" style="22"/>
    <col min="2561" max="2561" width="2.625" style="22" customWidth="1"/>
    <col min="2562" max="2564" width="4.625" style="22" customWidth="1"/>
    <col min="2565" max="2575" width="15.625" style="22" customWidth="1"/>
    <col min="2576" max="2816" width="9" style="22"/>
    <col min="2817" max="2817" width="2.625" style="22" customWidth="1"/>
    <col min="2818" max="2820" width="4.625" style="22" customWidth="1"/>
    <col min="2821" max="2831" width="15.625" style="22" customWidth="1"/>
    <col min="2832" max="3072" width="9" style="22"/>
    <col min="3073" max="3073" width="2.625" style="22" customWidth="1"/>
    <col min="3074" max="3076" width="4.625" style="22" customWidth="1"/>
    <col min="3077" max="3087" width="15.625" style="22" customWidth="1"/>
    <col min="3088" max="3328" width="9" style="22"/>
    <col min="3329" max="3329" width="2.625" style="22" customWidth="1"/>
    <col min="3330" max="3332" width="4.625" style="22" customWidth="1"/>
    <col min="3333" max="3343" width="15.625" style="22" customWidth="1"/>
    <col min="3344" max="3584" width="9" style="22"/>
    <col min="3585" max="3585" width="2.625" style="22" customWidth="1"/>
    <col min="3586" max="3588" width="4.625" style="22" customWidth="1"/>
    <col min="3589" max="3599" width="15.625" style="22" customWidth="1"/>
    <col min="3600" max="3840" width="9" style="22"/>
    <col min="3841" max="3841" width="2.625" style="22" customWidth="1"/>
    <col min="3842" max="3844" width="4.625" style="22" customWidth="1"/>
    <col min="3845" max="3855" width="15.625" style="22" customWidth="1"/>
    <col min="3856" max="4096" width="9" style="22"/>
    <col min="4097" max="4097" width="2.625" style="22" customWidth="1"/>
    <col min="4098" max="4100" width="4.625" style="22" customWidth="1"/>
    <col min="4101" max="4111" width="15.625" style="22" customWidth="1"/>
    <col min="4112" max="4352" width="9" style="22"/>
    <col min="4353" max="4353" width="2.625" style="22" customWidth="1"/>
    <col min="4354" max="4356" width="4.625" style="22" customWidth="1"/>
    <col min="4357" max="4367" width="15.625" style="22" customWidth="1"/>
    <col min="4368" max="4608" width="9" style="22"/>
    <col min="4609" max="4609" width="2.625" style="22" customWidth="1"/>
    <col min="4610" max="4612" width="4.625" style="22" customWidth="1"/>
    <col min="4613" max="4623" width="15.625" style="22" customWidth="1"/>
    <col min="4624" max="4864" width="9" style="22"/>
    <col min="4865" max="4865" width="2.625" style="22" customWidth="1"/>
    <col min="4866" max="4868" width="4.625" style="22" customWidth="1"/>
    <col min="4869" max="4879" width="15.625" style="22" customWidth="1"/>
    <col min="4880" max="5120" width="9" style="22"/>
    <col min="5121" max="5121" width="2.625" style="22" customWidth="1"/>
    <col min="5122" max="5124" width="4.625" style="22" customWidth="1"/>
    <col min="5125" max="5135" width="15.625" style="22" customWidth="1"/>
    <col min="5136" max="5376" width="9" style="22"/>
    <col min="5377" max="5377" width="2.625" style="22" customWidth="1"/>
    <col min="5378" max="5380" width="4.625" style="22" customWidth="1"/>
    <col min="5381" max="5391" width="15.625" style="22" customWidth="1"/>
    <col min="5392" max="5632" width="9" style="22"/>
    <col min="5633" max="5633" width="2.625" style="22" customWidth="1"/>
    <col min="5634" max="5636" width="4.625" style="22" customWidth="1"/>
    <col min="5637" max="5647" width="15.625" style="22" customWidth="1"/>
    <col min="5648" max="5888" width="9" style="22"/>
    <col min="5889" max="5889" width="2.625" style="22" customWidth="1"/>
    <col min="5890" max="5892" width="4.625" style="22" customWidth="1"/>
    <col min="5893" max="5903" width="15.625" style="22" customWidth="1"/>
    <col min="5904" max="6144" width="9" style="22"/>
    <col min="6145" max="6145" width="2.625" style="22" customWidth="1"/>
    <col min="6146" max="6148" width="4.625" style="22" customWidth="1"/>
    <col min="6149" max="6159" width="15.625" style="22" customWidth="1"/>
    <col min="6160" max="6400" width="9" style="22"/>
    <col min="6401" max="6401" width="2.625" style="22" customWidth="1"/>
    <col min="6402" max="6404" width="4.625" style="22" customWidth="1"/>
    <col min="6405" max="6415" width="15.625" style="22" customWidth="1"/>
    <col min="6416" max="6656" width="9" style="22"/>
    <col min="6657" max="6657" width="2.625" style="22" customWidth="1"/>
    <col min="6658" max="6660" width="4.625" style="22" customWidth="1"/>
    <col min="6661" max="6671" width="15.625" style="22" customWidth="1"/>
    <col min="6672" max="6912" width="9" style="22"/>
    <col min="6913" max="6913" width="2.625" style="22" customWidth="1"/>
    <col min="6914" max="6916" width="4.625" style="22" customWidth="1"/>
    <col min="6917" max="6927" width="15.625" style="22" customWidth="1"/>
    <col min="6928" max="7168" width="9" style="22"/>
    <col min="7169" max="7169" width="2.625" style="22" customWidth="1"/>
    <col min="7170" max="7172" width="4.625" style="22" customWidth="1"/>
    <col min="7173" max="7183" width="15.625" style="22" customWidth="1"/>
    <col min="7184" max="7424" width="9" style="22"/>
    <col min="7425" max="7425" width="2.625" style="22" customWidth="1"/>
    <col min="7426" max="7428" width="4.625" style="22" customWidth="1"/>
    <col min="7429" max="7439" width="15.625" style="22" customWidth="1"/>
    <col min="7440" max="7680" width="9" style="22"/>
    <col min="7681" max="7681" width="2.625" style="22" customWidth="1"/>
    <col min="7682" max="7684" width="4.625" style="22" customWidth="1"/>
    <col min="7685" max="7695" width="15.625" style="22" customWidth="1"/>
    <col min="7696" max="7936" width="9" style="22"/>
    <col min="7937" max="7937" width="2.625" style="22" customWidth="1"/>
    <col min="7938" max="7940" width="4.625" style="22" customWidth="1"/>
    <col min="7941" max="7951" width="15.625" style="22" customWidth="1"/>
    <col min="7952" max="8192" width="9" style="22"/>
    <col min="8193" max="8193" width="2.625" style="22" customWidth="1"/>
    <col min="8194" max="8196" width="4.625" style="22" customWidth="1"/>
    <col min="8197" max="8207" width="15.625" style="22" customWidth="1"/>
    <col min="8208" max="8448" width="9" style="22"/>
    <col min="8449" max="8449" width="2.625" style="22" customWidth="1"/>
    <col min="8450" max="8452" width="4.625" style="22" customWidth="1"/>
    <col min="8453" max="8463" width="15.625" style="22" customWidth="1"/>
    <col min="8464" max="8704" width="9" style="22"/>
    <col min="8705" max="8705" width="2.625" style="22" customWidth="1"/>
    <col min="8706" max="8708" width="4.625" style="22" customWidth="1"/>
    <col min="8709" max="8719" width="15.625" style="22" customWidth="1"/>
    <col min="8720" max="8960" width="9" style="22"/>
    <col min="8961" max="8961" width="2.625" style="22" customWidth="1"/>
    <col min="8962" max="8964" width="4.625" style="22" customWidth="1"/>
    <col min="8965" max="8975" width="15.625" style="22" customWidth="1"/>
    <col min="8976" max="9216" width="9" style="22"/>
    <col min="9217" max="9217" width="2.625" style="22" customWidth="1"/>
    <col min="9218" max="9220" width="4.625" style="22" customWidth="1"/>
    <col min="9221" max="9231" width="15.625" style="22" customWidth="1"/>
    <col min="9232" max="9472" width="9" style="22"/>
    <col min="9473" max="9473" width="2.625" style="22" customWidth="1"/>
    <col min="9474" max="9476" width="4.625" style="22" customWidth="1"/>
    <col min="9477" max="9487" width="15.625" style="22" customWidth="1"/>
    <col min="9488" max="9728" width="9" style="22"/>
    <col min="9729" max="9729" width="2.625" style="22" customWidth="1"/>
    <col min="9730" max="9732" width="4.625" style="22" customWidth="1"/>
    <col min="9733" max="9743" width="15.625" style="22" customWidth="1"/>
    <col min="9744" max="9984" width="9" style="22"/>
    <col min="9985" max="9985" width="2.625" style="22" customWidth="1"/>
    <col min="9986" max="9988" width="4.625" style="22" customWidth="1"/>
    <col min="9989" max="9999" width="15.625" style="22" customWidth="1"/>
    <col min="10000" max="10240" width="9" style="22"/>
    <col min="10241" max="10241" width="2.625" style="22" customWidth="1"/>
    <col min="10242" max="10244" width="4.625" style="22" customWidth="1"/>
    <col min="10245" max="10255" width="15.625" style="22" customWidth="1"/>
    <col min="10256" max="10496" width="9" style="22"/>
    <col min="10497" max="10497" width="2.625" style="22" customWidth="1"/>
    <col min="10498" max="10500" width="4.625" style="22" customWidth="1"/>
    <col min="10501" max="10511" width="15.625" style="22" customWidth="1"/>
    <col min="10512" max="10752" width="9" style="22"/>
    <col min="10753" max="10753" width="2.625" style="22" customWidth="1"/>
    <col min="10754" max="10756" width="4.625" style="22" customWidth="1"/>
    <col min="10757" max="10767" width="15.625" style="22" customWidth="1"/>
    <col min="10768" max="11008" width="9" style="22"/>
    <col min="11009" max="11009" width="2.625" style="22" customWidth="1"/>
    <col min="11010" max="11012" width="4.625" style="22" customWidth="1"/>
    <col min="11013" max="11023" width="15.625" style="22" customWidth="1"/>
    <col min="11024" max="11264" width="9" style="22"/>
    <col min="11265" max="11265" width="2.625" style="22" customWidth="1"/>
    <col min="11266" max="11268" width="4.625" style="22" customWidth="1"/>
    <col min="11269" max="11279" width="15.625" style="22" customWidth="1"/>
    <col min="11280" max="11520" width="9" style="22"/>
    <col min="11521" max="11521" width="2.625" style="22" customWidth="1"/>
    <col min="11522" max="11524" width="4.625" style="22" customWidth="1"/>
    <col min="11525" max="11535" width="15.625" style="22" customWidth="1"/>
    <col min="11536" max="11776" width="9" style="22"/>
    <col min="11777" max="11777" width="2.625" style="22" customWidth="1"/>
    <col min="11778" max="11780" width="4.625" style="22" customWidth="1"/>
    <col min="11781" max="11791" width="15.625" style="22" customWidth="1"/>
    <col min="11792" max="12032" width="9" style="22"/>
    <col min="12033" max="12033" width="2.625" style="22" customWidth="1"/>
    <col min="12034" max="12036" width="4.625" style="22" customWidth="1"/>
    <col min="12037" max="12047" width="15.625" style="22" customWidth="1"/>
    <col min="12048" max="12288" width="9" style="22"/>
    <col min="12289" max="12289" width="2.625" style="22" customWidth="1"/>
    <col min="12290" max="12292" width="4.625" style="22" customWidth="1"/>
    <col min="12293" max="12303" width="15.625" style="22" customWidth="1"/>
    <col min="12304" max="12544" width="9" style="22"/>
    <col min="12545" max="12545" width="2.625" style="22" customWidth="1"/>
    <col min="12546" max="12548" width="4.625" style="22" customWidth="1"/>
    <col min="12549" max="12559" width="15.625" style="22" customWidth="1"/>
    <col min="12560" max="12800" width="9" style="22"/>
    <col min="12801" max="12801" width="2.625" style="22" customWidth="1"/>
    <col min="12802" max="12804" width="4.625" style="22" customWidth="1"/>
    <col min="12805" max="12815" width="15.625" style="22" customWidth="1"/>
    <col min="12816" max="13056" width="9" style="22"/>
    <col min="13057" max="13057" width="2.625" style="22" customWidth="1"/>
    <col min="13058" max="13060" width="4.625" style="22" customWidth="1"/>
    <col min="13061" max="13071" width="15.625" style="22" customWidth="1"/>
    <col min="13072" max="13312" width="9" style="22"/>
    <col min="13313" max="13313" width="2.625" style="22" customWidth="1"/>
    <col min="13314" max="13316" width="4.625" style="22" customWidth="1"/>
    <col min="13317" max="13327" width="15.625" style="22" customWidth="1"/>
    <col min="13328" max="13568" width="9" style="22"/>
    <col min="13569" max="13569" width="2.625" style="22" customWidth="1"/>
    <col min="13570" max="13572" width="4.625" style="22" customWidth="1"/>
    <col min="13573" max="13583" width="15.625" style="22" customWidth="1"/>
    <col min="13584" max="13824" width="9" style="22"/>
    <col min="13825" max="13825" width="2.625" style="22" customWidth="1"/>
    <col min="13826" max="13828" width="4.625" style="22" customWidth="1"/>
    <col min="13829" max="13839" width="15.625" style="22" customWidth="1"/>
    <col min="13840" max="14080" width="9" style="22"/>
    <col min="14081" max="14081" width="2.625" style="22" customWidth="1"/>
    <col min="14082" max="14084" width="4.625" style="22" customWidth="1"/>
    <col min="14085" max="14095" width="15.625" style="22" customWidth="1"/>
    <col min="14096" max="14336" width="9" style="22"/>
    <col min="14337" max="14337" width="2.625" style="22" customWidth="1"/>
    <col min="14338" max="14340" width="4.625" style="22" customWidth="1"/>
    <col min="14341" max="14351" width="15.625" style="22" customWidth="1"/>
    <col min="14352" max="14592" width="9" style="22"/>
    <col min="14593" max="14593" width="2.625" style="22" customWidth="1"/>
    <col min="14594" max="14596" width="4.625" style="22" customWidth="1"/>
    <col min="14597" max="14607" width="15.625" style="22" customWidth="1"/>
    <col min="14608" max="14848" width="9" style="22"/>
    <col min="14849" max="14849" width="2.625" style="22" customWidth="1"/>
    <col min="14850" max="14852" width="4.625" style="22" customWidth="1"/>
    <col min="14853" max="14863" width="15.625" style="22" customWidth="1"/>
    <col min="14864" max="15104" width="9" style="22"/>
    <col min="15105" max="15105" width="2.625" style="22" customWidth="1"/>
    <col min="15106" max="15108" width="4.625" style="22" customWidth="1"/>
    <col min="15109" max="15119" width="15.625" style="22" customWidth="1"/>
    <col min="15120" max="15360" width="9" style="22"/>
    <col min="15361" max="15361" width="2.625" style="22" customWidth="1"/>
    <col min="15362" max="15364" width="4.625" style="22" customWidth="1"/>
    <col min="15365" max="15375" width="15.625" style="22" customWidth="1"/>
    <col min="15376" max="15616" width="9" style="22"/>
    <col min="15617" max="15617" width="2.625" style="22" customWidth="1"/>
    <col min="15618" max="15620" width="4.625" style="22" customWidth="1"/>
    <col min="15621" max="15631" width="15.625" style="22" customWidth="1"/>
    <col min="15632" max="15872" width="9" style="22"/>
    <col min="15873" max="15873" width="2.625" style="22" customWidth="1"/>
    <col min="15874" max="15876" width="4.625" style="22" customWidth="1"/>
    <col min="15877" max="15887" width="15.625" style="22" customWidth="1"/>
    <col min="15888" max="16128" width="9" style="22"/>
    <col min="16129" max="16129" width="2.625" style="22" customWidth="1"/>
    <col min="16130" max="16132" width="4.625" style="22" customWidth="1"/>
    <col min="16133" max="16143" width="15.625" style="22" customWidth="1"/>
    <col min="16144" max="16384" width="9" style="22"/>
  </cols>
  <sheetData>
    <row r="2" spans="2:24" ht="30" customHeight="1" x14ac:dyDescent="0.15">
      <c r="B2" s="21" t="s">
        <v>40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2:24" ht="30" customHeight="1" x14ac:dyDescent="0.15">
      <c r="N3" s="23" t="s">
        <v>41</v>
      </c>
      <c r="O3" s="23"/>
      <c r="P3" s="23"/>
      <c r="Q3" s="23"/>
    </row>
    <row r="4" spans="2:24" ht="30" customHeight="1" x14ac:dyDescent="0.15">
      <c r="B4" s="196" t="s">
        <v>42</v>
      </c>
      <c r="C4" s="196"/>
      <c r="D4" s="196"/>
      <c r="E4" s="24" t="s">
        <v>43</v>
      </c>
      <c r="F4" s="25" t="s">
        <v>44</v>
      </c>
      <c r="G4" s="24" t="s">
        <v>45</v>
      </c>
      <c r="H4" s="24" t="s">
        <v>46</v>
      </c>
      <c r="I4" s="24" t="s">
        <v>47</v>
      </c>
      <c r="J4" s="24" t="s">
        <v>48</v>
      </c>
      <c r="K4" s="24" t="s">
        <v>49</v>
      </c>
      <c r="L4" s="24" t="s">
        <v>50</v>
      </c>
      <c r="M4" s="24" t="s">
        <v>51</v>
      </c>
      <c r="N4" s="25" t="s">
        <v>52</v>
      </c>
    </row>
    <row r="5" spans="2:24" ht="30" customHeight="1" x14ac:dyDescent="0.15">
      <c r="B5" s="26" t="s">
        <v>93</v>
      </c>
      <c r="C5" s="32">
        <v>29</v>
      </c>
      <c r="D5" s="28" t="s">
        <v>94</v>
      </c>
      <c r="E5" s="29">
        <v>640</v>
      </c>
      <c r="F5" s="30">
        <v>273</v>
      </c>
      <c r="G5" s="30">
        <v>31</v>
      </c>
      <c r="H5" s="30">
        <v>26</v>
      </c>
      <c r="I5" s="30">
        <v>36</v>
      </c>
      <c r="J5" s="30">
        <v>111</v>
      </c>
      <c r="K5" s="30">
        <v>27</v>
      </c>
      <c r="L5" s="30">
        <v>56</v>
      </c>
      <c r="M5" s="30">
        <v>79</v>
      </c>
      <c r="N5" s="30">
        <v>1</v>
      </c>
    </row>
    <row r="6" spans="2:24" ht="30" customHeight="1" x14ac:dyDescent="0.15">
      <c r="B6" s="31"/>
      <c r="C6" s="32">
        <v>30</v>
      </c>
      <c r="D6" s="33"/>
      <c r="E6" s="34">
        <v>645</v>
      </c>
      <c r="F6" s="35">
        <v>273</v>
      </c>
      <c r="G6" s="35">
        <v>32</v>
      </c>
      <c r="H6" s="35">
        <v>27</v>
      </c>
      <c r="I6" s="35">
        <v>38</v>
      </c>
      <c r="J6" s="35">
        <v>111</v>
      </c>
      <c r="K6" s="35">
        <v>28</v>
      </c>
      <c r="L6" s="35">
        <v>55</v>
      </c>
      <c r="M6" s="35">
        <v>80</v>
      </c>
      <c r="N6" s="35">
        <v>1</v>
      </c>
    </row>
    <row r="7" spans="2:24" ht="30" customHeight="1" x14ac:dyDescent="0.15">
      <c r="B7" s="31"/>
      <c r="C7" s="32">
        <v>31</v>
      </c>
      <c r="D7" s="33"/>
      <c r="E7" s="34">
        <v>618</v>
      </c>
      <c r="F7" s="35">
        <v>262</v>
      </c>
      <c r="G7" s="35">
        <v>31</v>
      </c>
      <c r="H7" s="35">
        <v>25</v>
      </c>
      <c r="I7" s="35">
        <v>36</v>
      </c>
      <c r="J7" s="35">
        <v>105</v>
      </c>
      <c r="K7" s="35">
        <v>28</v>
      </c>
      <c r="L7" s="35">
        <v>50</v>
      </c>
      <c r="M7" s="35">
        <v>80</v>
      </c>
      <c r="N7" s="35">
        <v>1</v>
      </c>
    </row>
    <row r="8" spans="2:24" ht="30" customHeight="1" x14ac:dyDescent="0.15">
      <c r="B8" s="31" t="s">
        <v>95</v>
      </c>
      <c r="C8" s="32">
        <v>2</v>
      </c>
      <c r="D8" s="33" t="s">
        <v>94</v>
      </c>
      <c r="E8" s="34">
        <v>621</v>
      </c>
      <c r="F8" s="35">
        <v>260</v>
      </c>
      <c r="G8" s="35">
        <v>31</v>
      </c>
      <c r="H8" s="35">
        <v>25</v>
      </c>
      <c r="I8" s="35">
        <v>37</v>
      </c>
      <c r="J8" s="35">
        <v>108</v>
      </c>
      <c r="K8" s="35">
        <v>35</v>
      </c>
      <c r="L8" s="35">
        <v>45</v>
      </c>
      <c r="M8" s="35">
        <v>79</v>
      </c>
      <c r="N8" s="35">
        <v>1</v>
      </c>
    </row>
    <row r="9" spans="2:24" ht="30" customHeight="1" x14ac:dyDescent="0.15">
      <c r="B9" s="36"/>
      <c r="C9" s="84">
        <v>3</v>
      </c>
      <c r="D9" s="37"/>
      <c r="E9" s="85">
        <v>615</v>
      </c>
      <c r="F9" s="38">
        <v>262</v>
      </c>
      <c r="G9" s="38">
        <v>31</v>
      </c>
      <c r="H9" s="38">
        <v>25</v>
      </c>
      <c r="I9" s="38">
        <v>36</v>
      </c>
      <c r="J9" s="38">
        <v>106</v>
      </c>
      <c r="K9" s="38">
        <v>38</v>
      </c>
      <c r="L9" s="38">
        <v>39</v>
      </c>
      <c r="M9" s="38">
        <v>77</v>
      </c>
      <c r="N9" s="38">
        <v>1</v>
      </c>
    </row>
  </sheetData>
  <mergeCells count="1">
    <mergeCell ref="B4:D4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9"/>
  <sheetViews>
    <sheetView workbookViewId="0">
      <selection activeCell="L3" sqref="L3"/>
    </sheetView>
  </sheetViews>
  <sheetFormatPr defaultRowHeight="30" customHeight="1" x14ac:dyDescent="0.15"/>
  <cols>
    <col min="1" max="1" width="2.625" style="22" customWidth="1"/>
    <col min="2" max="4" width="4.625" style="22" customWidth="1"/>
    <col min="5" max="7" width="20.625" style="22" customWidth="1"/>
    <col min="8" max="256" width="9" style="22"/>
    <col min="257" max="257" width="2.625" style="22" customWidth="1"/>
    <col min="258" max="260" width="4.625" style="22" customWidth="1"/>
    <col min="261" max="263" width="20.625" style="22" customWidth="1"/>
    <col min="264" max="512" width="9" style="22"/>
    <col min="513" max="513" width="2.625" style="22" customWidth="1"/>
    <col min="514" max="516" width="4.625" style="22" customWidth="1"/>
    <col min="517" max="519" width="20.625" style="22" customWidth="1"/>
    <col min="520" max="768" width="9" style="22"/>
    <col min="769" max="769" width="2.625" style="22" customWidth="1"/>
    <col min="770" max="772" width="4.625" style="22" customWidth="1"/>
    <col min="773" max="775" width="20.625" style="22" customWidth="1"/>
    <col min="776" max="1024" width="9" style="22"/>
    <col min="1025" max="1025" width="2.625" style="22" customWidth="1"/>
    <col min="1026" max="1028" width="4.625" style="22" customWidth="1"/>
    <col min="1029" max="1031" width="20.625" style="22" customWidth="1"/>
    <col min="1032" max="1280" width="9" style="22"/>
    <col min="1281" max="1281" width="2.625" style="22" customWidth="1"/>
    <col min="1282" max="1284" width="4.625" style="22" customWidth="1"/>
    <col min="1285" max="1287" width="20.625" style="22" customWidth="1"/>
    <col min="1288" max="1536" width="9" style="22"/>
    <col min="1537" max="1537" width="2.625" style="22" customWidth="1"/>
    <col min="1538" max="1540" width="4.625" style="22" customWidth="1"/>
    <col min="1541" max="1543" width="20.625" style="22" customWidth="1"/>
    <col min="1544" max="1792" width="9" style="22"/>
    <col min="1793" max="1793" width="2.625" style="22" customWidth="1"/>
    <col min="1794" max="1796" width="4.625" style="22" customWidth="1"/>
    <col min="1797" max="1799" width="20.625" style="22" customWidth="1"/>
    <col min="1800" max="2048" width="9" style="22"/>
    <col min="2049" max="2049" width="2.625" style="22" customWidth="1"/>
    <col min="2050" max="2052" width="4.625" style="22" customWidth="1"/>
    <col min="2053" max="2055" width="20.625" style="22" customWidth="1"/>
    <col min="2056" max="2304" width="9" style="22"/>
    <col min="2305" max="2305" width="2.625" style="22" customWidth="1"/>
    <col min="2306" max="2308" width="4.625" style="22" customWidth="1"/>
    <col min="2309" max="2311" width="20.625" style="22" customWidth="1"/>
    <col min="2312" max="2560" width="9" style="22"/>
    <col min="2561" max="2561" width="2.625" style="22" customWidth="1"/>
    <col min="2562" max="2564" width="4.625" style="22" customWidth="1"/>
    <col min="2565" max="2567" width="20.625" style="22" customWidth="1"/>
    <col min="2568" max="2816" width="9" style="22"/>
    <col min="2817" max="2817" width="2.625" style="22" customWidth="1"/>
    <col min="2818" max="2820" width="4.625" style="22" customWidth="1"/>
    <col min="2821" max="2823" width="20.625" style="22" customWidth="1"/>
    <col min="2824" max="3072" width="9" style="22"/>
    <col min="3073" max="3073" width="2.625" style="22" customWidth="1"/>
    <col min="3074" max="3076" width="4.625" style="22" customWidth="1"/>
    <col min="3077" max="3079" width="20.625" style="22" customWidth="1"/>
    <col min="3080" max="3328" width="9" style="22"/>
    <col min="3329" max="3329" width="2.625" style="22" customWidth="1"/>
    <col min="3330" max="3332" width="4.625" style="22" customWidth="1"/>
    <col min="3333" max="3335" width="20.625" style="22" customWidth="1"/>
    <col min="3336" max="3584" width="9" style="22"/>
    <col min="3585" max="3585" width="2.625" style="22" customWidth="1"/>
    <col min="3586" max="3588" width="4.625" style="22" customWidth="1"/>
    <col min="3589" max="3591" width="20.625" style="22" customWidth="1"/>
    <col min="3592" max="3840" width="9" style="22"/>
    <col min="3841" max="3841" width="2.625" style="22" customWidth="1"/>
    <col min="3842" max="3844" width="4.625" style="22" customWidth="1"/>
    <col min="3845" max="3847" width="20.625" style="22" customWidth="1"/>
    <col min="3848" max="4096" width="9" style="22"/>
    <col min="4097" max="4097" width="2.625" style="22" customWidth="1"/>
    <col min="4098" max="4100" width="4.625" style="22" customWidth="1"/>
    <col min="4101" max="4103" width="20.625" style="22" customWidth="1"/>
    <col min="4104" max="4352" width="9" style="22"/>
    <col min="4353" max="4353" width="2.625" style="22" customWidth="1"/>
    <col min="4354" max="4356" width="4.625" style="22" customWidth="1"/>
    <col min="4357" max="4359" width="20.625" style="22" customWidth="1"/>
    <col min="4360" max="4608" width="9" style="22"/>
    <col min="4609" max="4609" width="2.625" style="22" customWidth="1"/>
    <col min="4610" max="4612" width="4.625" style="22" customWidth="1"/>
    <col min="4613" max="4615" width="20.625" style="22" customWidth="1"/>
    <col min="4616" max="4864" width="9" style="22"/>
    <col min="4865" max="4865" width="2.625" style="22" customWidth="1"/>
    <col min="4866" max="4868" width="4.625" style="22" customWidth="1"/>
    <col min="4869" max="4871" width="20.625" style="22" customWidth="1"/>
    <col min="4872" max="5120" width="9" style="22"/>
    <col min="5121" max="5121" width="2.625" style="22" customWidth="1"/>
    <col min="5122" max="5124" width="4.625" style="22" customWidth="1"/>
    <col min="5125" max="5127" width="20.625" style="22" customWidth="1"/>
    <col min="5128" max="5376" width="9" style="22"/>
    <col min="5377" max="5377" width="2.625" style="22" customWidth="1"/>
    <col min="5378" max="5380" width="4.625" style="22" customWidth="1"/>
    <col min="5381" max="5383" width="20.625" style="22" customWidth="1"/>
    <col min="5384" max="5632" width="9" style="22"/>
    <col min="5633" max="5633" width="2.625" style="22" customWidth="1"/>
    <col min="5634" max="5636" width="4.625" style="22" customWidth="1"/>
    <col min="5637" max="5639" width="20.625" style="22" customWidth="1"/>
    <col min="5640" max="5888" width="9" style="22"/>
    <col min="5889" max="5889" width="2.625" style="22" customWidth="1"/>
    <col min="5890" max="5892" width="4.625" style="22" customWidth="1"/>
    <col min="5893" max="5895" width="20.625" style="22" customWidth="1"/>
    <col min="5896" max="6144" width="9" style="22"/>
    <col min="6145" max="6145" width="2.625" style="22" customWidth="1"/>
    <col min="6146" max="6148" width="4.625" style="22" customWidth="1"/>
    <col min="6149" max="6151" width="20.625" style="22" customWidth="1"/>
    <col min="6152" max="6400" width="9" style="22"/>
    <col min="6401" max="6401" width="2.625" style="22" customWidth="1"/>
    <col min="6402" max="6404" width="4.625" style="22" customWidth="1"/>
    <col min="6405" max="6407" width="20.625" style="22" customWidth="1"/>
    <col min="6408" max="6656" width="9" style="22"/>
    <col min="6657" max="6657" width="2.625" style="22" customWidth="1"/>
    <col min="6658" max="6660" width="4.625" style="22" customWidth="1"/>
    <col min="6661" max="6663" width="20.625" style="22" customWidth="1"/>
    <col min="6664" max="6912" width="9" style="22"/>
    <col min="6913" max="6913" width="2.625" style="22" customWidth="1"/>
    <col min="6914" max="6916" width="4.625" style="22" customWidth="1"/>
    <col min="6917" max="6919" width="20.625" style="22" customWidth="1"/>
    <col min="6920" max="7168" width="9" style="22"/>
    <col min="7169" max="7169" width="2.625" style="22" customWidth="1"/>
    <col min="7170" max="7172" width="4.625" style="22" customWidth="1"/>
    <col min="7173" max="7175" width="20.625" style="22" customWidth="1"/>
    <col min="7176" max="7424" width="9" style="22"/>
    <col min="7425" max="7425" width="2.625" style="22" customWidth="1"/>
    <col min="7426" max="7428" width="4.625" style="22" customWidth="1"/>
    <col min="7429" max="7431" width="20.625" style="22" customWidth="1"/>
    <col min="7432" max="7680" width="9" style="22"/>
    <col min="7681" max="7681" width="2.625" style="22" customWidth="1"/>
    <col min="7682" max="7684" width="4.625" style="22" customWidth="1"/>
    <col min="7685" max="7687" width="20.625" style="22" customWidth="1"/>
    <col min="7688" max="7936" width="9" style="22"/>
    <col min="7937" max="7937" width="2.625" style="22" customWidth="1"/>
    <col min="7938" max="7940" width="4.625" style="22" customWidth="1"/>
    <col min="7941" max="7943" width="20.625" style="22" customWidth="1"/>
    <col min="7944" max="8192" width="9" style="22"/>
    <col min="8193" max="8193" width="2.625" style="22" customWidth="1"/>
    <col min="8194" max="8196" width="4.625" style="22" customWidth="1"/>
    <col min="8197" max="8199" width="20.625" style="22" customWidth="1"/>
    <col min="8200" max="8448" width="9" style="22"/>
    <col min="8449" max="8449" width="2.625" style="22" customWidth="1"/>
    <col min="8450" max="8452" width="4.625" style="22" customWidth="1"/>
    <col min="8453" max="8455" width="20.625" style="22" customWidth="1"/>
    <col min="8456" max="8704" width="9" style="22"/>
    <col min="8705" max="8705" width="2.625" style="22" customWidth="1"/>
    <col min="8706" max="8708" width="4.625" style="22" customWidth="1"/>
    <col min="8709" max="8711" width="20.625" style="22" customWidth="1"/>
    <col min="8712" max="8960" width="9" style="22"/>
    <col min="8961" max="8961" width="2.625" style="22" customWidth="1"/>
    <col min="8962" max="8964" width="4.625" style="22" customWidth="1"/>
    <col min="8965" max="8967" width="20.625" style="22" customWidth="1"/>
    <col min="8968" max="9216" width="9" style="22"/>
    <col min="9217" max="9217" width="2.625" style="22" customWidth="1"/>
    <col min="9218" max="9220" width="4.625" style="22" customWidth="1"/>
    <col min="9221" max="9223" width="20.625" style="22" customWidth="1"/>
    <col min="9224" max="9472" width="9" style="22"/>
    <col min="9473" max="9473" width="2.625" style="22" customWidth="1"/>
    <col min="9474" max="9476" width="4.625" style="22" customWidth="1"/>
    <col min="9477" max="9479" width="20.625" style="22" customWidth="1"/>
    <col min="9480" max="9728" width="9" style="22"/>
    <col min="9729" max="9729" width="2.625" style="22" customWidth="1"/>
    <col min="9730" max="9732" width="4.625" style="22" customWidth="1"/>
    <col min="9733" max="9735" width="20.625" style="22" customWidth="1"/>
    <col min="9736" max="9984" width="9" style="22"/>
    <col min="9985" max="9985" width="2.625" style="22" customWidth="1"/>
    <col min="9986" max="9988" width="4.625" style="22" customWidth="1"/>
    <col min="9989" max="9991" width="20.625" style="22" customWidth="1"/>
    <col min="9992" max="10240" width="9" style="22"/>
    <col min="10241" max="10241" width="2.625" style="22" customWidth="1"/>
    <col min="10242" max="10244" width="4.625" style="22" customWidth="1"/>
    <col min="10245" max="10247" width="20.625" style="22" customWidth="1"/>
    <col min="10248" max="10496" width="9" style="22"/>
    <col min="10497" max="10497" width="2.625" style="22" customWidth="1"/>
    <col min="10498" max="10500" width="4.625" style="22" customWidth="1"/>
    <col min="10501" max="10503" width="20.625" style="22" customWidth="1"/>
    <col min="10504" max="10752" width="9" style="22"/>
    <col min="10753" max="10753" width="2.625" style="22" customWidth="1"/>
    <col min="10754" max="10756" width="4.625" style="22" customWidth="1"/>
    <col min="10757" max="10759" width="20.625" style="22" customWidth="1"/>
    <col min="10760" max="11008" width="9" style="22"/>
    <col min="11009" max="11009" width="2.625" style="22" customWidth="1"/>
    <col min="11010" max="11012" width="4.625" style="22" customWidth="1"/>
    <col min="11013" max="11015" width="20.625" style="22" customWidth="1"/>
    <col min="11016" max="11264" width="9" style="22"/>
    <col min="11265" max="11265" width="2.625" style="22" customWidth="1"/>
    <col min="11266" max="11268" width="4.625" style="22" customWidth="1"/>
    <col min="11269" max="11271" width="20.625" style="22" customWidth="1"/>
    <col min="11272" max="11520" width="9" style="22"/>
    <col min="11521" max="11521" width="2.625" style="22" customWidth="1"/>
    <col min="11522" max="11524" width="4.625" style="22" customWidth="1"/>
    <col min="11525" max="11527" width="20.625" style="22" customWidth="1"/>
    <col min="11528" max="11776" width="9" style="22"/>
    <col min="11777" max="11777" width="2.625" style="22" customWidth="1"/>
    <col min="11778" max="11780" width="4.625" style="22" customWidth="1"/>
    <col min="11781" max="11783" width="20.625" style="22" customWidth="1"/>
    <col min="11784" max="12032" width="9" style="22"/>
    <col min="12033" max="12033" width="2.625" style="22" customWidth="1"/>
    <col min="12034" max="12036" width="4.625" style="22" customWidth="1"/>
    <col min="12037" max="12039" width="20.625" style="22" customWidth="1"/>
    <col min="12040" max="12288" width="9" style="22"/>
    <col min="12289" max="12289" width="2.625" style="22" customWidth="1"/>
    <col min="12290" max="12292" width="4.625" style="22" customWidth="1"/>
    <col min="12293" max="12295" width="20.625" style="22" customWidth="1"/>
    <col min="12296" max="12544" width="9" style="22"/>
    <col min="12545" max="12545" width="2.625" style="22" customWidth="1"/>
    <col min="12546" max="12548" width="4.625" style="22" customWidth="1"/>
    <col min="12549" max="12551" width="20.625" style="22" customWidth="1"/>
    <col min="12552" max="12800" width="9" style="22"/>
    <col min="12801" max="12801" width="2.625" style="22" customWidth="1"/>
    <col min="12802" max="12804" width="4.625" style="22" customWidth="1"/>
    <col min="12805" max="12807" width="20.625" style="22" customWidth="1"/>
    <col min="12808" max="13056" width="9" style="22"/>
    <col min="13057" max="13057" width="2.625" style="22" customWidth="1"/>
    <col min="13058" max="13060" width="4.625" style="22" customWidth="1"/>
    <col min="13061" max="13063" width="20.625" style="22" customWidth="1"/>
    <col min="13064" max="13312" width="9" style="22"/>
    <col min="13313" max="13313" width="2.625" style="22" customWidth="1"/>
    <col min="13314" max="13316" width="4.625" style="22" customWidth="1"/>
    <col min="13317" max="13319" width="20.625" style="22" customWidth="1"/>
    <col min="13320" max="13568" width="9" style="22"/>
    <col min="13569" max="13569" width="2.625" style="22" customWidth="1"/>
    <col min="13570" max="13572" width="4.625" style="22" customWidth="1"/>
    <col min="13573" max="13575" width="20.625" style="22" customWidth="1"/>
    <col min="13576" max="13824" width="9" style="22"/>
    <col min="13825" max="13825" width="2.625" style="22" customWidth="1"/>
    <col min="13826" max="13828" width="4.625" style="22" customWidth="1"/>
    <col min="13829" max="13831" width="20.625" style="22" customWidth="1"/>
    <col min="13832" max="14080" width="9" style="22"/>
    <col min="14081" max="14081" width="2.625" style="22" customWidth="1"/>
    <col min="14082" max="14084" width="4.625" style="22" customWidth="1"/>
    <col min="14085" max="14087" width="20.625" style="22" customWidth="1"/>
    <col min="14088" max="14336" width="9" style="22"/>
    <col min="14337" max="14337" width="2.625" style="22" customWidth="1"/>
    <col min="14338" max="14340" width="4.625" style="22" customWidth="1"/>
    <col min="14341" max="14343" width="20.625" style="22" customWidth="1"/>
    <col min="14344" max="14592" width="9" style="22"/>
    <col min="14593" max="14593" width="2.625" style="22" customWidth="1"/>
    <col min="14594" max="14596" width="4.625" style="22" customWidth="1"/>
    <col min="14597" max="14599" width="20.625" style="22" customWidth="1"/>
    <col min="14600" max="14848" width="9" style="22"/>
    <col min="14849" max="14849" width="2.625" style="22" customWidth="1"/>
    <col min="14850" max="14852" width="4.625" style="22" customWidth="1"/>
    <col min="14853" max="14855" width="20.625" style="22" customWidth="1"/>
    <col min="14856" max="15104" width="9" style="22"/>
    <col min="15105" max="15105" width="2.625" style="22" customWidth="1"/>
    <col min="15106" max="15108" width="4.625" style="22" customWidth="1"/>
    <col min="15109" max="15111" width="20.625" style="22" customWidth="1"/>
    <col min="15112" max="15360" width="9" style="22"/>
    <col min="15361" max="15361" width="2.625" style="22" customWidth="1"/>
    <col min="15362" max="15364" width="4.625" style="22" customWidth="1"/>
    <col min="15365" max="15367" width="20.625" style="22" customWidth="1"/>
    <col min="15368" max="15616" width="9" style="22"/>
    <col min="15617" max="15617" width="2.625" style="22" customWidth="1"/>
    <col min="15618" max="15620" width="4.625" style="22" customWidth="1"/>
    <col min="15621" max="15623" width="20.625" style="22" customWidth="1"/>
    <col min="15624" max="15872" width="9" style="22"/>
    <col min="15873" max="15873" width="2.625" style="22" customWidth="1"/>
    <col min="15874" max="15876" width="4.625" style="22" customWidth="1"/>
    <col min="15877" max="15879" width="20.625" style="22" customWidth="1"/>
    <col min="15880" max="16128" width="9" style="22"/>
    <col min="16129" max="16129" width="2.625" style="22" customWidth="1"/>
    <col min="16130" max="16132" width="4.625" style="22" customWidth="1"/>
    <col min="16133" max="16135" width="20.625" style="22" customWidth="1"/>
    <col min="16136" max="16384" width="9" style="22"/>
  </cols>
  <sheetData>
    <row r="2" spans="2:11" ht="30" customHeight="1" x14ac:dyDescent="0.15">
      <c r="B2" s="39" t="s">
        <v>54</v>
      </c>
    </row>
    <row r="3" spans="2:11" ht="30" customHeight="1" x14ac:dyDescent="0.15">
      <c r="G3" s="61" t="s">
        <v>81</v>
      </c>
      <c r="H3" s="23"/>
      <c r="I3" s="23"/>
      <c r="J3" s="23"/>
      <c r="K3" s="23"/>
    </row>
    <row r="4" spans="2:11" ht="30" customHeight="1" x14ac:dyDescent="0.15">
      <c r="B4" s="196" t="s">
        <v>42</v>
      </c>
      <c r="C4" s="196"/>
      <c r="D4" s="196"/>
      <c r="E4" s="40" t="s">
        <v>55</v>
      </c>
      <c r="F4" s="40" t="s">
        <v>56</v>
      </c>
      <c r="G4" s="40" t="s">
        <v>57</v>
      </c>
    </row>
    <row r="5" spans="2:11" ht="30" customHeight="1" x14ac:dyDescent="0.15">
      <c r="B5" s="26" t="s">
        <v>93</v>
      </c>
      <c r="C5" s="27">
        <v>29</v>
      </c>
      <c r="D5" s="28" t="s">
        <v>94</v>
      </c>
      <c r="E5" s="29">
        <v>54663</v>
      </c>
      <c r="F5" s="30">
        <v>26196</v>
      </c>
      <c r="G5" s="30">
        <v>28467</v>
      </c>
    </row>
    <row r="6" spans="2:11" ht="30" customHeight="1" x14ac:dyDescent="0.15">
      <c r="B6" s="31"/>
      <c r="C6" s="32">
        <v>30</v>
      </c>
      <c r="D6" s="33"/>
      <c r="E6" s="34">
        <v>53539</v>
      </c>
      <c r="F6" s="35">
        <v>25677</v>
      </c>
      <c r="G6" s="35">
        <v>27862</v>
      </c>
    </row>
    <row r="7" spans="2:11" ht="30" customHeight="1" x14ac:dyDescent="0.15">
      <c r="B7" s="31" t="s">
        <v>96</v>
      </c>
      <c r="C7" s="32" t="s">
        <v>97</v>
      </c>
      <c r="D7" s="33" t="s">
        <v>94</v>
      </c>
      <c r="E7" s="34">
        <v>52464</v>
      </c>
      <c r="F7" s="35">
        <v>25232</v>
      </c>
      <c r="G7" s="35">
        <v>27232</v>
      </c>
    </row>
    <row r="8" spans="2:11" ht="30" customHeight="1" x14ac:dyDescent="0.15">
      <c r="B8" s="31"/>
      <c r="C8" s="32">
        <v>2</v>
      </c>
      <c r="D8" s="33"/>
      <c r="E8" s="34">
        <v>51447</v>
      </c>
      <c r="F8" s="35">
        <v>24756</v>
      </c>
      <c r="G8" s="35">
        <v>26691</v>
      </c>
    </row>
    <row r="9" spans="2:11" ht="30" customHeight="1" x14ac:dyDescent="0.15">
      <c r="B9" s="63"/>
      <c r="C9" s="64">
        <v>3</v>
      </c>
      <c r="D9" s="65"/>
      <c r="E9" s="66">
        <v>50364</v>
      </c>
      <c r="F9" s="67">
        <v>24243</v>
      </c>
      <c r="G9" s="67">
        <v>26121</v>
      </c>
    </row>
  </sheetData>
  <mergeCells count="1">
    <mergeCell ref="B4:D4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C36"/>
  <sheetViews>
    <sheetView zoomScale="78" zoomScaleNormal="7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22" sqref="D22"/>
    </sheetView>
  </sheetViews>
  <sheetFormatPr defaultRowHeight="30" customHeight="1" x14ac:dyDescent="0.15"/>
  <cols>
    <col min="1" max="1" width="2.625" style="22" customWidth="1"/>
    <col min="2" max="2" width="12.625" style="22" customWidth="1"/>
    <col min="3" max="4" width="3.625" style="22" customWidth="1"/>
    <col min="5" max="5" width="2.5" style="22" bestFit="1" customWidth="1"/>
    <col min="6" max="6" width="3.625" style="22" customWidth="1"/>
    <col min="7" max="7" width="2.625" style="22" customWidth="1"/>
    <col min="8" max="8" width="3.625" style="22" customWidth="1"/>
    <col min="9" max="14" width="10.625" style="22" customWidth="1"/>
    <col min="15" max="15" width="13.875" style="22" bestFit="1" customWidth="1"/>
    <col min="16" max="22" width="10.625" style="22" customWidth="1"/>
    <col min="23" max="256" width="9" style="22"/>
    <col min="257" max="257" width="2.625" style="22" customWidth="1"/>
    <col min="258" max="258" width="12.625" style="22" customWidth="1"/>
    <col min="259" max="260" width="3.625" style="22" customWidth="1"/>
    <col min="261" max="261" width="2.5" style="22" bestFit="1" customWidth="1"/>
    <col min="262" max="262" width="3.625" style="22" customWidth="1"/>
    <col min="263" max="263" width="2.625" style="22" customWidth="1"/>
    <col min="264" max="264" width="3.625" style="22" customWidth="1"/>
    <col min="265" max="270" width="10.625" style="22" customWidth="1"/>
    <col min="271" max="271" width="13.875" style="22" bestFit="1" customWidth="1"/>
    <col min="272" max="278" width="10.625" style="22" customWidth="1"/>
    <col min="279" max="512" width="9" style="22"/>
    <col min="513" max="513" width="2.625" style="22" customWidth="1"/>
    <col min="514" max="514" width="12.625" style="22" customWidth="1"/>
    <col min="515" max="516" width="3.625" style="22" customWidth="1"/>
    <col min="517" max="517" width="2.5" style="22" bestFit="1" customWidth="1"/>
    <col min="518" max="518" width="3.625" style="22" customWidth="1"/>
    <col min="519" max="519" width="2.625" style="22" customWidth="1"/>
    <col min="520" max="520" width="3.625" style="22" customWidth="1"/>
    <col min="521" max="526" width="10.625" style="22" customWidth="1"/>
    <col min="527" max="527" width="13.875" style="22" bestFit="1" customWidth="1"/>
    <col min="528" max="534" width="10.625" style="22" customWidth="1"/>
    <col min="535" max="768" width="9" style="22"/>
    <col min="769" max="769" width="2.625" style="22" customWidth="1"/>
    <col min="770" max="770" width="12.625" style="22" customWidth="1"/>
    <col min="771" max="772" width="3.625" style="22" customWidth="1"/>
    <col min="773" max="773" width="2.5" style="22" bestFit="1" customWidth="1"/>
    <col min="774" max="774" width="3.625" style="22" customWidth="1"/>
    <col min="775" max="775" width="2.625" style="22" customWidth="1"/>
    <col min="776" max="776" width="3.625" style="22" customWidth="1"/>
    <col min="777" max="782" width="10.625" style="22" customWidth="1"/>
    <col min="783" max="783" width="13.875" style="22" bestFit="1" customWidth="1"/>
    <col min="784" max="790" width="10.625" style="22" customWidth="1"/>
    <col min="791" max="1024" width="9" style="22"/>
    <col min="1025" max="1025" width="2.625" style="22" customWidth="1"/>
    <col min="1026" max="1026" width="12.625" style="22" customWidth="1"/>
    <col min="1027" max="1028" width="3.625" style="22" customWidth="1"/>
    <col min="1029" max="1029" width="2.5" style="22" bestFit="1" customWidth="1"/>
    <col min="1030" max="1030" width="3.625" style="22" customWidth="1"/>
    <col min="1031" max="1031" width="2.625" style="22" customWidth="1"/>
    <col min="1032" max="1032" width="3.625" style="22" customWidth="1"/>
    <col min="1033" max="1038" width="10.625" style="22" customWidth="1"/>
    <col min="1039" max="1039" width="13.875" style="22" bestFit="1" customWidth="1"/>
    <col min="1040" max="1046" width="10.625" style="22" customWidth="1"/>
    <col min="1047" max="1280" width="9" style="22"/>
    <col min="1281" max="1281" width="2.625" style="22" customWidth="1"/>
    <col min="1282" max="1282" width="12.625" style="22" customWidth="1"/>
    <col min="1283" max="1284" width="3.625" style="22" customWidth="1"/>
    <col min="1285" max="1285" width="2.5" style="22" bestFit="1" customWidth="1"/>
    <col min="1286" max="1286" width="3.625" style="22" customWidth="1"/>
    <col min="1287" max="1287" width="2.625" style="22" customWidth="1"/>
    <col min="1288" max="1288" width="3.625" style="22" customWidth="1"/>
    <col min="1289" max="1294" width="10.625" style="22" customWidth="1"/>
    <col min="1295" max="1295" width="13.875" style="22" bestFit="1" customWidth="1"/>
    <col min="1296" max="1302" width="10.625" style="22" customWidth="1"/>
    <col min="1303" max="1536" width="9" style="22"/>
    <col min="1537" max="1537" width="2.625" style="22" customWidth="1"/>
    <col min="1538" max="1538" width="12.625" style="22" customWidth="1"/>
    <col min="1539" max="1540" width="3.625" style="22" customWidth="1"/>
    <col min="1541" max="1541" width="2.5" style="22" bestFit="1" customWidth="1"/>
    <col min="1542" max="1542" width="3.625" style="22" customWidth="1"/>
    <col min="1543" max="1543" width="2.625" style="22" customWidth="1"/>
    <col min="1544" max="1544" width="3.625" style="22" customWidth="1"/>
    <col min="1545" max="1550" width="10.625" style="22" customWidth="1"/>
    <col min="1551" max="1551" width="13.875" style="22" bestFit="1" customWidth="1"/>
    <col min="1552" max="1558" width="10.625" style="22" customWidth="1"/>
    <col min="1559" max="1792" width="9" style="22"/>
    <col min="1793" max="1793" width="2.625" style="22" customWidth="1"/>
    <col min="1794" max="1794" width="12.625" style="22" customWidth="1"/>
    <col min="1795" max="1796" width="3.625" style="22" customWidth="1"/>
    <col min="1797" max="1797" width="2.5" style="22" bestFit="1" customWidth="1"/>
    <col min="1798" max="1798" width="3.625" style="22" customWidth="1"/>
    <col min="1799" max="1799" width="2.625" style="22" customWidth="1"/>
    <col min="1800" max="1800" width="3.625" style="22" customWidth="1"/>
    <col min="1801" max="1806" width="10.625" style="22" customWidth="1"/>
    <col min="1807" max="1807" width="13.875" style="22" bestFit="1" customWidth="1"/>
    <col min="1808" max="1814" width="10.625" style="22" customWidth="1"/>
    <col min="1815" max="2048" width="9" style="22"/>
    <col min="2049" max="2049" width="2.625" style="22" customWidth="1"/>
    <col min="2050" max="2050" width="12.625" style="22" customWidth="1"/>
    <col min="2051" max="2052" width="3.625" style="22" customWidth="1"/>
    <col min="2053" max="2053" width="2.5" style="22" bestFit="1" customWidth="1"/>
    <col min="2054" max="2054" width="3.625" style="22" customWidth="1"/>
    <col min="2055" max="2055" width="2.625" style="22" customWidth="1"/>
    <col min="2056" max="2056" width="3.625" style="22" customWidth="1"/>
    <col min="2057" max="2062" width="10.625" style="22" customWidth="1"/>
    <col min="2063" max="2063" width="13.875" style="22" bestFit="1" customWidth="1"/>
    <col min="2064" max="2070" width="10.625" style="22" customWidth="1"/>
    <col min="2071" max="2304" width="9" style="22"/>
    <col min="2305" max="2305" width="2.625" style="22" customWidth="1"/>
    <col min="2306" max="2306" width="12.625" style="22" customWidth="1"/>
    <col min="2307" max="2308" width="3.625" style="22" customWidth="1"/>
    <col min="2309" max="2309" width="2.5" style="22" bestFit="1" customWidth="1"/>
    <col min="2310" max="2310" width="3.625" style="22" customWidth="1"/>
    <col min="2311" max="2311" width="2.625" style="22" customWidth="1"/>
    <col min="2312" max="2312" width="3.625" style="22" customWidth="1"/>
    <col min="2313" max="2318" width="10.625" style="22" customWidth="1"/>
    <col min="2319" max="2319" width="13.875" style="22" bestFit="1" customWidth="1"/>
    <col min="2320" max="2326" width="10.625" style="22" customWidth="1"/>
    <col min="2327" max="2560" width="9" style="22"/>
    <col min="2561" max="2561" width="2.625" style="22" customWidth="1"/>
    <col min="2562" max="2562" width="12.625" style="22" customWidth="1"/>
    <col min="2563" max="2564" width="3.625" style="22" customWidth="1"/>
    <col min="2565" max="2565" width="2.5" style="22" bestFit="1" customWidth="1"/>
    <col min="2566" max="2566" width="3.625" style="22" customWidth="1"/>
    <col min="2567" max="2567" width="2.625" style="22" customWidth="1"/>
    <col min="2568" max="2568" width="3.625" style="22" customWidth="1"/>
    <col min="2569" max="2574" width="10.625" style="22" customWidth="1"/>
    <col min="2575" max="2575" width="13.875" style="22" bestFit="1" customWidth="1"/>
    <col min="2576" max="2582" width="10.625" style="22" customWidth="1"/>
    <col min="2583" max="2816" width="9" style="22"/>
    <col min="2817" max="2817" width="2.625" style="22" customWidth="1"/>
    <col min="2818" max="2818" width="12.625" style="22" customWidth="1"/>
    <col min="2819" max="2820" width="3.625" style="22" customWidth="1"/>
    <col min="2821" max="2821" width="2.5" style="22" bestFit="1" customWidth="1"/>
    <col min="2822" max="2822" width="3.625" style="22" customWidth="1"/>
    <col min="2823" max="2823" width="2.625" style="22" customWidth="1"/>
    <col min="2824" max="2824" width="3.625" style="22" customWidth="1"/>
    <col min="2825" max="2830" width="10.625" style="22" customWidth="1"/>
    <col min="2831" max="2831" width="13.875" style="22" bestFit="1" customWidth="1"/>
    <col min="2832" max="2838" width="10.625" style="22" customWidth="1"/>
    <col min="2839" max="3072" width="9" style="22"/>
    <col min="3073" max="3073" width="2.625" style="22" customWidth="1"/>
    <col min="3074" max="3074" width="12.625" style="22" customWidth="1"/>
    <col min="3075" max="3076" width="3.625" style="22" customWidth="1"/>
    <col min="3077" max="3077" width="2.5" style="22" bestFit="1" customWidth="1"/>
    <col min="3078" max="3078" width="3.625" style="22" customWidth="1"/>
    <col min="3079" max="3079" width="2.625" style="22" customWidth="1"/>
    <col min="3080" max="3080" width="3.625" style="22" customWidth="1"/>
    <col min="3081" max="3086" width="10.625" style="22" customWidth="1"/>
    <col min="3087" max="3087" width="13.875" style="22" bestFit="1" customWidth="1"/>
    <col min="3088" max="3094" width="10.625" style="22" customWidth="1"/>
    <col min="3095" max="3328" width="9" style="22"/>
    <col min="3329" max="3329" width="2.625" style="22" customWidth="1"/>
    <col min="3330" max="3330" width="12.625" style="22" customWidth="1"/>
    <col min="3331" max="3332" width="3.625" style="22" customWidth="1"/>
    <col min="3333" max="3333" width="2.5" style="22" bestFit="1" customWidth="1"/>
    <col min="3334" max="3334" width="3.625" style="22" customWidth="1"/>
    <col min="3335" max="3335" width="2.625" style="22" customWidth="1"/>
    <col min="3336" max="3336" width="3.625" style="22" customWidth="1"/>
    <col min="3337" max="3342" width="10.625" style="22" customWidth="1"/>
    <col min="3343" max="3343" width="13.875" style="22" bestFit="1" customWidth="1"/>
    <col min="3344" max="3350" width="10.625" style="22" customWidth="1"/>
    <col min="3351" max="3584" width="9" style="22"/>
    <col min="3585" max="3585" width="2.625" style="22" customWidth="1"/>
    <col min="3586" max="3586" width="12.625" style="22" customWidth="1"/>
    <col min="3587" max="3588" width="3.625" style="22" customWidth="1"/>
    <col min="3589" max="3589" width="2.5" style="22" bestFit="1" customWidth="1"/>
    <col min="3590" max="3590" width="3.625" style="22" customWidth="1"/>
    <col min="3591" max="3591" width="2.625" style="22" customWidth="1"/>
    <col min="3592" max="3592" width="3.625" style="22" customWidth="1"/>
    <col min="3593" max="3598" width="10.625" style="22" customWidth="1"/>
    <col min="3599" max="3599" width="13.875" style="22" bestFit="1" customWidth="1"/>
    <col min="3600" max="3606" width="10.625" style="22" customWidth="1"/>
    <col min="3607" max="3840" width="9" style="22"/>
    <col min="3841" max="3841" width="2.625" style="22" customWidth="1"/>
    <col min="3842" max="3842" width="12.625" style="22" customWidth="1"/>
    <col min="3843" max="3844" width="3.625" style="22" customWidth="1"/>
    <col min="3845" max="3845" width="2.5" style="22" bestFit="1" customWidth="1"/>
    <col min="3846" max="3846" width="3.625" style="22" customWidth="1"/>
    <col min="3847" max="3847" width="2.625" style="22" customWidth="1"/>
    <col min="3848" max="3848" width="3.625" style="22" customWidth="1"/>
    <col min="3849" max="3854" width="10.625" style="22" customWidth="1"/>
    <col min="3855" max="3855" width="13.875" style="22" bestFit="1" customWidth="1"/>
    <col min="3856" max="3862" width="10.625" style="22" customWidth="1"/>
    <col min="3863" max="4096" width="9" style="22"/>
    <col min="4097" max="4097" width="2.625" style="22" customWidth="1"/>
    <col min="4098" max="4098" width="12.625" style="22" customWidth="1"/>
    <col min="4099" max="4100" width="3.625" style="22" customWidth="1"/>
    <col min="4101" max="4101" width="2.5" style="22" bestFit="1" customWidth="1"/>
    <col min="4102" max="4102" width="3.625" style="22" customWidth="1"/>
    <col min="4103" max="4103" width="2.625" style="22" customWidth="1"/>
    <col min="4104" max="4104" width="3.625" style="22" customWidth="1"/>
    <col min="4105" max="4110" width="10.625" style="22" customWidth="1"/>
    <col min="4111" max="4111" width="13.875" style="22" bestFit="1" customWidth="1"/>
    <col min="4112" max="4118" width="10.625" style="22" customWidth="1"/>
    <col min="4119" max="4352" width="9" style="22"/>
    <col min="4353" max="4353" width="2.625" style="22" customWidth="1"/>
    <col min="4354" max="4354" width="12.625" style="22" customWidth="1"/>
    <col min="4355" max="4356" width="3.625" style="22" customWidth="1"/>
    <col min="4357" max="4357" width="2.5" style="22" bestFit="1" customWidth="1"/>
    <col min="4358" max="4358" width="3.625" style="22" customWidth="1"/>
    <col min="4359" max="4359" width="2.625" style="22" customWidth="1"/>
    <col min="4360" max="4360" width="3.625" style="22" customWidth="1"/>
    <col min="4361" max="4366" width="10.625" style="22" customWidth="1"/>
    <col min="4367" max="4367" width="13.875" style="22" bestFit="1" customWidth="1"/>
    <col min="4368" max="4374" width="10.625" style="22" customWidth="1"/>
    <col min="4375" max="4608" width="9" style="22"/>
    <col min="4609" max="4609" width="2.625" style="22" customWidth="1"/>
    <col min="4610" max="4610" width="12.625" style="22" customWidth="1"/>
    <col min="4611" max="4612" width="3.625" style="22" customWidth="1"/>
    <col min="4613" max="4613" width="2.5" style="22" bestFit="1" customWidth="1"/>
    <col min="4614" max="4614" width="3.625" style="22" customWidth="1"/>
    <col min="4615" max="4615" width="2.625" style="22" customWidth="1"/>
    <col min="4616" max="4616" width="3.625" style="22" customWidth="1"/>
    <col min="4617" max="4622" width="10.625" style="22" customWidth="1"/>
    <col min="4623" max="4623" width="13.875" style="22" bestFit="1" customWidth="1"/>
    <col min="4624" max="4630" width="10.625" style="22" customWidth="1"/>
    <col min="4631" max="4864" width="9" style="22"/>
    <col min="4865" max="4865" width="2.625" style="22" customWidth="1"/>
    <col min="4866" max="4866" width="12.625" style="22" customWidth="1"/>
    <col min="4867" max="4868" width="3.625" style="22" customWidth="1"/>
    <col min="4869" max="4869" width="2.5" style="22" bestFit="1" customWidth="1"/>
    <col min="4870" max="4870" width="3.625" style="22" customWidth="1"/>
    <col min="4871" max="4871" width="2.625" style="22" customWidth="1"/>
    <col min="4872" max="4872" width="3.625" style="22" customWidth="1"/>
    <col min="4873" max="4878" width="10.625" style="22" customWidth="1"/>
    <col min="4879" max="4879" width="13.875" style="22" bestFit="1" customWidth="1"/>
    <col min="4880" max="4886" width="10.625" style="22" customWidth="1"/>
    <col min="4887" max="5120" width="9" style="22"/>
    <col min="5121" max="5121" width="2.625" style="22" customWidth="1"/>
    <col min="5122" max="5122" width="12.625" style="22" customWidth="1"/>
    <col min="5123" max="5124" width="3.625" style="22" customWidth="1"/>
    <col min="5125" max="5125" width="2.5" style="22" bestFit="1" customWidth="1"/>
    <col min="5126" max="5126" width="3.625" style="22" customWidth="1"/>
    <col min="5127" max="5127" width="2.625" style="22" customWidth="1"/>
    <col min="5128" max="5128" width="3.625" style="22" customWidth="1"/>
    <col min="5129" max="5134" width="10.625" style="22" customWidth="1"/>
    <col min="5135" max="5135" width="13.875" style="22" bestFit="1" customWidth="1"/>
    <col min="5136" max="5142" width="10.625" style="22" customWidth="1"/>
    <col min="5143" max="5376" width="9" style="22"/>
    <col min="5377" max="5377" width="2.625" style="22" customWidth="1"/>
    <col min="5378" max="5378" width="12.625" style="22" customWidth="1"/>
    <col min="5379" max="5380" width="3.625" style="22" customWidth="1"/>
    <col min="5381" max="5381" width="2.5" style="22" bestFit="1" customWidth="1"/>
    <col min="5382" max="5382" width="3.625" style="22" customWidth="1"/>
    <col min="5383" max="5383" width="2.625" style="22" customWidth="1"/>
    <col min="5384" max="5384" width="3.625" style="22" customWidth="1"/>
    <col min="5385" max="5390" width="10.625" style="22" customWidth="1"/>
    <col min="5391" max="5391" width="13.875" style="22" bestFit="1" customWidth="1"/>
    <col min="5392" max="5398" width="10.625" style="22" customWidth="1"/>
    <col min="5399" max="5632" width="9" style="22"/>
    <col min="5633" max="5633" width="2.625" style="22" customWidth="1"/>
    <col min="5634" max="5634" width="12.625" style="22" customWidth="1"/>
    <col min="5635" max="5636" width="3.625" style="22" customWidth="1"/>
    <col min="5637" max="5637" width="2.5" style="22" bestFit="1" customWidth="1"/>
    <col min="5638" max="5638" width="3.625" style="22" customWidth="1"/>
    <col min="5639" max="5639" width="2.625" style="22" customWidth="1"/>
    <col min="5640" max="5640" width="3.625" style="22" customWidth="1"/>
    <col min="5641" max="5646" width="10.625" style="22" customWidth="1"/>
    <col min="5647" max="5647" width="13.875" style="22" bestFit="1" customWidth="1"/>
    <col min="5648" max="5654" width="10.625" style="22" customWidth="1"/>
    <col min="5655" max="5888" width="9" style="22"/>
    <col min="5889" max="5889" width="2.625" style="22" customWidth="1"/>
    <col min="5890" max="5890" width="12.625" style="22" customWidth="1"/>
    <col min="5891" max="5892" width="3.625" style="22" customWidth="1"/>
    <col min="5893" max="5893" width="2.5" style="22" bestFit="1" customWidth="1"/>
    <col min="5894" max="5894" width="3.625" style="22" customWidth="1"/>
    <col min="5895" max="5895" width="2.625" style="22" customWidth="1"/>
    <col min="5896" max="5896" width="3.625" style="22" customWidth="1"/>
    <col min="5897" max="5902" width="10.625" style="22" customWidth="1"/>
    <col min="5903" max="5903" width="13.875" style="22" bestFit="1" customWidth="1"/>
    <col min="5904" max="5910" width="10.625" style="22" customWidth="1"/>
    <col min="5911" max="6144" width="9" style="22"/>
    <col min="6145" max="6145" width="2.625" style="22" customWidth="1"/>
    <col min="6146" max="6146" width="12.625" style="22" customWidth="1"/>
    <col min="6147" max="6148" width="3.625" style="22" customWidth="1"/>
    <col min="6149" max="6149" width="2.5" style="22" bestFit="1" customWidth="1"/>
    <col min="6150" max="6150" width="3.625" style="22" customWidth="1"/>
    <col min="6151" max="6151" width="2.625" style="22" customWidth="1"/>
    <col min="6152" max="6152" width="3.625" style="22" customWidth="1"/>
    <col min="6153" max="6158" width="10.625" style="22" customWidth="1"/>
    <col min="6159" max="6159" width="13.875" style="22" bestFit="1" customWidth="1"/>
    <col min="6160" max="6166" width="10.625" style="22" customWidth="1"/>
    <col min="6167" max="6400" width="9" style="22"/>
    <col min="6401" max="6401" width="2.625" style="22" customWidth="1"/>
    <col min="6402" max="6402" width="12.625" style="22" customWidth="1"/>
    <col min="6403" max="6404" width="3.625" style="22" customWidth="1"/>
    <col min="6405" max="6405" width="2.5" style="22" bestFit="1" customWidth="1"/>
    <col min="6406" max="6406" width="3.625" style="22" customWidth="1"/>
    <col min="6407" max="6407" width="2.625" style="22" customWidth="1"/>
    <col min="6408" max="6408" width="3.625" style="22" customWidth="1"/>
    <col min="6409" max="6414" width="10.625" style="22" customWidth="1"/>
    <col min="6415" max="6415" width="13.875" style="22" bestFit="1" customWidth="1"/>
    <col min="6416" max="6422" width="10.625" style="22" customWidth="1"/>
    <col min="6423" max="6656" width="9" style="22"/>
    <col min="6657" max="6657" width="2.625" style="22" customWidth="1"/>
    <col min="6658" max="6658" width="12.625" style="22" customWidth="1"/>
    <col min="6659" max="6660" width="3.625" style="22" customWidth="1"/>
    <col min="6661" max="6661" width="2.5" style="22" bestFit="1" customWidth="1"/>
    <col min="6662" max="6662" width="3.625" style="22" customWidth="1"/>
    <col min="6663" max="6663" width="2.625" style="22" customWidth="1"/>
    <col min="6664" max="6664" width="3.625" style="22" customWidth="1"/>
    <col min="6665" max="6670" width="10.625" style="22" customWidth="1"/>
    <col min="6671" max="6671" width="13.875" style="22" bestFit="1" customWidth="1"/>
    <col min="6672" max="6678" width="10.625" style="22" customWidth="1"/>
    <col min="6679" max="6912" width="9" style="22"/>
    <col min="6913" max="6913" width="2.625" style="22" customWidth="1"/>
    <col min="6914" max="6914" width="12.625" style="22" customWidth="1"/>
    <col min="6915" max="6916" width="3.625" style="22" customWidth="1"/>
    <col min="6917" max="6917" width="2.5" style="22" bestFit="1" customWidth="1"/>
    <col min="6918" max="6918" width="3.625" style="22" customWidth="1"/>
    <col min="6919" max="6919" width="2.625" style="22" customWidth="1"/>
    <col min="6920" max="6920" width="3.625" style="22" customWidth="1"/>
    <col min="6921" max="6926" width="10.625" style="22" customWidth="1"/>
    <col min="6927" max="6927" width="13.875" style="22" bestFit="1" customWidth="1"/>
    <col min="6928" max="6934" width="10.625" style="22" customWidth="1"/>
    <col min="6935" max="7168" width="9" style="22"/>
    <col min="7169" max="7169" width="2.625" style="22" customWidth="1"/>
    <col min="7170" max="7170" width="12.625" style="22" customWidth="1"/>
    <col min="7171" max="7172" width="3.625" style="22" customWidth="1"/>
    <col min="7173" max="7173" width="2.5" style="22" bestFit="1" customWidth="1"/>
    <col min="7174" max="7174" width="3.625" style="22" customWidth="1"/>
    <col min="7175" max="7175" width="2.625" style="22" customWidth="1"/>
    <col min="7176" max="7176" width="3.625" style="22" customWidth="1"/>
    <col min="7177" max="7182" width="10.625" style="22" customWidth="1"/>
    <col min="7183" max="7183" width="13.875" style="22" bestFit="1" customWidth="1"/>
    <col min="7184" max="7190" width="10.625" style="22" customWidth="1"/>
    <col min="7191" max="7424" width="9" style="22"/>
    <col min="7425" max="7425" width="2.625" style="22" customWidth="1"/>
    <col min="7426" max="7426" width="12.625" style="22" customWidth="1"/>
    <col min="7427" max="7428" width="3.625" style="22" customWidth="1"/>
    <col min="7429" max="7429" width="2.5" style="22" bestFit="1" customWidth="1"/>
    <col min="7430" max="7430" width="3.625" style="22" customWidth="1"/>
    <col min="7431" max="7431" width="2.625" style="22" customWidth="1"/>
    <col min="7432" max="7432" width="3.625" style="22" customWidth="1"/>
    <col min="7433" max="7438" width="10.625" style="22" customWidth="1"/>
    <col min="7439" max="7439" width="13.875" style="22" bestFit="1" customWidth="1"/>
    <col min="7440" max="7446" width="10.625" style="22" customWidth="1"/>
    <col min="7447" max="7680" width="9" style="22"/>
    <col min="7681" max="7681" width="2.625" style="22" customWidth="1"/>
    <col min="7682" max="7682" width="12.625" style="22" customWidth="1"/>
    <col min="7683" max="7684" width="3.625" style="22" customWidth="1"/>
    <col min="7685" max="7685" width="2.5" style="22" bestFit="1" customWidth="1"/>
    <col min="7686" max="7686" width="3.625" style="22" customWidth="1"/>
    <col min="7687" max="7687" width="2.625" style="22" customWidth="1"/>
    <col min="7688" max="7688" width="3.625" style="22" customWidth="1"/>
    <col min="7689" max="7694" width="10.625" style="22" customWidth="1"/>
    <col min="7695" max="7695" width="13.875" style="22" bestFit="1" customWidth="1"/>
    <col min="7696" max="7702" width="10.625" style="22" customWidth="1"/>
    <col min="7703" max="7936" width="9" style="22"/>
    <col min="7937" max="7937" width="2.625" style="22" customWidth="1"/>
    <col min="7938" max="7938" width="12.625" style="22" customWidth="1"/>
    <col min="7939" max="7940" width="3.625" style="22" customWidth="1"/>
    <col min="7941" max="7941" width="2.5" style="22" bestFit="1" customWidth="1"/>
    <col min="7942" max="7942" width="3.625" style="22" customWidth="1"/>
    <col min="7943" max="7943" width="2.625" style="22" customWidth="1"/>
    <col min="7944" max="7944" width="3.625" style="22" customWidth="1"/>
    <col min="7945" max="7950" width="10.625" style="22" customWidth="1"/>
    <col min="7951" max="7951" width="13.875" style="22" bestFit="1" customWidth="1"/>
    <col min="7952" max="7958" width="10.625" style="22" customWidth="1"/>
    <col min="7959" max="8192" width="9" style="22"/>
    <col min="8193" max="8193" width="2.625" style="22" customWidth="1"/>
    <col min="8194" max="8194" width="12.625" style="22" customWidth="1"/>
    <col min="8195" max="8196" width="3.625" style="22" customWidth="1"/>
    <col min="8197" max="8197" width="2.5" style="22" bestFit="1" customWidth="1"/>
    <col min="8198" max="8198" width="3.625" style="22" customWidth="1"/>
    <col min="8199" max="8199" width="2.625" style="22" customWidth="1"/>
    <col min="8200" max="8200" width="3.625" style="22" customWidth="1"/>
    <col min="8201" max="8206" width="10.625" style="22" customWidth="1"/>
    <col min="8207" max="8207" width="13.875" style="22" bestFit="1" customWidth="1"/>
    <col min="8208" max="8214" width="10.625" style="22" customWidth="1"/>
    <col min="8215" max="8448" width="9" style="22"/>
    <col min="8449" max="8449" width="2.625" style="22" customWidth="1"/>
    <col min="8450" max="8450" width="12.625" style="22" customWidth="1"/>
    <col min="8451" max="8452" width="3.625" style="22" customWidth="1"/>
    <col min="8453" max="8453" width="2.5" style="22" bestFit="1" customWidth="1"/>
    <col min="8454" max="8454" width="3.625" style="22" customWidth="1"/>
    <col min="8455" max="8455" width="2.625" style="22" customWidth="1"/>
    <col min="8456" max="8456" width="3.625" style="22" customWidth="1"/>
    <col min="8457" max="8462" width="10.625" style="22" customWidth="1"/>
    <col min="8463" max="8463" width="13.875" style="22" bestFit="1" customWidth="1"/>
    <col min="8464" max="8470" width="10.625" style="22" customWidth="1"/>
    <col min="8471" max="8704" width="9" style="22"/>
    <col min="8705" max="8705" width="2.625" style="22" customWidth="1"/>
    <col min="8706" max="8706" width="12.625" style="22" customWidth="1"/>
    <col min="8707" max="8708" width="3.625" style="22" customWidth="1"/>
    <col min="8709" max="8709" width="2.5" style="22" bestFit="1" customWidth="1"/>
    <col min="8710" max="8710" width="3.625" style="22" customWidth="1"/>
    <col min="8711" max="8711" width="2.625" style="22" customWidth="1"/>
    <col min="8712" max="8712" width="3.625" style="22" customWidth="1"/>
    <col min="8713" max="8718" width="10.625" style="22" customWidth="1"/>
    <col min="8719" max="8719" width="13.875" style="22" bestFit="1" customWidth="1"/>
    <col min="8720" max="8726" width="10.625" style="22" customWidth="1"/>
    <col min="8727" max="8960" width="9" style="22"/>
    <col min="8961" max="8961" width="2.625" style="22" customWidth="1"/>
    <col min="8962" max="8962" width="12.625" style="22" customWidth="1"/>
    <col min="8963" max="8964" width="3.625" style="22" customWidth="1"/>
    <col min="8965" max="8965" width="2.5" style="22" bestFit="1" customWidth="1"/>
    <col min="8966" max="8966" width="3.625" style="22" customWidth="1"/>
    <col min="8967" max="8967" width="2.625" style="22" customWidth="1"/>
    <col min="8968" max="8968" width="3.625" style="22" customWidth="1"/>
    <col min="8969" max="8974" width="10.625" style="22" customWidth="1"/>
    <col min="8975" max="8975" width="13.875" style="22" bestFit="1" customWidth="1"/>
    <col min="8976" max="8982" width="10.625" style="22" customWidth="1"/>
    <col min="8983" max="9216" width="9" style="22"/>
    <col min="9217" max="9217" width="2.625" style="22" customWidth="1"/>
    <col min="9218" max="9218" width="12.625" style="22" customWidth="1"/>
    <col min="9219" max="9220" width="3.625" style="22" customWidth="1"/>
    <col min="9221" max="9221" width="2.5" style="22" bestFit="1" customWidth="1"/>
    <col min="9222" max="9222" width="3.625" style="22" customWidth="1"/>
    <col min="9223" max="9223" width="2.625" style="22" customWidth="1"/>
    <col min="9224" max="9224" width="3.625" style="22" customWidth="1"/>
    <col min="9225" max="9230" width="10.625" style="22" customWidth="1"/>
    <col min="9231" max="9231" width="13.875" style="22" bestFit="1" customWidth="1"/>
    <col min="9232" max="9238" width="10.625" style="22" customWidth="1"/>
    <col min="9239" max="9472" width="9" style="22"/>
    <col min="9473" max="9473" width="2.625" style="22" customWidth="1"/>
    <col min="9474" max="9474" width="12.625" style="22" customWidth="1"/>
    <col min="9475" max="9476" width="3.625" style="22" customWidth="1"/>
    <col min="9477" max="9477" width="2.5" style="22" bestFit="1" customWidth="1"/>
    <col min="9478" max="9478" width="3.625" style="22" customWidth="1"/>
    <col min="9479" max="9479" width="2.625" style="22" customWidth="1"/>
    <col min="9480" max="9480" width="3.625" style="22" customWidth="1"/>
    <col min="9481" max="9486" width="10.625" style="22" customWidth="1"/>
    <col min="9487" max="9487" width="13.875" style="22" bestFit="1" customWidth="1"/>
    <col min="9488" max="9494" width="10.625" style="22" customWidth="1"/>
    <col min="9495" max="9728" width="9" style="22"/>
    <col min="9729" max="9729" width="2.625" style="22" customWidth="1"/>
    <col min="9730" max="9730" width="12.625" style="22" customWidth="1"/>
    <col min="9731" max="9732" width="3.625" style="22" customWidth="1"/>
    <col min="9733" max="9733" width="2.5" style="22" bestFit="1" customWidth="1"/>
    <col min="9734" max="9734" width="3.625" style="22" customWidth="1"/>
    <col min="9735" max="9735" width="2.625" style="22" customWidth="1"/>
    <col min="9736" max="9736" width="3.625" style="22" customWidth="1"/>
    <col min="9737" max="9742" width="10.625" style="22" customWidth="1"/>
    <col min="9743" max="9743" width="13.875" style="22" bestFit="1" customWidth="1"/>
    <col min="9744" max="9750" width="10.625" style="22" customWidth="1"/>
    <col min="9751" max="9984" width="9" style="22"/>
    <col min="9985" max="9985" width="2.625" style="22" customWidth="1"/>
    <col min="9986" max="9986" width="12.625" style="22" customWidth="1"/>
    <col min="9987" max="9988" width="3.625" style="22" customWidth="1"/>
    <col min="9989" max="9989" width="2.5" style="22" bestFit="1" customWidth="1"/>
    <col min="9990" max="9990" width="3.625" style="22" customWidth="1"/>
    <col min="9991" max="9991" width="2.625" style="22" customWidth="1"/>
    <col min="9992" max="9992" width="3.625" style="22" customWidth="1"/>
    <col min="9993" max="9998" width="10.625" style="22" customWidth="1"/>
    <col min="9999" max="9999" width="13.875" style="22" bestFit="1" customWidth="1"/>
    <col min="10000" max="10006" width="10.625" style="22" customWidth="1"/>
    <col min="10007" max="10240" width="9" style="22"/>
    <col min="10241" max="10241" width="2.625" style="22" customWidth="1"/>
    <col min="10242" max="10242" width="12.625" style="22" customWidth="1"/>
    <col min="10243" max="10244" width="3.625" style="22" customWidth="1"/>
    <col min="10245" max="10245" width="2.5" style="22" bestFit="1" customWidth="1"/>
    <col min="10246" max="10246" width="3.625" style="22" customWidth="1"/>
    <col min="10247" max="10247" width="2.625" style="22" customWidth="1"/>
    <col min="10248" max="10248" width="3.625" style="22" customWidth="1"/>
    <col min="10249" max="10254" width="10.625" style="22" customWidth="1"/>
    <col min="10255" max="10255" width="13.875" style="22" bestFit="1" customWidth="1"/>
    <col min="10256" max="10262" width="10.625" style="22" customWidth="1"/>
    <col min="10263" max="10496" width="9" style="22"/>
    <col min="10497" max="10497" width="2.625" style="22" customWidth="1"/>
    <col min="10498" max="10498" width="12.625" style="22" customWidth="1"/>
    <col min="10499" max="10500" width="3.625" style="22" customWidth="1"/>
    <col min="10501" max="10501" width="2.5" style="22" bestFit="1" customWidth="1"/>
    <col min="10502" max="10502" width="3.625" style="22" customWidth="1"/>
    <col min="10503" max="10503" width="2.625" style="22" customWidth="1"/>
    <col min="10504" max="10504" width="3.625" style="22" customWidth="1"/>
    <col min="10505" max="10510" width="10.625" style="22" customWidth="1"/>
    <col min="10511" max="10511" width="13.875" style="22" bestFit="1" customWidth="1"/>
    <col min="10512" max="10518" width="10.625" style="22" customWidth="1"/>
    <col min="10519" max="10752" width="9" style="22"/>
    <col min="10753" max="10753" width="2.625" style="22" customWidth="1"/>
    <col min="10754" max="10754" width="12.625" style="22" customWidth="1"/>
    <col min="10755" max="10756" width="3.625" style="22" customWidth="1"/>
    <col min="10757" max="10757" width="2.5" style="22" bestFit="1" customWidth="1"/>
    <col min="10758" max="10758" width="3.625" style="22" customWidth="1"/>
    <col min="10759" max="10759" width="2.625" style="22" customWidth="1"/>
    <col min="10760" max="10760" width="3.625" style="22" customWidth="1"/>
    <col min="10761" max="10766" width="10.625" style="22" customWidth="1"/>
    <col min="10767" max="10767" width="13.875" style="22" bestFit="1" customWidth="1"/>
    <col min="10768" max="10774" width="10.625" style="22" customWidth="1"/>
    <col min="10775" max="11008" width="9" style="22"/>
    <col min="11009" max="11009" width="2.625" style="22" customWidth="1"/>
    <col min="11010" max="11010" width="12.625" style="22" customWidth="1"/>
    <col min="11011" max="11012" width="3.625" style="22" customWidth="1"/>
    <col min="11013" max="11013" width="2.5" style="22" bestFit="1" customWidth="1"/>
    <col min="11014" max="11014" width="3.625" style="22" customWidth="1"/>
    <col min="11015" max="11015" width="2.625" style="22" customWidth="1"/>
    <col min="11016" max="11016" width="3.625" style="22" customWidth="1"/>
    <col min="11017" max="11022" width="10.625" style="22" customWidth="1"/>
    <col min="11023" max="11023" width="13.875" style="22" bestFit="1" customWidth="1"/>
    <col min="11024" max="11030" width="10.625" style="22" customWidth="1"/>
    <col min="11031" max="11264" width="9" style="22"/>
    <col min="11265" max="11265" width="2.625" style="22" customWidth="1"/>
    <col min="11266" max="11266" width="12.625" style="22" customWidth="1"/>
    <col min="11267" max="11268" width="3.625" style="22" customWidth="1"/>
    <col min="11269" max="11269" width="2.5" style="22" bestFit="1" customWidth="1"/>
    <col min="11270" max="11270" width="3.625" style="22" customWidth="1"/>
    <col min="11271" max="11271" width="2.625" style="22" customWidth="1"/>
    <col min="11272" max="11272" width="3.625" style="22" customWidth="1"/>
    <col min="11273" max="11278" width="10.625" style="22" customWidth="1"/>
    <col min="11279" max="11279" width="13.875" style="22" bestFit="1" customWidth="1"/>
    <col min="11280" max="11286" width="10.625" style="22" customWidth="1"/>
    <col min="11287" max="11520" width="9" style="22"/>
    <col min="11521" max="11521" width="2.625" style="22" customWidth="1"/>
    <col min="11522" max="11522" width="12.625" style="22" customWidth="1"/>
    <col min="11523" max="11524" width="3.625" style="22" customWidth="1"/>
    <col min="11525" max="11525" width="2.5" style="22" bestFit="1" customWidth="1"/>
    <col min="11526" max="11526" width="3.625" style="22" customWidth="1"/>
    <col min="11527" max="11527" width="2.625" style="22" customWidth="1"/>
    <col min="11528" max="11528" width="3.625" style="22" customWidth="1"/>
    <col min="11529" max="11534" width="10.625" style="22" customWidth="1"/>
    <col min="11535" max="11535" width="13.875" style="22" bestFit="1" customWidth="1"/>
    <col min="11536" max="11542" width="10.625" style="22" customWidth="1"/>
    <col min="11543" max="11776" width="9" style="22"/>
    <col min="11777" max="11777" width="2.625" style="22" customWidth="1"/>
    <col min="11778" max="11778" width="12.625" style="22" customWidth="1"/>
    <col min="11779" max="11780" width="3.625" style="22" customWidth="1"/>
    <col min="11781" max="11781" width="2.5" style="22" bestFit="1" customWidth="1"/>
    <col min="11782" max="11782" width="3.625" style="22" customWidth="1"/>
    <col min="11783" max="11783" width="2.625" style="22" customWidth="1"/>
    <col min="11784" max="11784" width="3.625" style="22" customWidth="1"/>
    <col min="11785" max="11790" width="10.625" style="22" customWidth="1"/>
    <col min="11791" max="11791" width="13.875" style="22" bestFit="1" customWidth="1"/>
    <col min="11792" max="11798" width="10.625" style="22" customWidth="1"/>
    <col min="11799" max="12032" width="9" style="22"/>
    <col min="12033" max="12033" width="2.625" style="22" customWidth="1"/>
    <col min="12034" max="12034" width="12.625" style="22" customWidth="1"/>
    <col min="12035" max="12036" width="3.625" style="22" customWidth="1"/>
    <col min="12037" max="12037" width="2.5" style="22" bestFit="1" customWidth="1"/>
    <col min="12038" max="12038" width="3.625" style="22" customWidth="1"/>
    <col min="12039" max="12039" width="2.625" style="22" customWidth="1"/>
    <col min="12040" max="12040" width="3.625" style="22" customWidth="1"/>
    <col min="12041" max="12046" width="10.625" style="22" customWidth="1"/>
    <col min="12047" max="12047" width="13.875" style="22" bestFit="1" customWidth="1"/>
    <col min="12048" max="12054" width="10.625" style="22" customWidth="1"/>
    <col min="12055" max="12288" width="9" style="22"/>
    <col min="12289" max="12289" width="2.625" style="22" customWidth="1"/>
    <col min="12290" max="12290" width="12.625" style="22" customWidth="1"/>
    <col min="12291" max="12292" width="3.625" style="22" customWidth="1"/>
    <col min="12293" max="12293" width="2.5" style="22" bestFit="1" customWidth="1"/>
    <col min="12294" max="12294" width="3.625" style="22" customWidth="1"/>
    <col min="12295" max="12295" width="2.625" style="22" customWidth="1"/>
    <col min="12296" max="12296" width="3.625" style="22" customWidth="1"/>
    <col min="12297" max="12302" width="10.625" style="22" customWidth="1"/>
    <col min="12303" max="12303" width="13.875" style="22" bestFit="1" customWidth="1"/>
    <col min="12304" max="12310" width="10.625" style="22" customWidth="1"/>
    <col min="12311" max="12544" width="9" style="22"/>
    <col min="12545" max="12545" width="2.625" style="22" customWidth="1"/>
    <col min="12546" max="12546" width="12.625" style="22" customWidth="1"/>
    <col min="12547" max="12548" width="3.625" style="22" customWidth="1"/>
    <col min="12549" max="12549" width="2.5" style="22" bestFit="1" customWidth="1"/>
    <col min="12550" max="12550" width="3.625" style="22" customWidth="1"/>
    <col min="12551" max="12551" width="2.625" style="22" customWidth="1"/>
    <col min="12552" max="12552" width="3.625" style="22" customWidth="1"/>
    <col min="12553" max="12558" width="10.625" style="22" customWidth="1"/>
    <col min="12559" max="12559" width="13.875" style="22" bestFit="1" customWidth="1"/>
    <col min="12560" max="12566" width="10.625" style="22" customWidth="1"/>
    <col min="12567" max="12800" width="9" style="22"/>
    <col min="12801" max="12801" width="2.625" style="22" customWidth="1"/>
    <col min="12802" max="12802" width="12.625" style="22" customWidth="1"/>
    <col min="12803" max="12804" width="3.625" style="22" customWidth="1"/>
    <col min="12805" max="12805" width="2.5" style="22" bestFit="1" customWidth="1"/>
    <col min="12806" max="12806" width="3.625" style="22" customWidth="1"/>
    <col min="12807" max="12807" width="2.625" style="22" customWidth="1"/>
    <col min="12808" max="12808" width="3.625" style="22" customWidth="1"/>
    <col min="12809" max="12814" width="10.625" style="22" customWidth="1"/>
    <col min="12815" max="12815" width="13.875" style="22" bestFit="1" customWidth="1"/>
    <col min="12816" max="12822" width="10.625" style="22" customWidth="1"/>
    <col min="12823" max="13056" width="9" style="22"/>
    <col min="13057" max="13057" width="2.625" style="22" customWidth="1"/>
    <col min="13058" max="13058" width="12.625" style="22" customWidth="1"/>
    <col min="13059" max="13060" width="3.625" style="22" customWidth="1"/>
    <col min="13061" max="13061" width="2.5" style="22" bestFit="1" customWidth="1"/>
    <col min="13062" max="13062" width="3.625" style="22" customWidth="1"/>
    <col min="13063" max="13063" width="2.625" style="22" customWidth="1"/>
    <col min="13064" max="13064" width="3.625" style="22" customWidth="1"/>
    <col min="13065" max="13070" width="10.625" style="22" customWidth="1"/>
    <col min="13071" max="13071" width="13.875" style="22" bestFit="1" customWidth="1"/>
    <col min="13072" max="13078" width="10.625" style="22" customWidth="1"/>
    <col min="13079" max="13312" width="9" style="22"/>
    <col min="13313" max="13313" width="2.625" style="22" customWidth="1"/>
    <col min="13314" max="13314" width="12.625" style="22" customWidth="1"/>
    <col min="13315" max="13316" width="3.625" style="22" customWidth="1"/>
    <col min="13317" max="13317" width="2.5" style="22" bestFit="1" customWidth="1"/>
    <col min="13318" max="13318" width="3.625" style="22" customWidth="1"/>
    <col min="13319" max="13319" width="2.625" style="22" customWidth="1"/>
    <col min="13320" max="13320" width="3.625" style="22" customWidth="1"/>
    <col min="13321" max="13326" width="10.625" style="22" customWidth="1"/>
    <col min="13327" max="13327" width="13.875" style="22" bestFit="1" customWidth="1"/>
    <col min="13328" max="13334" width="10.625" style="22" customWidth="1"/>
    <col min="13335" max="13568" width="9" style="22"/>
    <col min="13569" max="13569" width="2.625" style="22" customWidth="1"/>
    <col min="13570" max="13570" width="12.625" style="22" customWidth="1"/>
    <col min="13571" max="13572" width="3.625" style="22" customWidth="1"/>
    <col min="13573" max="13573" width="2.5" style="22" bestFit="1" customWidth="1"/>
    <col min="13574" max="13574" width="3.625" style="22" customWidth="1"/>
    <col min="13575" max="13575" width="2.625" style="22" customWidth="1"/>
    <col min="13576" max="13576" width="3.625" style="22" customWidth="1"/>
    <col min="13577" max="13582" width="10.625" style="22" customWidth="1"/>
    <col min="13583" max="13583" width="13.875" style="22" bestFit="1" customWidth="1"/>
    <col min="13584" max="13590" width="10.625" style="22" customWidth="1"/>
    <col min="13591" max="13824" width="9" style="22"/>
    <col min="13825" max="13825" width="2.625" style="22" customWidth="1"/>
    <col min="13826" max="13826" width="12.625" style="22" customWidth="1"/>
    <col min="13827" max="13828" width="3.625" style="22" customWidth="1"/>
    <col min="13829" max="13829" width="2.5" style="22" bestFit="1" customWidth="1"/>
    <col min="13830" max="13830" width="3.625" style="22" customWidth="1"/>
    <col min="13831" max="13831" width="2.625" style="22" customWidth="1"/>
    <col min="13832" max="13832" width="3.625" style="22" customWidth="1"/>
    <col min="13833" max="13838" width="10.625" style="22" customWidth="1"/>
    <col min="13839" max="13839" width="13.875" style="22" bestFit="1" customWidth="1"/>
    <col min="13840" max="13846" width="10.625" style="22" customWidth="1"/>
    <col min="13847" max="14080" width="9" style="22"/>
    <col min="14081" max="14081" width="2.625" style="22" customWidth="1"/>
    <col min="14082" max="14082" width="12.625" style="22" customWidth="1"/>
    <col min="14083" max="14084" width="3.625" style="22" customWidth="1"/>
    <col min="14085" max="14085" width="2.5" style="22" bestFit="1" customWidth="1"/>
    <col min="14086" max="14086" width="3.625" style="22" customWidth="1"/>
    <col min="14087" max="14087" width="2.625" style="22" customWidth="1"/>
    <col min="14088" max="14088" width="3.625" style="22" customWidth="1"/>
    <col min="14089" max="14094" width="10.625" style="22" customWidth="1"/>
    <col min="14095" max="14095" width="13.875" style="22" bestFit="1" customWidth="1"/>
    <col min="14096" max="14102" width="10.625" style="22" customWidth="1"/>
    <col min="14103" max="14336" width="9" style="22"/>
    <col min="14337" max="14337" width="2.625" style="22" customWidth="1"/>
    <col min="14338" max="14338" width="12.625" style="22" customWidth="1"/>
    <col min="14339" max="14340" width="3.625" style="22" customWidth="1"/>
    <col min="14341" max="14341" width="2.5" style="22" bestFit="1" customWidth="1"/>
    <col min="14342" max="14342" width="3.625" style="22" customWidth="1"/>
    <col min="14343" max="14343" width="2.625" style="22" customWidth="1"/>
    <col min="14344" max="14344" width="3.625" style="22" customWidth="1"/>
    <col min="14345" max="14350" width="10.625" style="22" customWidth="1"/>
    <col min="14351" max="14351" width="13.875" style="22" bestFit="1" customWidth="1"/>
    <col min="14352" max="14358" width="10.625" style="22" customWidth="1"/>
    <col min="14359" max="14592" width="9" style="22"/>
    <col min="14593" max="14593" width="2.625" style="22" customWidth="1"/>
    <col min="14594" max="14594" width="12.625" style="22" customWidth="1"/>
    <col min="14595" max="14596" width="3.625" style="22" customWidth="1"/>
    <col min="14597" max="14597" width="2.5" style="22" bestFit="1" customWidth="1"/>
    <col min="14598" max="14598" width="3.625" style="22" customWidth="1"/>
    <col min="14599" max="14599" width="2.625" style="22" customWidth="1"/>
    <col min="14600" max="14600" width="3.625" style="22" customWidth="1"/>
    <col min="14601" max="14606" width="10.625" style="22" customWidth="1"/>
    <col min="14607" max="14607" width="13.875" style="22" bestFit="1" customWidth="1"/>
    <col min="14608" max="14614" width="10.625" style="22" customWidth="1"/>
    <col min="14615" max="14848" width="9" style="22"/>
    <col min="14849" max="14849" width="2.625" style="22" customWidth="1"/>
    <col min="14850" max="14850" width="12.625" style="22" customWidth="1"/>
    <col min="14851" max="14852" width="3.625" style="22" customWidth="1"/>
    <col min="14853" max="14853" width="2.5" style="22" bestFit="1" customWidth="1"/>
    <col min="14854" max="14854" width="3.625" style="22" customWidth="1"/>
    <col min="14855" max="14855" width="2.625" style="22" customWidth="1"/>
    <col min="14856" max="14856" width="3.625" style="22" customWidth="1"/>
    <col min="14857" max="14862" width="10.625" style="22" customWidth="1"/>
    <col min="14863" max="14863" width="13.875" style="22" bestFit="1" customWidth="1"/>
    <col min="14864" max="14870" width="10.625" style="22" customWidth="1"/>
    <col min="14871" max="15104" width="9" style="22"/>
    <col min="15105" max="15105" width="2.625" style="22" customWidth="1"/>
    <col min="15106" max="15106" width="12.625" style="22" customWidth="1"/>
    <col min="15107" max="15108" width="3.625" style="22" customWidth="1"/>
    <col min="15109" max="15109" width="2.5" style="22" bestFit="1" customWidth="1"/>
    <col min="15110" max="15110" width="3.625" style="22" customWidth="1"/>
    <col min="15111" max="15111" width="2.625" style="22" customWidth="1"/>
    <col min="15112" max="15112" width="3.625" style="22" customWidth="1"/>
    <col min="15113" max="15118" width="10.625" style="22" customWidth="1"/>
    <col min="15119" max="15119" width="13.875" style="22" bestFit="1" customWidth="1"/>
    <col min="15120" max="15126" width="10.625" style="22" customWidth="1"/>
    <col min="15127" max="15360" width="9" style="22"/>
    <col min="15361" max="15361" width="2.625" style="22" customWidth="1"/>
    <col min="15362" max="15362" width="12.625" style="22" customWidth="1"/>
    <col min="15363" max="15364" width="3.625" style="22" customWidth="1"/>
    <col min="15365" max="15365" width="2.5" style="22" bestFit="1" customWidth="1"/>
    <col min="15366" max="15366" width="3.625" style="22" customWidth="1"/>
    <col min="15367" max="15367" width="2.625" style="22" customWidth="1"/>
    <col min="15368" max="15368" width="3.625" style="22" customWidth="1"/>
    <col min="15369" max="15374" width="10.625" style="22" customWidth="1"/>
    <col min="15375" max="15375" width="13.875" style="22" bestFit="1" customWidth="1"/>
    <col min="15376" max="15382" width="10.625" style="22" customWidth="1"/>
    <col min="15383" max="15616" width="9" style="22"/>
    <col min="15617" max="15617" width="2.625" style="22" customWidth="1"/>
    <col min="15618" max="15618" width="12.625" style="22" customWidth="1"/>
    <col min="15619" max="15620" width="3.625" style="22" customWidth="1"/>
    <col min="15621" max="15621" width="2.5" style="22" bestFit="1" customWidth="1"/>
    <col min="15622" max="15622" width="3.625" style="22" customWidth="1"/>
    <col min="15623" max="15623" width="2.625" style="22" customWidth="1"/>
    <col min="15624" max="15624" width="3.625" style="22" customWidth="1"/>
    <col min="15625" max="15630" width="10.625" style="22" customWidth="1"/>
    <col min="15631" max="15631" width="13.875" style="22" bestFit="1" customWidth="1"/>
    <col min="15632" max="15638" width="10.625" style="22" customWidth="1"/>
    <col min="15639" max="15872" width="9" style="22"/>
    <col min="15873" max="15873" width="2.625" style="22" customWidth="1"/>
    <col min="15874" max="15874" width="12.625" style="22" customWidth="1"/>
    <col min="15875" max="15876" width="3.625" style="22" customWidth="1"/>
    <col min="15877" max="15877" width="2.5" style="22" bestFit="1" customWidth="1"/>
    <col min="15878" max="15878" width="3.625" style="22" customWidth="1"/>
    <col min="15879" max="15879" width="2.625" style="22" customWidth="1"/>
    <col min="15880" max="15880" width="3.625" style="22" customWidth="1"/>
    <col min="15881" max="15886" width="10.625" style="22" customWidth="1"/>
    <col min="15887" max="15887" width="13.875" style="22" bestFit="1" customWidth="1"/>
    <col min="15888" max="15894" width="10.625" style="22" customWidth="1"/>
    <col min="15895" max="16128" width="9" style="22"/>
    <col min="16129" max="16129" width="2.625" style="22" customWidth="1"/>
    <col min="16130" max="16130" width="12.625" style="22" customWidth="1"/>
    <col min="16131" max="16132" width="3.625" style="22" customWidth="1"/>
    <col min="16133" max="16133" width="2.5" style="22" bestFit="1" customWidth="1"/>
    <col min="16134" max="16134" width="3.625" style="22" customWidth="1"/>
    <col min="16135" max="16135" width="2.625" style="22" customWidth="1"/>
    <col min="16136" max="16136" width="3.625" style="22" customWidth="1"/>
    <col min="16137" max="16142" width="10.625" style="22" customWidth="1"/>
    <col min="16143" max="16143" width="13.875" style="22" bestFit="1" customWidth="1"/>
    <col min="16144" max="16150" width="10.625" style="22" customWidth="1"/>
    <col min="16151" max="16384" width="9" style="22"/>
  </cols>
  <sheetData>
    <row r="2" spans="2:21" ht="30" customHeight="1" x14ac:dyDescent="0.15">
      <c r="B2" s="21" t="s">
        <v>58</v>
      </c>
      <c r="C2" s="21"/>
    </row>
    <row r="3" spans="2:21" ht="30" customHeight="1" x14ac:dyDescent="0.15">
      <c r="B3" s="39"/>
      <c r="C3" s="21"/>
    </row>
    <row r="4" spans="2:21" ht="30" customHeight="1" x14ac:dyDescent="0.15">
      <c r="B4" s="196" t="s">
        <v>59</v>
      </c>
      <c r="C4" s="196"/>
      <c r="D4" s="196"/>
      <c r="E4" s="196"/>
      <c r="F4" s="196"/>
      <c r="G4" s="196"/>
      <c r="H4" s="196"/>
      <c r="I4" s="196" t="s">
        <v>60</v>
      </c>
      <c r="J4" s="196"/>
      <c r="K4" s="196"/>
      <c r="L4" s="196" t="s">
        <v>61</v>
      </c>
      <c r="M4" s="196"/>
      <c r="N4" s="196"/>
      <c r="O4" s="197" t="s">
        <v>62</v>
      </c>
      <c r="P4" s="196" t="s">
        <v>63</v>
      </c>
      <c r="Q4" s="196"/>
      <c r="R4" s="196"/>
      <c r="S4" s="196" t="s">
        <v>64</v>
      </c>
      <c r="T4" s="196"/>
      <c r="U4" s="196"/>
    </row>
    <row r="5" spans="2:21" ht="30" customHeight="1" x14ac:dyDescent="0.15">
      <c r="B5" s="196"/>
      <c r="C5" s="196"/>
      <c r="D5" s="196"/>
      <c r="E5" s="196"/>
      <c r="F5" s="196"/>
      <c r="G5" s="196"/>
      <c r="H5" s="196"/>
      <c r="I5" s="40" t="s">
        <v>65</v>
      </c>
      <c r="J5" s="40" t="s">
        <v>56</v>
      </c>
      <c r="K5" s="40" t="s">
        <v>57</v>
      </c>
      <c r="L5" s="40" t="s">
        <v>65</v>
      </c>
      <c r="M5" s="40" t="s">
        <v>56</v>
      </c>
      <c r="N5" s="40" t="s">
        <v>57</v>
      </c>
      <c r="O5" s="197"/>
      <c r="P5" s="40" t="s">
        <v>65</v>
      </c>
      <c r="Q5" s="40" t="s">
        <v>56</v>
      </c>
      <c r="R5" s="40" t="s">
        <v>57</v>
      </c>
      <c r="S5" s="40" t="s">
        <v>65</v>
      </c>
      <c r="T5" s="40" t="s">
        <v>66</v>
      </c>
      <c r="U5" s="40" t="s">
        <v>67</v>
      </c>
    </row>
    <row r="6" spans="2:21" ht="30" customHeight="1" x14ac:dyDescent="0.15">
      <c r="B6" s="41" t="s">
        <v>68</v>
      </c>
      <c r="C6" s="42"/>
      <c r="D6" s="43"/>
      <c r="E6" s="43"/>
      <c r="F6" s="43"/>
      <c r="G6" s="43"/>
      <c r="H6" s="44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2:21" ht="30" customHeight="1" x14ac:dyDescent="0.15">
      <c r="B7" s="46" t="s">
        <v>69</v>
      </c>
      <c r="C7" s="47"/>
      <c r="D7" s="79" t="s">
        <v>85</v>
      </c>
      <c r="E7" s="47" t="s">
        <v>70</v>
      </c>
      <c r="F7" s="47">
        <v>12</v>
      </c>
      <c r="G7" s="47" t="s">
        <v>70</v>
      </c>
      <c r="H7" s="48">
        <v>14</v>
      </c>
      <c r="I7" s="35">
        <f>SUM(J7:K7)</f>
        <v>56101</v>
      </c>
      <c r="J7" s="35">
        <v>26813</v>
      </c>
      <c r="K7" s="35">
        <v>29288</v>
      </c>
      <c r="L7" s="35">
        <f>SUM(M7:N7)</f>
        <v>26786</v>
      </c>
      <c r="M7" s="35">
        <v>12980</v>
      </c>
      <c r="N7" s="35">
        <v>13806</v>
      </c>
      <c r="O7" s="35">
        <v>6273</v>
      </c>
      <c r="P7" s="49">
        <v>47.75</v>
      </c>
      <c r="Q7" s="49">
        <v>48.41</v>
      </c>
      <c r="R7" s="49">
        <v>47.14</v>
      </c>
      <c r="S7" s="35">
        <f>SUM(T7:U7)</f>
        <v>26786</v>
      </c>
      <c r="T7" s="35">
        <v>25934</v>
      </c>
      <c r="U7" s="35">
        <v>852</v>
      </c>
    </row>
    <row r="8" spans="2:21" ht="30" customHeight="1" x14ac:dyDescent="0.15">
      <c r="B8" s="50"/>
      <c r="C8" s="79"/>
      <c r="D8" s="79" t="s">
        <v>86</v>
      </c>
      <c r="E8" s="47" t="s">
        <v>70</v>
      </c>
      <c r="F8" s="47">
        <v>10</v>
      </c>
      <c r="G8" s="47" t="s">
        <v>70</v>
      </c>
      <c r="H8" s="48">
        <v>22</v>
      </c>
      <c r="I8" s="35">
        <f>SUM(J8:K8)</f>
        <v>54508</v>
      </c>
      <c r="J8" s="35">
        <v>26096</v>
      </c>
      <c r="K8" s="35">
        <v>28412</v>
      </c>
      <c r="L8" s="35">
        <f>SUM(M8:N8)</f>
        <v>24305</v>
      </c>
      <c r="M8" s="35">
        <v>11775</v>
      </c>
      <c r="N8" s="35">
        <v>12530</v>
      </c>
      <c r="O8" s="35">
        <v>10925</v>
      </c>
      <c r="P8" s="49">
        <v>44.59</v>
      </c>
      <c r="Q8" s="49">
        <v>45.12</v>
      </c>
      <c r="R8" s="49">
        <v>44.1</v>
      </c>
      <c r="S8" s="35">
        <f>SUM(T8:U8)</f>
        <v>24305</v>
      </c>
      <c r="T8" s="35">
        <v>23630</v>
      </c>
      <c r="U8" s="35">
        <v>675</v>
      </c>
    </row>
    <row r="9" spans="2:21" ht="30" customHeight="1" x14ac:dyDescent="0.15">
      <c r="B9" s="46" t="s">
        <v>71</v>
      </c>
      <c r="C9" s="47"/>
      <c r="D9" s="79" t="s">
        <v>85</v>
      </c>
      <c r="E9" s="47" t="s">
        <v>70</v>
      </c>
      <c r="F9" s="47">
        <v>12</v>
      </c>
      <c r="G9" s="47" t="s">
        <v>70</v>
      </c>
      <c r="H9" s="48">
        <v>14</v>
      </c>
      <c r="I9" s="35">
        <f>SUM(J9:K9)</f>
        <v>56101</v>
      </c>
      <c r="J9" s="35">
        <v>26813</v>
      </c>
      <c r="K9" s="35">
        <v>29288</v>
      </c>
      <c r="L9" s="35">
        <f>SUM(M9:N9)</f>
        <v>26782</v>
      </c>
      <c r="M9" s="35">
        <v>12976</v>
      </c>
      <c r="N9" s="35">
        <v>13806</v>
      </c>
      <c r="O9" s="35">
        <v>6273</v>
      </c>
      <c r="P9" s="49">
        <v>47.74</v>
      </c>
      <c r="Q9" s="49">
        <v>48.39</v>
      </c>
      <c r="R9" s="49">
        <v>47.14</v>
      </c>
      <c r="S9" s="35">
        <f>SUM(T9:U9)</f>
        <v>26781</v>
      </c>
      <c r="T9" s="35">
        <v>25925</v>
      </c>
      <c r="U9" s="35">
        <v>856</v>
      </c>
    </row>
    <row r="10" spans="2:21" ht="30" customHeight="1" x14ac:dyDescent="0.15">
      <c r="B10" s="50"/>
      <c r="C10" s="47"/>
      <c r="D10" s="79" t="s">
        <v>86</v>
      </c>
      <c r="E10" s="47" t="s">
        <v>70</v>
      </c>
      <c r="F10" s="47">
        <v>10</v>
      </c>
      <c r="G10" s="47" t="s">
        <v>70</v>
      </c>
      <c r="H10" s="48">
        <v>22</v>
      </c>
      <c r="I10" s="35">
        <f>SUM(J10:K10)</f>
        <v>54508</v>
      </c>
      <c r="J10" s="35">
        <v>26096</v>
      </c>
      <c r="K10" s="35">
        <v>28412</v>
      </c>
      <c r="L10" s="35">
        <f>SUM(M10:N10)</f>
        <v>24304</v>
      </c>
      <c r="M10" s="35">
        <v>11774</v>
      </c>
      <c r="N10" s="35">
        <v>12530</v>
      </c>
      <c r="O10" s="35">
        <v>10924</v>
      </c>
      <c r="P10" s="49">
        <v>44.59</v>
      </c>
      <c r="Q10" s="49">
        <v>45.12</v>
      </c>
      <c r="R10" s="49">
        <v>44.1</v>
      </c>
      <c r="S10" s="35">
        <f>SUM(T10:U10)</f>
        <v>24301</v>
      </c>
      <c r="T10" s="35">
        <v>23670</v>
      </c>
      <c r="U10" s="35">
        <v>631</v>
      </c>
    </row>
    <row r="11" spans="2:21" ht="30" customHeight="1" x14ac:dyDescent="0.15">
      <c r="B11" s="50" t="s">
        <v>72</v>
      </c>
      <c r="C11" s="51"/>
      <c r="D11" s="51"/>
      <c r="E11" s="51"/>
      <c r="F11" s="51"/>
      <c r="G11" s="51"/>
      <c r="H11" s="48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</row>
    <row r="12" spans="2:21" ht="30" customHeight="1" x14ac:dyDescent="0.15">
      <c r="B12" s="50" t="s">
        <v>73</v>
      </c>
      <c r="C12" s="47"/>
      <c r="D12" s="79" t="s">
        <v>87</v>
      </c>
      <c r="E12" s="47" t="s">
        <v>70</v>
      </c>
      <c r="F12" s="47">
        <v>7</v>
      </c>
      <c r="G12" s="47" t="s">
        <v>70</v>
      </c>
      <c r="H12" s="48">
        <v>10</v>
      </c>
      <c r="I12" s="35">
        <f>SUM(J12:K12)</f>
        <v>55883</v>
      </c>
      <c r="J12" s="35">
        <v>26763</v>
      </c>
      <c r="K12" s="35">
        <v>29120</v>
      </c>
      <c r="L12" s="35">
        <f>SUM(M12:N12)</f>
        <v>25721</v>
      </c>
      <c r="M12" s="35">
        <v>12363</v>
      </c>
      <c r="N12" s="35">
        <v>13358</v>
      </c>
      <c r="O12" s="35">
        <v>6928</v>
      </c>
      <c r="P12" s="49">
        <v>46.03</v>
      </c>
      <c r="Q12" s="49">
        <v>46.19</v>
      </c>
      <c r="R12" s="49">
        <v>45.87</v>
      </c>
      <c r="S12" s="35">
        <f>SUM(T12:U12)</f>
        <v>25721</v>
      </c>
      <c r="T12" s="35">
        <v>24541</v>
      </c>
      <c r="U12" s="35">
        <v>1180</v>
      </c>
    </row>
    <row r="13" spans="2:21" ht="30" customHeight="1" x14ac:dyDescent="0.15">
      <c r="B13" s="50"/>
      <c r="C13" s="47"/>
      <c r="D13" s="83" t="s">
        <v>92</v>
      </c>
      <c r="E13" s="68" t="s">
        <v>70</v>
      </c>
      <c r="F13" s="68">
        <v>7</v>
      </c>
      <c r="G13" s="68" t="s">
        <v>70</v>
      </c>
      <c r="H13" s="69">
        <v>21</v>
      </c>
      <c r="I13" s="70">
        <f>SUM(J13:K13)</f>
        <v>52571</v>
      </c>
      <c r="J13" s="70">
        <v>25262</v>
      </c>
      <c r="K13" s="70">
        <v>27309</v>
      </c>
      <c r="L13" s="70">
        <f>SUM(M13:N13)</f>
        <v>20985</v>
      </c>
      <c r="M13" s="70">
        <v>10100</v>
      </c>
      <c r="N13" s="70">
        <v>10885</v>
      </c>
      <c r="O13" s="70">
        <v>6641</v>
      </c>
      <c r="P13" s="71">
        <v>39.92</v>
      </c>
      <c r="Q13" s="71">
        <v>39.979999999999997</v>
      </c>
      <c r="R13" s="71">
        <v>39.86</v>
      </c>
      <c r="S13" s="70">
        <f>SUM(T13:U13)</f>
        <v>20985</v>
      </c>
      <c r="T13" s="70">
        <v>19979</v>
      </c>
      <c r="U13" s="70">
        <v>1006</v>
      </c>
    </row>
    <row r="14" spans="2:21" ht="30" customHeight="1" x14ac:dyDescent="0.15">
      <c r="B14" s="50" t="s">
        <v>71</v>
      </c>
      <c r="C14" s="47"/>
      <c r="D14" s="79" t="s">
        <v>87</v>
      </c>
      <c r="E14" s="47" t="s">
        <v>70</v>
      </c>
      <c r="F14" s="47">
        <v>7</v>
      </c>
      <c r="G14" s="47" t="s">
        <v>70</v>
      </c>
      <c r="H14" s="48">
        <v>10</v>
      </c>
      <c r="I14" s="35">
        <f>SUM(J14:K14)</f>
        <v>55883</v>
      </c>
      <c r="J14" s="35">
        <v>26763</v>
      </c>
      <c r="K14" s="35">
        <v>29120</v>
      </c>
      <c r="L14" s="35">
        <f>SUM(M14:N14)</f>
        <v>25721</v>
      </c>
      <c r="M14" s="35">
        <v>12363</v>
      </c>
      <c r="N14" s="35">
        <v>13358</v>
      </c>
      <c r="O14" s="35">
        <v>6928</v>
      </c>
      <c r="P14" s="49">
        <v>46.03</v>
      </c>
      <c r="Q14" s="49">
        <v>46.19</v>
      </c>
      <c r="R14" s="49">
        <v>45.87</v>
      </c>
      <c r="S14" s="35">
        <f>SUM(T14:U14)</f>
        <v>25721</v>
      </c>
      <c r="T14" s="35">
        <v>24965</v>
      </c>
      <c r="U14" s="35">
        <v>756</v>
      </c>
    </row>
    <row r="15" spans="2:21" ht="30" customHeight="1" x14ac:dyDescent="0.15">
      <c r="B15" s="50"/>
      <c r="C15" s="47"/>
      <c r="D15" s="83" t="s">
        <v>92</v>
      </c>
      <c r="E15" s="68" t="s">
        <v>70</v>
      </c>
      <c r="F15" s="68">
        <v>7</v>
      </c>
      <c r="G15" s="68" t="s">
        <v>70</v>
      </c>
      <c r="H15" s="69">
        <v>21</v>
      </c>
      <c r="I15" s="70">
        <f>SUM(J15:K15)</f>
        <v>52571</v>
      </c>
      <c r="J15" s="70">
        <v>25262</v>
      </c>
      <c r="K15" s="70">
        <v>27309</v>
      </c>
      <c r="L15" s="70">
        <f>SUM(M15:N15)</f>
        <v>20985</v>
      </c>
      <c r="M15" s="70">
        <v>10100</v>
      </c>
      <c r="N15" s="70">
        <v>10885</v>
      </c>
      <c r="O15" s="70">
        <v>6641</v>
      </c>
      <c r="P15" s="71">
        <v>39.92</v>
      </c>
      <c r="Q15" s="71">
        <v>39.979999999999997</v>
      </c>
      <c r="R15" s="71">
        <v>39.86</v>
      </c>
      <c r="S15" s="70">
        <f>SUM(T15:U15)</f>
        <v>20985</v>
      </c>
      <c r="T15" s="70">
        <v>20434</v>
      </c>
      <c r="U15" s="70">
        <v>551</v>
      </c>
    </row>
    <row r="16" spans="2:21" ht="30" customHeight="1" x14ac:dyDescent="0.15">
      <c r="B16" s="50"/>
      <c r="C16" s="47"/>
      <c r="D16" s="47"/>
      <c r="E16" s="47"/>
      <c r="F16" s="47"/>
      <c r="G16" s="47"/>
      <c r="H16" s="48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</row>
    <row r="17" spans="2:29" ht="30" customHeight="1" x14ac:dyDescent="0.15">
      <c r="B17" s="50" t="s">
        <v>74</v>
      </c>
      <c r="C17" s="47"/>
      <c r="D17" s="47"/>
      <c r="E17" s="47"/>
      <c r="F17" s="47"/>
      <c r="G17" s="47"/>
      <c r="H17" s="48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2:29" ht="30" customHeight="1" x14ac:dyDescent="0.15">
      <c r="B18" s="50"/>
      <c r="C18" s="47"/>
      <c r="D18" s="79" t="s">
        <v>88</v>
      </c>
      <c r="E18" s="47" t="s">
        <v>70</v>
      </c>
      <c r="F18" s="47">
        <v>3</v>
      </c>
      <c r="G18" s="47" t="s">
        <v>70</v>
      </c>
      <c r="H18" s="48">
        <v>17</v>
      </c>
      <c r="I18" s="35">
        <f>SUM(J18:K18)</f>
        <v>57125</v>
      </c>
      <c r="J18" s="35">
        <v>27314</v>
      </c>
      <c r="K18" s="35">
        <v>29811</v>
      </c>
      <c r="L18" s="35">
        <f>SUM(M18:N18)</f>
        <v>17850</v>
      </c>
      <c r="M18" s="35">
        <v>8390</v>
      </c>
      <c r="N18" s="35">
        <v>9460</v>
      </c>
      <c r="O18" s="35">
        <v>3525</v>
      </c>
      <c r="P18" s="49">
        <v>31.25</v>
      </c>
      <c r="Q18" s="49">
        <v>30.72</v>
      </c>
      <c r="R18" s="49">
        <v>31.73</v>
      </c>
      <c r="S18" s="35">
        <f>SUM(T18:U18)</f>
        <v>17850</v>
      </c>
      <c r="T18" s="35">
        <v>17589</v>
      </c>
      <c r="U18" s="35">
        <v>261</v>
      </c>
    </row>
    <row r="19" spans="2:29" ht="30" customHeight="1" x14ac:dyDescent="0.15">
      <c r="B19" s="50"/>
      <c r="C19" s="47"/>
      <c r="D19" s="79" t="s">
        <v>86</v>
      </c>
      <c r="E19" s="47" t="s">
        <v>70</v>
      </c>
      <c r="F19" s="47">
        <v>3</v>
      </c>
      <c r="G19" s="47" t="s">
        <v>70</v>
      </c>
      <c r="H19" s="48">
        <v>26</v>
      </c>
      <c r="I19" s="35">
        <f>SUM(J19:K19)</f>
        <v>54686</v>
      </c>
      <c r="J19" s="35">
        <v>26202</v>
      </c>
      <c r="K19" s="35">
        <v>28484</v>
      </c>
      <c r="L19" s="35">
        <f>SUM(M19:N19)</f>
        <v>17109</v>
      </c>
      <c r="M19" s="35">
        <v>8121</v>
      </c>
      <c r="N19" s="35">
        <v>8988</v>
      </c>
      <c r="O19" s="35">
        <v>4425</v>
      </c>
      <c r="P19" s="49">
        <v>31.29</v>
      </c>
      <c r="Q19" s="49">
        <v>30.99</v>
      </c>
      <c r="R19" s="49">
        <v>31.55</v>
      </c>
      <c r="S19" s="35">
        <f>SUM(T19:U19)</f>
        <v>17109</v>
      </c>
      <c r="T19" s="35">
        <v>16983</v>
      </c>
      <c r="U19" s="35">
        <v>126</v>
      </c>
    </row>
    <row r="20" spans="2:29" ht="30" customHeight="1" x14ac:dyDescent="0.15">
      <c r="B20" s="89"/>
      <c r="C20" s="90"/>
      <c r="D20" s="91" t="s">
        <v>100</v>
      </c>
      <c r="E20" s="91" t="s">
        <v>70</v>
      </c>
      <c r="F20" s="91">
        <v>3</v>
      </c>
      <c r="G20" s="91" t="s">
        <v>70</v>
      </c>
      <c r="H20" s="92">
        <v>21</v>
      </c>
      <c r="I20" s="70">
        <f>SUM(J20:K20)</f>
        <v>50526</v>
      </c>
      <c r="J20" s="70">
        <v>24289</v>
      </c>
      <c r="K20" s="70">
        <v>26237</v>
      </c>
      <c r="L20" s="70">
        <f>SUM(M20:N20)</f>
        <v>18038</v>
      </c>
      <c r="M20" s="70">
        <v>8515</v>
      </c>
      <c r="N20" s="70">
        <v>9523</v>
      </c>
      <c r="O20" s="70">
        <v>8665</v>
      </c>
      <c r="P20" s="71">
        <v>35.700000000000003</v>
      </c>
      <c r="Q20" s="71">
        <v>35.06</v>
      </c>
      <c r="R20" s="71">
        <v>36.299999999999997</v>
      </c>
      <c r="S20" s="70">
        <f>SUM(T20:U20)</f>
        <v>18038</v>
      </c>
      <c r="T20" s="70">
        <v>17786</v>
      </c>
      <c r="U20" s="70">
        <v>252</v>
      </c>
    </row>
    <row r="21" spans="2:29" ht="30" customHeight="1" x14ac:dyDescent="0.15">
      <c r="B21" s="50" t="s">
        <v>75</v>
      </c>
      <c r="C21" s="47"/>
      <c r="D21" s="47"/>
      <c r="E21" s="47"/>
      <c r="F21" s="47"/>
      <c r="G21" s="47"/>
      <c r="H21" s="48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</row>
    <row r="22" spans="2:29" ht="30" customHeight="1" x14ac:dyDescent="0.15">
      <c r="B22" s="50"/>
      <c r="C22" s="32" t="s">
        <v>84</v>
      </c>
      <c r="D22" s="79" t="s">
        <v>89</v>
      </c>
      <c r="E22" s="47" t="s">
        <v>70</v>
      </c>
      <c r="F22" s="47">
        <v>4</v>
      </c>
      <c r="G22" s="47" t="s">
        <v>70</v>
      </c>
      <c r="H22" s="48">
        <v>12</v>
      </c>
      <c r="I22" s="52">
        <f>SUM(J22:K22)</f>
        <v>0</v>
      </c>
      <c r="J22" s="53" t="s">
        <v>77</v>
      </c>
      <c r="K22" s="53" t="s">
        <v>77</v>
      </c>
      <c r="L22" s="53">
        <f>SUM(M22:N22)</f>
        <v>0</v>
      </c>
      <c r="M22" s="53" t="s">
        <v>77</v>
      </c>
      <c r="N22" s="53" t="s">
        <v>77</v>
      </c>
      <c r="O22" s="53" t="s">
        <v>77</v>
      </c>
      <c r="P22" s="53" t="s">
        <v>77</v>
      </c>
      <c r="Q22" s="53" t="s">
        <v>77</v>
      </c>
      <c r="R22" s="53" t="s">
        <v>77</v>
      </c>
      <c r="S22" s="53">
        <f>SUM(T22:U22)</f>
        <v>0</v>
      </c>
      <c r="T22" s="53" t="s">
        <v>77</v>
      </c>
      <c r="U22" s="53" t="s">
        <v>77</v>
      </c>
    </row>
    <row r="23" spans="2:29" ht="30" customHeight="1" x14ac:dyDescent="0.15">
      <c r="B23" s="50"/>
      <c r="C23" s="32" t="s">
        <v>76</v>
      </c>
      <c r="D23" s="80" t="s">
        <v>90</v>
      </c>
      <c r="E23" s="68" t="s">
        <v>70</v>
      </c>
      <c r="F23" s="68">
        <v>4</v>
      </c>
      <c r="G23" s="68" t="s">
        <v>70</v>
      </c>
      <c r="H23" s="69">
        <v>7</v>
      </c>
      <c r="I23" s="72">
        <f>SUM(J23:K23)</f>
        <v>0</v>
      </c>
      <c r="J23" s="73" t="s">
        <v>77</v>
      </c>
      <c r="K23" s="73" t="s">
        <v>77</v>
      </c>
      <c r="L23" s="73">
        <f>SUM(M23:N23)</f>
        <v>0</v>
      </c>
      <c r="M23" s="73" t="s">
        <v>77</v>
      </c>
      <c r="N23" s="73" t="s">
        <v>77</v>
      </c>
      <c r="O23" s="73" t="s">
        <v>77</v>
      </c>
      <c r="P23" s="73" t="s">
        <v>77</v>
      </c>
      <c r="Q23" s="73" t="s">
        <v>77</v>
      </c>
      <c r="R23" s="73" t="s">
        <v>77</v>
      </c>
      <c r="S23" s="73">
        <f>SUM(T23:U23)</f>
        <v>0</v>
      </c>
      <c r="T23" s="73" t="s">
        <v>77</v>
      </c>
      <c r="U23" s="73" t="s">
        <v>77</v>
      </c>
    </row>
    <row r="24" spans="2:29" ht="30" customHeight="1" x14ac:dyDescent="0.15">
      <c r="B24" s="50"/>
      <c r="D24" s="47"/>
      <c r="E24" s="47"/>
      <c r="F24" s="47"/>
      <c r="G24" s="47"/>
      <c r="H24" s="48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</row>
    <row r="25" spans="2:29" ht="30" customHeight="1" x14ac:dyDescent="0.15">
      <c r="B25" s="50" t="s">
        <v>78</v>
      </c>
      <c r="C25" s="47"/>
      <c r="D25" s="79" t="s">
        <v>88</v>
      </c>
      <c r="E25" s="47" t="s">
        <v>70</v>
      </c>
      <c r="F25" s="47">
        <v>4</v>
      </c>
      <c r="G25" s="47" t="s">
        <v>70</v>
      </c>
      <c r="H25" s="48">
        <v>21</v>
      </c>
      <c r="I25" s="35">
        <f>SUM(J25:K25)</f>
        <v>56771</v>
      </c>
      <c r="J25" s="35">
        <v>27125</v>
      </c>
      <c r="K25" s="35">
        <v>29646</v>
      </c>
      <c r="L25" s="35">
        <f>SUM(M25:N25)</f>
        <v>27111</v>
      </c>
      <c r="M25" s="35">
        <v>12521</v>
      </c>
      <c r="N25" s="35">
        <v>14590</v>
      </c>
      <c r="O25" s="35">
        <v>5973</v>
      </c>
      <c r="P25" s="49">
        <v>47.76</v>
      </c>
      <c r="Q25" s="49">
        <v>46.16</v>
      </c>
      <c r="R25" s="49">
        <v>49.21</v>
      </c>
      <c r="S25" s="35">
        <f>SUM(T25:U25)</f>
        <v>27111</v>
      </c>
      <c r="T25" s="35">
        <v>26724</v>
      </c>
      <c r="U25" s="35">
        <v>387</v>
      </c>
    </row>
    <row r="26" spans="2:29" ht="30" customHeight="1" x14ac:dyDescent="0.15">
      <c r="B26" s="50"/>
      <c r="C26" s="47"/>
      <c r="D26" s="79" t="s">
        <v>86</v>
      </c>
      <c r="E26" s="47" t="s">
        <v>70</v>
      </c>
      <c r="F26" s="47">
        <v>4</v>
      </c>
      <c r="G26" s="47" t="s">
        <v>70</v>
      </c>
      <c r="H26" s="48">
        <v>23</v>
      </c>
      <c r="I26" s="35">
        <f>SUM(J26:K26)</f>
        <v>54388</v>
      </c>
      <c r="J26" s="35">
        <v>26036</v>
      </c>
      <c r="K26" s="35">
        <v>28352</v>
      </c>
      <c r="L26" s="35">
        <f>SUM(M26:N26)</f>
        <v>28591</v>
      </c>
      <c r="M26" s="35">
        <v>13269</v>
      </c>
      <c r="N26" s="35">
        <v>15322</v>
      </c>
      <c r="O26" s="35">
        <v>6861</v>
      </c>
      <c r="P26" s="49">
        <v>52.57</v>
      </c>
      <c r="Q26" s="49">
        <v>50.96</v>
      </c>
      <c r="R26" s="49">
        <v>54.04</v>
      </c>
      <c r="S26" s="35">
        <f>SUM(T26:U26)</f>
        <v>28591</v>
      </c>
      <c r="T26" s="35">
        <v>28405</v>
      </c>
      <c r="U26" s="35">
        <v>186</v>
      </c>
    </row>
    <row r="27" spans="2:29" ht="30" customHeight="1" x14ac:dyDescent="0.15">
      <c r="B27" s="50"/>
      <c r="C27" s="47"/>
      <c r="D27" s="79" t="s">
        <v>100</v>
      </c>
      <c r="E27" s="47" t="s">
        <v>98</v>
      </c>
      <c r="F27" s="47">
        <v>4</v>
      </c>
      <c r="G27" s="47" t="s">
        <v>98</v>
      </c>
      <c r="H27" s="48">
        <v>25</v>
      </c>
      <c r="I27" s="35">
        <v>50192</v>
      </c>
      <c r="J27" s="35">
        <v>24122</v>
      </c>
      <c r="K27" s="35">
        <v>26070</v>
      </c>
      <c r="L27" s="35">
        <v>25563</v>
      </c>
      <c r="M27" s="35">
        <v>11855</v>
      </c>
      <c r="N27" s="35">
        <v>13708</v>
      </c>
      <c r="O27" s="35">
        <v>9745</v>
      </c>
      <c r="P27" s="49">
        <v>50.93</v>
      </c>
      <c r="Q27" s="49">
        <v>49.15</v>
      </c>
      <c r="R27" s="49">
        <v>52.58</v>
      </c>
      <c r="S27" s="35">
        <v>25563</v>
      </c>
      <c r="T27" s="35">
        <v>25301</v>
      </c>
      <c r="U27" s="35">
        <v>262</v>
      </c>
    </row>
    <row r="28" spans="2:29" ht="30" customHeight="1" x14ac:dyDescent="0.15">
      <c r="B28" s="50"/>
      <c r="C28" s="47"/>
      <c r="D28" s="47"/>
      <c r="E28" s="47"/>
      <c r="F28" s="47"/>
      <c r="G28" s="47"/>
      <c r="H28" s="48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</row>
    <row r="29" spans="2:29" ht="30" customHeight="1" x14ac:dyDescent="0.15">
      <c r="B29" s="50" t="s">
        <v>79</v>
      </c>
      <c r="C29" s="47"/>
      <c r="D29" s="79" t="s">
        <v>86</v>
      </c>
      <c r="E29" s="47" t="s">
        <v>70</v>
      </c>
      <c r="F29" s="47">
        <v>4</v>
      </c>
      <c r="G29" s="47" t="s">
        <v>70</v>
      </c>
      <c r="H29" s="48">
        <v>23</v>
      </c>
      <c r="I29" s="35">
        <f>SUM(J29:K29)</f>
        <v>54388</v>
      </c>
      <c r="J29" s="35">
        <v>26036</v>
      </c>
      <c r="K29" s="35">
        <v>28352</v>
      </c>
      <c r="L29" s="35">
        <f>SUM(M29:N29)</f>
        <v>28581</v>
      </c>
      <c r="M29" s="35">
        <v>13261</v>
      </c>
      <c r="N29" s="35">
        <v>15320</v>
      </c>
      <c r="O29" s="35">
        <v>6855</v>
      </c>
      <c r="P29" s="49">
        <v>52.55</v>
      </c>
      <c r="Q29" s="49">
        <v>50.93</v>
      </c>
      <c r="R29" s="49">
        <v>54.03</v>
      </c>
      <c r="S29" s="35">
        <f>SUM(T29:U29)</f>
        <v>28580</v>
      </c>
      <c r="T29" s="35">
        <v>24584</v>
      </c>
      <c r="U29" s="35">
        <v>3996</v>
      </c>
    </row>
    <row r="30" spans="2:29" ht="30" customHeight="1" x14ac:dyDescent="0.15">
      <c r="B30" s="54"/>
      <c r="C30" s="55"/>
      <c r="D30" s="81" t="s">
        <v>90</v>
      </c>
      <c r="E30" s="74" t="s">
        <v>70</v>
      </c>
      <c r="F30" s="74">
        <v>4</v>
      </c>
      <c r="G30" s="74" t="s">
        <v>70</v>
      </c>
      <c r="H30" s="75">
        <v>21</v>
      </c>
      <c r="I30" s="76">
        <f>SUM(J30:K30)</f>
        <v>52223</v>
      </c>
      <c r="J30" s="76">
        <v>25050</v>
      </c>
      <c r="K30" s="76">
        <v>27173</v>
      </c>
      <c r="L30" s="76">
        <f>SUM(M30:N30)</f>
        <v>28050</v>
      </c>
      <c r="M30" s="76">
        <v>13014</v>
      </c>
      <c r="N30" s="76">
        <v>15036</v>
      </c>
      <c r="O30" s="76">
        <v>7367</v>
      </c>
      <c r="P30" s="77">
        <v>53.71</v>
      </c>
      <c r="Q30" s="77">
        <v>51.95</v>
      </c>
      <c r="R30" s="77">
        <v>55.33</v>
      </c>
      <c r="S30" s="76">
        <f>SUM(T30:U30)</f>
        <v>28050</v>
      </c>
      <c r="T30" s="76">
        <v>27666</v>
      </c>
      <c r="U30" s="67">
        <v>384</v>
      </c>
    </row>
    <row r="31" spans="2:29" ht="18.75" customHeight="1" x14ac:dyDescent="0.15"/>
    <row r="32" spans="2:29" ht="30" customHeight="1" x14ac:dyDescent="0.15">
      <c r="I32" s="199" t="s">
        <v>99</v>
      </c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93"/>
      <c r="W32" s="93"/>
      <c r="X32" s="93"/>
      <c r="Y32" s="93"/>
      <c r="Z32" s="93"/>
      <c r="AA32" s="93"/>
      <c r="AB32" s="93"/>
      <c r="AC32" s="93"/>
    </row>
    <row r="33" spans="2:29" ht="30" customHeight="1" x14ac:dyDescent="0.15"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3"/>
      <c r="W33" s="93"/>
      <c r="X33" s="93"/>
      <c r="Y33" s="93"/>
      <c r="Z33" s="93"/>
      <c r="AA33" s="93"/>
      <c r="AB33" s="93"/>
      <c r="AC33" s="93"/>
    </row>
    <row r="34" spans="2:29" ht="30" customHeight="1" x14ac:dyDescent="0.15">
      <c r="B34" s="198" t="s">
        <v>80</v>
      </c>
      <c r="C34" s="198"/>
      <c r="D34" s="198"/>
      <c r="E34" s="198"/>
      <c r="F34" s="198"/>
      <c r="G34" s="198"/>
      <c r="H34" s="198"/>
      <c r="I34" s="196" t="s">
        <v>60</v>
      </c>
      <c r="J34" s="196"/>
      <c r="K34" s="196"/>
      <c r="L34" s="196" t="s">
        <v>61</v>
      </c>
      <c r="M34" s="196"/>
      <c r="N34" s="196"/>
      <c r="O34" s="197" t="s">
        <v>62</v>
      </c>
      <c r="P34" s="196" t="s">
        <v>63</v>
      </c>
      <c r="Q34" s="196"/>
      <c r="R34" s="196"/>
      <c r="S34" s="196" t="s">
        <v>64</v>
      </c>
      <c r="T34" s="196"/>
      <c r="U34" s="196"/>
    </row>
    <row r="35" spans="2:29" ht="30" customHeight="1" x14ac:dyDescent="0.15">
      <c r="B35" s="198"/>
      <c r="C35" s="198"/>
      <c r="D35" s="198"/>
      <c r="E35" s="198"/>
      <c r="F35" s="198"/>
      <c r="G35" s="198"/>
      <c r="H35" s="198"/>
      <c r="I35" s="40" t="s">
        <v>65</v>
      </c>
      <c r="J35" s="40" t="s">
        <v>56</v>
      </c>
      <c r="K35" s="40" t="s">
        <v>57</v>
      </c>
      <c r="L35" s="40" t="s">
        <v>65</v>
      </c>
      <c r="M35" s="40" t="s">
        <v>56</v>
      </c>
      <c r="N35" s="40" t="s">
        <v>57</v>
      </c>
      <c r="O35" s="197"/>
      <c r="P35" s="40" t="s">
        <v>65</v>
      </c>
      <c r="Q35" s="40" t="s">
        <v>56</v>
      </c>
      <c r="R35" s="40" t="s">
        <v>57</v>
      </c>
      <c r="S35" s="40" t="s">
        <v>65</v>
      </c>
      <c r="T35" s="40" t="s">
        <v>66</v>
      </c>
      <c r="U35" s="40" t="s">
        <v>67</v>
      </c>
    </row>
    <row r="36" spans="2:29" ht="30" customHeight="1" x14ac:dyDescent="0.15">
      <c r="B36" s="56"/>
      <c r="C36" s="57"/>
      <c r="D36" s="82" t="s">
        <v>91</v>
      </c>
      <c r="E36" s="57" t="s">
        <v>70</v>
      </c>
      <c r="F36" s="57">
        <v>3</v>
      </c>
      <c r="G36" s="57" t="s">
        <v>70</v>
      </c>
      <c r="H36" s="58">
        <v>29</v>
      </c>
      <c r="I36" s="59">
        <f>SUM(J36:K36)</f>
        <v>59804</v>
      </c>
      <c r="J36" s="59">
        <v>28461</v>
      </c>
      <c r="K36" s="59">
        <v>31343</v>
      </c>
      <c r="L36" s="59">
        <f>SUM(M36:N36)</f>
        <v>33682</v>
      </c>
      <c r="M36" s="59">
        <v>15923</v>
      </c>
      <c r="N36" s="59">
        <v>17759</v>
      </c>
      <c r="O36" s="59">
        <v>6251</v>
      </c>
      <c r="P36" s="60">
        <v>56.32</v>
      </c>
      <c r="Q36" s="60">
        <v>55.95</v>
      </c>
      <c r="R36" s="60">
        <v>56.66</v>
      </c>
      <c r="S36" s="59">
        <f>SUM(T36:U36)</f>
        <v>33681</v>
      </c>
      <c r="T36" s="59">
        <v>32548</v>
      </c>
      <c r="U36" s="59">
        <v>1133</v>
      </c>
    </row>
  </sheetData>
  <mergeCells count="13">
    <mergeCell ref="S34:U34"/>
    <mergeCell ref="B4:H5"/>
    <mergeCell ref="I4:K4"/>
    <mergeCell ref="L4:N4"/>
    <mergeCell ref="O4:O5"/>
    <mergeCell ref="P4:R4"/>
    <mergeCell ref="S4:U4"/>
    <mergeCell ref="B34:H35"/>
    <mergeCell ref="I34:K34"/>
    <mergeCell ref="L34:N34"/>
    <mergeCell ref="O34:O35"/>
    <mergeCell ref="P34:R34"/>
    <mergeCell ref="I32:U3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16-1～2</vt:lpstr>
      <vt:lpstr>16-3</vt:lpstr>
      <vt:lpstr>Data_16-1</vt:lpstr>
      <vt:lpstr>Data_16-2</vt:lpstr>
      <vt:lpstr>Data_16-3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