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5.002\Desktop\toukeishoR3\"/>
    </mc:Choice>
  </mc:AlternateContent>
  <bookViews>
    <workbookView xWindow="-120" yWindow="-120" windowWidth="20730" windowHeight="11160"/>
  </bookViews>
  <sheets>
    <sheet name="10-1~2" sheetId="11" r:id="rId1"/>
    <sheet name="10-3" sheetId="3" r:id="rId2"/>
    <sheet name="10-4～5" sheetId="4" r:id="rId3"/>
    <sheet name="10-6～7" sheetId="5" r:id="rId4"/>
    <sheet name="Data_10-3（千葉交タクシー）" sheetId="8" r:id="rId5"/>
    <sheet name="Data_10-3（千葉交通）" sheetId="7" r:id="rId6"/>
    <sheet name="Data_10-4(2)" sheetId="9" r:id="rId7"/>
    <sheet name="Data_10-7" sheetId="10" r:id="rId8"/>
  </sheets>
  <definedNames>
    <definedName name="_xlnm.Print_Area" localSheetId="0">'10-1~2'!$A$1:$Z$32</definedName>
    <definedName name="_xlnm.Print_Area" localSheetId="3">'10-6～7'!$A$1:$Y$32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8" i="5" l="1"/>
  <c r="V27" i="5"/>
  <c r="V26" i="5"/>
  <c r="V25" i="5"/>
  <c r="V24" i="5"/>
  <c r="V23" i="5"/>
  <c r="V22" i="5"/>
  <c r="V21" i="5"/>
  <c r="V20" i="5"/>
  <c r="V19" i="5"/>
  <c r="V18" i="5"/>
  <c r="V17" i="5"/>
  <c r="V16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M28" i="5"/>
  <c r="M27" i="5"/>
  <c r="M26" i="5"/>
  <c r="M25" i="5"/>
  <c r="M24" i="5"/>
  <c r="M23" i="5"/>
  <c r="M22" i="5"/>
  <c r="M21" i="5"/>
  <c r="M20" i="5"/>
  <c r="M19" i="5"/>
  <c r="M18" i="5"/>
  <c r="M17" i="5"/>
  <c r="J28" i="5"/>
  <c r="J27" i="5"/>
  <c r="J26" i="5"/>
  <c r="J25" i="5"/>
  <c r="J24" i="5"/>
  <c r="J23" i="5"/>
  <c r="J22" i="5"/>
  <c r="J21" i="5"/>
  <c r="J20" i="5"/>
  <c r="J19" i="5"/>
  <c r="J18" i="5"/>
  <c r="J17" i="5"/>
  <c r="M16" i="5"/>
  <c r="J16" i="5"/>
  <c r="V15" i="5"/>
  <c r="S15" i="5"/>
  <c r="M15" i="5"/>
  <c r="J15" i="5"/>
  <c r="C16" i="5"/>
  <c r="C17" i="5"/>
  <c r="C18" i="5"/>
  <c r="C19" i="5"/>
  <c r="C20" i="5"/>
  <c r="C21" i="5"/>
  <c r="C22" i="5"/>
  <c r="C23" i="5"/>
  <c r="C24" i="5"/>
  <c r="C25" i="5"/>
  <c r="C26" i="5"/>
  <c r="AB19" i="3"/>
  <c r="S19" i="3"/>
  <c r="AB3" i="3"/>
  <c r="G10" i="4"/>
  <c r="D17" i="4" l="1"/>
  <c r="D18" i="4"/>
  <c r="D19" i="4"/>
  <c r="D20" i="4"/>
  <c r="U19" i="4" l="1"/>
  <c r="U20" i="4"/>
  <c r="U21" i="4"/>
  <c r="U17" i="4"/>
  <c r="U18" i="4"/>
  <c r="W18" i="4"/>
  <c r="W19" i="4"/>
  <c r="W20" i="4"/>
  <c r="W21" i="4"/>
  <c r="Y18" i="4"/>
  <c r="Y19" i="4"/>
  <c r="Y20" i="4"/>
  <c r="Y21" i="4"/>
  <c r="AA18" i="4"/>
  <c r="AA19" i="4"/>
  <c r="AA20" i="4"/>
  <c r="AA21" i="4"/>
  <c r="AC18" i="4"/>
  <c r="AC19" i="4"/>
  <c r="AC20" i="4"/>
  <c r="AC21" i="4"/>
  <c r="AE18" i="4"/>
  <c r="AE19" i="4"/>
  <c r="AE20" i="4"/>
  <c r="AE21" i="4"/>
  <c r="AE17" i="4"/>
  <c r="S21" i="4" l="1"/>
  <c r="Q21" i="4"/>
  <c r="O21" i="4"/>
  <c r="M21" i="4"/>
  <c r="J21" i="4"/>
  <c r="G21" i="4"/>
  <c r="F21" i="4"/>
  <c r="D21" i="4"/>
  <c r="B21" i="4"/>
  <c r="S20" i="4"/>
  <c r="Q20" i="4"/>
  <c r="O20" i="4"/>
  <c r="M20" i="4"/>
  <c r="J20" i="4"/>
  <c r="G20" i="4"/>
  <c r="F20" i="4"/>
  <c r="B20" i="4"/>
  <c r="S19" i="4"/>
  <c r="Q19" i="4"/>
  <c r="O19" i="4"/>
  <c r="M19" i="4"/>
  <c r="J19" i="4"/>
  <c r="G19" i="4"/>
  <c r="F19" i="4"/>
  <c r="B19" i="4"/>
  <c r="S18" i="4"/>
  <c r="Q18" i="4"/>
  <c r="O18" i="4"/>
  <c r="M18" i="4"/>
  <c r="J18" i="4"/>
  <c r="G18" i="4"/>
  <c r="F18" i="4"/>
  <c r="B18" i="4"/>
  <c r="AC17" i="4"/>
  <c r="AA17" i="4"/>
  <c r="Y17" i="4"/>
  <c r="W17" i="4"/>
  <c r="S17" i="4"/>
  <c r="Q17" i="4"/>
  <c r="O17" i="4"/>
  <c r="M17" i="4"/>
  <c r="J17" i="4"/>
  <c r="G17" i="4"/>
  <c r="F17" i="4"/>
  <c r="B17" i="4"/>
  <c r="AG31" i="3" l="1"/>
  <c r="AB31" i="3"/>
  <c r="X31" i="3"/>
  <c r="V31" i="3"/>
  <c r="S31" i="3"/>
  <c r="O31" i="3"/>
  <c r="H31" i="3"/>
  <c r="B31" i="3"/>
  <c r="AG30" i="3"/>
  <c r="AE30" i="3"/>
  <c r="AB30" i="3"/>
  <c r="X30" i="3"/>
  <c r="V30" i="3"/>
  <c r="S30" i="3"/>
  <c r="O30" i="3"/>
  <c r="H30" i="3"/>
  <c r="B30" i="3"/>
  <c r="AG29" i="3"/>
  <c r="AE29" i="3"/>
  <c r="AB29" i="3"/>
  <c r="X29" i="3"/>
  <c r="V29" i="3"/>
  <c r="S29" i="3"/>
  <c r="O29" i="3"/>
  <c r="H29" i="3"/>
  <c r="B29" i="3"/>
  <c r="AG28" i="3"/>
  <c r="AE28" i="3"/>
  <c r="AB28" i="3"/>
  <c r="X28" i="3"/>
  <c r="V28" i="3"/>
  <c r="S28" i="3"/>
  <c r="O28" i="3"/>
  <c r="H28" i="3"/>
  <c r="B28" i="3"/>
  <c r="AG27" i="3"/>
  <c r="AE27" i="3"/>
  <c r="AB27" i="3"/>
  <c r="X27" i="3"/>
  <c r="V27" i="3"/>
  <c r="S27" i="3"/>
  <c r="O27" i="3"/>
  <c r="H27" i="3"/>
  <c r="B27" i="3"/>
  <c r="AG26" i="3"/>
  <c r="AE26" i="3"/>
  <c r="AB26" i="3"/>
  <c r="X26" i="3"/>
  <c r="V26" i="3"/>
  <c r="S26" i="3"/>
  <c r="O26" i="3"/>
  <c r="H26" i="3"/>
  <c r="B26" i="3"/>
  <c r="AG25" i="3"/>
  <c r="AE25" i="3"/>
  <c r="AB25" i="3"/>
  <c r="X25" i="3"/>
  <c r="V25" i="3"/>
  <c r="S25" i="3"/>
  <c r="O25" i="3"/>
  <c r="H25" i="3"/>
  <c r="B25" i="3"/>
  <c r="AG24" i="3"/>
  <c r="AE24" i="3"/>
  <c r="AB24" i="3"/>
  <c r="X24" i="3"/>
  <c r="V24" i="3"/>
  <c r="S24" i="3"/>
  <c r="O24" i="3"/>
  <c r="H24" i="3"/>
  <c r="B24" i="3"/>
  <c r="AG23" i="3"/>
  <c r="AE23" i="3"/>
  <c r="AB23" i="3"/>
  <c r="X23" i="3"/>
  <c r="V23" i="3"/>
  <c r="S23" i="3"/>
  <c r="O23" i="3"/>
  <c r="H23" i="3"/>
  <c r="B23" i="3"/>
  <c r="AG22" i="3"/>
  <c r="AE22" i="3"/>
  <c r="AB22" i="3"/>
  <c r="X22" i="3"/>
  <c r="V22" i="3"/>
  <c r="S22" i="3"/>
  <c r="O22" i="3"/>
  <c r="H22" i="3"/>
  <c r="B22" i="3"/>
  <c r="B10" i="3"/>
  <c r="AG15" i="3"/>
  <c r="AE15" i="3"/>
  <c r="AB15" i="3"/>
  <c r="X15" i="3"/>
  <c r="S15" i="3"/>
  <c r="O15" i="3"/>
  <c r="H15" i="3"/>
  <c r="B15" i="3"/>
  <c r="AG14" i="3"/>
  <c r="AE14" i="3"/>
  <c r="AB14" i="3"/>
  <c r="X14" i="3"/>
  <c r="S14" i="3"/>
  <c r="O14" i="3"/>
  <c r="H14" i="3"/>
  <c r="B14" i="3"/>
  <c r="AG13" i="3"/>
  <c r="AE13" i="3"/>
  <c r="AB13" i="3"/>
  <c r="X13" i="3"/>
  <c r="S13" i="3"/>
  <c r="O13" i="3"/>
  <c r="H13" i="3"/>
  <c r="B13" i="3"/>
  <c r="AG12" i="3"/>
  <c r="AE12" i="3"/>
  <c r="AB12" i="3"/>
  <c r="X12" i="3"/>
  <c r="S12" i="3"/>
  <c r="O12" i="3"/>
  <c r="H12" i="3"/>
  <c r="B12" i="3"/>
  <c r="AG11" i="3"/>
  <c r="AE11" i="3"/>
  <c r="AB11" i="3"/>
  <c r="X11" i="3"/>
  <c r="S11" i="3"/>
  <c r="O11" i="3"/>
  <c r="H11" i="3"/>
  <c r="B11" i="3"/>
  <c r="AG10" i="3"/>
  <c r="AE10" i="3"/>
  <c r="AB10" i="3"/>
  <c r="X10" i="3"/>
  <c r="S10" i="3"/>
  <c r="O10" i="3"/>
  <c r="H10" i="3"/>
  <c r="AG9" i="3"/>
  <c r="AE9" i="3"/>
  <c r="AB9" i="3"/>
  <c r="X9" i="3"/>
  <c r="S9" i="3"/>
  <c r="O9" i="3"/>
  <c r="H9" i="3"/>
  <c r="B9" i="3"/>
  <c r="AG8" i="3"/>
  <c r="AE8" i="3"/>
  <c r="AB8" i="3"/>
  <c r="X8" i="3"/>
  <c r="S8" i="3"/>
  <c r="O8" i="3"/>
  <c r="H8" i="3"/>
  <c r="B8" i="3"/>
  <c r="AG7" i="3"/>
  <c r="AE7" i="3"/>
  <c r="AB7" i="3"/>
  <c r="X7" i="3"/>
  <c r="S7" i="3"/>
  <c r="O7" i="3"/>
  <c r="H7" i="3"/>
  <c r="B7" i="3"/>
  <c r="AG6" i="3"/>
  <c r="AE6" i="3"/>
  <c r="AB6" i="3"/>
  <c r="X6" i="3"/>
  <c r="S6" i="3"/>
  <c r="O6" i="3"/>
  <c r="H6" i="3"/>
  <c r="B6" i="3"/>
</calcChain>
</file>

<file path=xl/sharedStrings.xml><?xml version="1.0" encoding="utf-8"?>
<sst xmlns="http://schemas.openxmlformats.org/spreadsheetml/2006/main" count="276" uniqueCount="189">
  <si>
    <t>年度</t>
    <rPh sb="0" eb="2">
      <t>ネンド</t>
    </rPh>
    <phoneticPr fontId="2"/>
  </si>
  <si>
    <t>計</t>
    <rPh sb="0" eb="1">
      <t>ケイ</t>
    </rPh>
    <phoneticPr fontId="2"/>
  </si>
  <si>
    <t>平成</t>
    <rPh sb="0" eb="2">
      <t>ヘイセイ</t>
    </rPh>
    <phoneticPr fontId="2"/>
  </si>
  <si>
    <t>年　　　度</t>
    <rPh sb="0" eb="1">
      <t>トシ</t>
    </rPh>
    <rPh sb="4" eb="5">
      <t>ド</t>
    </rPh>
    <phoneticPr fontId="2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</si>
  <si>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2"/>
  </si>
  <si>
    <t>銚　　子　　駅</t>
    <rPh sb="0" eb="1">
      <t>チョウ</t>
    </rPh>
    <rPh sb="3" eb="4">
      <t>コ</t>
    </rPh>
    <rPh sb="6" eb="7">
      <t>エキ</t>
    </rPh>
    <phoneticPr fontId="2"/>
  </si>
  <si>
    <t>松　　岸　　駅</t>
    <rPh sb="0" eb="1">
      <t>マツ</t>
    </rPh>
    <rPh sb="3" eb="4">
      <t>キシ</t>
    </rPh>
    <rPh sb="6" eb="7">
      <t>エキ</t>
    </rPh>
    <phoneticPr fontId="2"/>
  </si>
  <si>
    <t>普 通</t>
    <rPh sb="0" eb="1">
      <t>ススム</t>
    </rPh>
    <rPh sb="2" eb="3">
      <t>ツウ</t>
    </rPh>
    <phoneticPr fontId="2"/>
  </si>
  <si>
    <t>定 期</t>
    <rPh sb="0" eb="1">
      <t>サダム</t>
    </rPh>
    <rPh sb="2" eb="3">
      <t>キ</t>
    </rPh>
    <phoneticPr fontId="2"/>
  </si>
  <si>
    <t>駅　　　名</t>
    <rPh sb="0" eb="1">
      <t>エキ</t>
    </rPh>
    <rPh sb="4" eb="5">
      <t>メイ</t>
    </rPh>
    <phoneticPr fontId="2"/>
  </si>
  <si>
    <t>銚子</t>
    <rPh sb="0" eb="2">
      <t>チョウシ</t>
    </rPh>
    <phoneticPr fontId="2"/>
  </si>
  <si>
    <t>仲ノ町</t>
    <rPh sb="0" eb="1">
      <t>ナカ</t>
    </rPh>
    <rPh sb="2" eb="3">
      <t>チョウ</t>
    </rPh>
    <phoneticPr fontId="2"/>
  </si>
  <si>
    <t>観音</t>
    <rPh sb="0" eb="2">
      <t>カンノン</t>
    </rPh>
    <phoneticPr fontId="2"/>
  </si>
  <si>
    <t>本銚子</t>
    <rPh sb="0" eb="1">
      <t>ホン</t>
    </rPh>
    <rPh sb="1" eb="3">
      <t>チョウシ</t>
    </rPh>
    <phoneticPr fontId="2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</si>
  <si>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2"/>
  </si>
  <si>
    <t>西海鹿島</t>
    <rPh sb="0" eb="1">
      <t>ニシ</t>
    </rPh>
    <rPh sb="1" eb="4">
      <t>アシカジマ</t>
    </rPh>
    <phoneticPr fontId="2"/>
  </si>
  <si>
    <t>海鹿島</t>
    <rPh sb="0" eb="3">
      <t>アシカジマ</t>
    </rPh>
    <phoneticPr fontId="2"/>
  </si>
  <si>
    <t>犬吠</t>
    <rPh sb="0" eb="2">
      <t>イヌボウ</t>
    </rPh>
    <phoneticPr fontId="2"/>
  </si>
  <si>
    <t>外川</t>
    <rPh sb="0" eb="2">
      <t>トカワ</t>
    </rPh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</si>
  <si>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</si>
  <si>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2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</si>
  <si>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2"/>
  </si>
  <si>
    <t>10　運輸・通信・観光</t>
    <rPh sb="3" eb="5">
      <t>ウンユ</t>
    </rPh>
    <rPh sb="6" eb="8">
      <t>ツウシン</t>
    </rPh>
    <rPh sb="9" eb="11">
      <t>カンコウ</t>
    </rPh>
    <phoneticPr fontId="2"/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</si>
  <si>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ウチ</t>
    </rPh>
    <rPh sb="14" eb="15">
      <t>スウ</t>
    </rPh>
    <rPh sb="16" eb="18">
      <t>イッチ</t>
    </rPh>
    <rPh sb="21" eb="23">
      <t>バアイ</t>
    </rPh>
    <phoneticPr fontId="2"/>
  </si>
  <si>
    <t>10-3　定期バス運行及び利用状況</t>
  </si>
  <si>
    <t>起　　点</t>
    <rPh sb="0" eb="1">
      <t>オコシ</t>
    </rPh>
    <rPh sb="3" eb="4">
      <t>テン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</si>
  <si>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</si>
  <si>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終　　点</t>
    <rPh sb="0" eb="1">
      <t>シュウ</t>
    </rPh>
    <rPh sb="3" eb="4">
      <t>テン</t>
    </rPh>
    <phoneticPr fontId="2"/>
  </si>
  <si>
    <t>系　統　キ　ロ　程</t>
    <rPh sb="0" eb="1">
      <t>ケイ</t>
    </rPh>
    <rPh sb="2" eb="3">
      <t>オサム</t>
    </rPh>
    <rPh sb="8" eb="9">
      <t>ホド</t>
    </rPh>
    <phoneticPr fontId="2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</si>
  <si>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2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</si>
  <si>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2"/>
  </si>
  <si>
    <t>うち銚子市内分</t>
    <rPh sb="2" eb="4">
      <t>チョウシ</t>
    </rPh>
    <rPh sb="4" eb="6">
      <t>シナイ</t>
    </rPh>
    <rPh sb="6" eb="7">
      <t>ブン</t>
    </rPh>
    <phoneticPr fontId="2"/>
  </si>
  <si>
    <t>うち定期人員</t>
    <rPh sb="2" eb="4">
      <t>テイキ</t>
    </rPh>
    <rPh sb="4" eb="6">
      <t>ジンイン</t>
    </rPh>
    <phoneticPr fontId="2"/>
  </si>
  <si>
    <t>陣屋町</t>
    <rPh sb="0" eb="2">
      <t>ジンヤ</t>
    </rPh>
    <rPh sb="2" eb="3">
      <t>チョウ</t>
    </rPh>
    <phoneticPr fontId="2"/>
  </si>
  <si>
    <t>飯岡・旭中央病院</t>
    <rPh sb="0" eb="2">
      <t>イイオカ</t>
    </rPh>
    <rPh sb="3" eb="4">
      <t>アサヒ</t>
    </rPh>
    <rPh sb="4" eb="6">
      <t>チュウオウ</t>
    </rPh>
    <rPh sb="6" eb="8">
      <t>ビョウイン</t>
    </rPh>
    <phoneticPr fontId="2"/>
  </si>
  <si>
    <t>旭駅</t>
    <rPh sb="0" eb="1">
      <t>アサヒ</t>
    </rPh>
    <rPh sb="1" eb="2">
      <t>エキ</t>
    </rPh>
    <phoneticPr fontId="2"/>
  </si>
  <si>
    <t>銚子駅</t>
    <rPh sb="0" eb="2">
      <t>チョウシ</t>
    </rPh>
    <rPh sb="2" eb="3">
      <t>エキ</t>
    </rPh>
    <phoneticPr fontId="2"/>
  </si>
  <si>
    <t>小畑</t>
    <rPh sb="0" eb="2">
      <t>オバタ</t>
    </rPh>
    <phoneticPr fontId="2"/>
  </si>
  <si>
    <t>高神</t>
    <rPh sb="0" eb="2">
      <t>タカガミ</t>
    </rPh>
    <phoneticPr fontId="2"/>
  </si>
  <si>
    <t>長崎</t>
    <rPh sb="0" eb="2">
      <t>ナガサキ</t>
    </rPh>
    <phoneticPr fontId="2"/>
  </si>
  <si>
    <t>千葉科学大学</t>
    <rPh sb="0" eb="2">
      <t>チバ</t>
    </rPh>
    <rPh sb="2" eb="4">
      <t>カガク</t>
    </rPh>
    <rPh sb="4" eb="6">
      <t>ダイガク</t>
    </rPh>
    <phoneticPr fontId="2"/>
  </si>
  <si>
    <t>県立銚子高校</t>
    <rPh sb="0" eb="2">
      <t>ケンリツ</t>
    </rPh>
    <rPh sb="2" eb="4">
      <t>チョウシ</t>
    </rPh>
    <rPh sb="4" eb="6">
      <t>コウコウ</t>
    </rPh>
    <phoneticPr fontId="2"/>
  </si>
  <si>
    <t>犬吠埼</t>
    <rPh sb="0" eb="2">
      <t>イヌボウ</t>
    </rPh>
    <rPh sb="2" eb="3">
      <t>サキ</t>
    </rPh>
    <phoneticPr fontId="2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</si>
  <si>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2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</si>
  <si>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2"/>
  </si>
  <si>
    <t>京都・大阪</t>
    <rPh sb="0" eb="2">
      <t>キョウト</t>
    </rPh>
    <rPh sb="3" eb="5">
      <t>オオサカ</t>
    </rPh>
    <phoneticPr fontId="2"/>
  </si>
  <si>
    <t>1日往復
運行回数</t>
    <rPh sb="2" eb="4">
      <t>オウフク</t>
    </rPh>
    <rPh sb="5" eb="7">
      <t>ウンコウ</t>
    </rPh>
    <rPh sb="7" eb="9">
      <t>カイスウ</t>
    </rPh>
    <phoneticPr fontId="2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</si>
  <si>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2"/>
  </si>
  <si>
    <t>東京駅・浜松町</t>
    <rPh sb="0" eb="3">
      <t>トウキョウエキ</t>
    </rPh>
    <rPh sb="4" eb="7">
      <t>ハママツチョウ</t>
    </rPh>
    <phoneticPr fontId="2"/>
  </si>
  <si>
    <t xml:space="preserve">   資料　</t>
    <rPh sb="3" eb="5">
      <t>シリョウ</t>
    </rPh>
    <phoneticPr fontId="2"/>
  </si>
  <si>
    <t>千葉交通株式会社</t>
    <rPh sb="0" eb="2">
      <t>チバ</t>
    </rPh>
    <rPh sb="2" eb="4">
      <t>コウツウ</t>
    </rPh>
    <rPh sb="4" eb="8">
      <t>カブシキガイシャ</t>
    </rPh>
    <phoneticPr fontId="2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</si>
  <si>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</si>
  <si>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2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</si>
  <si>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</si>
  <si>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</si>
  <si>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総　数</t>
    <rPh sb="0" eb="1">
      <t>フサ</t>
    </rPh>
    <rPh sb="2" eb="3">
      <t>カズ</t>
    </rPh>
    <phoneticPr fontId="2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</si>
  <si>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2"/>
  </si>
  <si>
    <t>乗合自動車</t>
    <rPh sb="0" eb="2">
      <t>ノリアイ</t>
    </rPh>
    <rPh sb="2" eb="5">
      <t>ジドウシャ</t>
    </rPh>
    <phoneticPr fontId="2"/>
  </si>
  <si>
    <t>乗 　 用 　 車</t>
    <rPh sb="0" eb="1">
      <t>ジョウ</t>
    </rPh>
    <rPh sb="4" eb="5">
      <t>ヨウ</t>
    </rPh>
    <rPh sb="8" eb="9">
      <t>クルマ</t>
    </rPh>
    <phoneticPr fontId="2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</si>
  <si>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2"/>
  </si>
  <si>
    <t>普 通 車</t>
    <rPh sb="0" eb="1">
      <t>ススム</t>
    </rPh>
    <rPh sb="2" eb="3">
      <t>ツウ</t>
    </rPh>
    <rPh sb="4" eb="5">
      <t>クルマ</t>
    </rPh>
    <phoneticPr fontId="2"/>
  </si>
  <si>
    <t>小 型 車</t>
    <rPh sb="0" eb="1">
      <t>コ</t>
    </rPh>
    <rPh sb="2" eb="3">
      <t>カタ</t>
    </rPh>
    <rPh sb="4" eb="5">
      <t>シャ</t>
    </rPh>
    <phoneticPr fontId="2"/>
  </si>
  <si>
    <t>被けん引車</t>
    <rPh sb="0" eb="1">
      <t>ヒ</t>
    </rPh>
    <rPh sb="3" eb="4">
      <t>イン</t>
    </rPh>
    <rPh sb="4" eb="5">
      <t>シャ</t>
    </rPh>
    <phoneticPr fontId="2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</si>
  <si>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2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</si>
  <si>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</si>
  <si>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2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</si>
  <si>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</si>
  <si>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</si>
  <si>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 xml:space="preserve">50cc以下
</t>
    <rPh sb="4" eb="6">
      <t>イカ</t>
    </rPh>
    <phoneticPr fontId="2"/>
  </si>
  <si>
    <t>51～90cc　以下</t>
    <rPh sb="8" eb="10">
      <t>イカ</t>
    </rPh>
    <phoneticPr fontId="2"/>
  </si>
  <si>
    <t>91～125cc　以下</t>
    <rPh sb="9" eb="11">
      <t>イカ</t>
    </rPh>
    <phoneticPr fontId="2"/>
  </si>
  <si>
    <t>二　輪</t>
    <rPh sb="0" eb="1">
      <t>ニ</t>
    </rPh>
    <rPh sb="2" eb="3">
      <t>ワ</t>
    </rPh>
    <phoneticPr fontId="2"/>
  </si>
  <si>
    <t>四　　輪</t>
    <rPh sb="0" eb="1">
      <t>４</t>
    </rPh>
    <rPh sb="3" eb="4">
      <t>ワ</t>
    </rPh>
    <phoneticPr fontId="2"/>
  </si>
  <si>
    <t>農　耕
作業用</t>
    <rPh sb="0" eb="1">
      <t>ノウ</t>
    </rPh>
    <rPh sb="2" eb="3">
      <t>コウ</t>
    </rPh>
    <rPh sb="5" eb="8">
      <t>サギョウヨウ</t>
    </rPh>
    <phoneticPr fontId="2"/>
  </si>
  <si>
    <t>そ の 他</t>
    <rPh sb="4" eb="5">
      <t>ホカ</t>
    </rPh>
    <phoneticPr fontId="2"/>
  </si>
  <si>
    <t>乗 用</t>
    <rPh sb="0" eb="1">
      <t>ジョウ</t>
    </rPh>
    <rPh sb="2" eb="3">
      <t>ヨウ</t>
    </rPh>
    <phoneticPr fontId="2"/>
  </si>
  <si>
    <t>貨 物</t>
    <rPh sb="0" eb="1">
      <t>カ</t>
    </rPh>
    <rPh sb="2" eb="3">
      <t>ブツ</t>
    </rPh>
    <phoneticPr fontId="2"/>
  </si>
  <si>
    <t>注)　ミニカーとは、3輪以上20cc以上50cc以下の原動機付き自転車</t>
    <rPh sb="11" eb="14">
      <t>リンイジョウ</t>
    </rPh>
    <rPh sb="18" eb="20">
      <t>イジョウ</t>
    </rPh>
    <rPh sb="24" eb="26">
      <t>イカ</t>
    </rPh>
    <rPh sb="27" eb="30">
      <t>ゲンドウキ</t>
    </rPh>
    <rPh sb="30" eb="31">
      <t>ツ</t>
    </rPh>
    <rPh sb="32" eb="35">
      <t>ジテンシャ</t>
    </rPh>
    <phoneticPr fontId="2"/>
  </si>
  <si>
    <t>資料　税務課</t>
    <rPh sb="0" eb="2">
      <t>シリョウ</t>
    </rPh>
    <rPh sb="3" eb="5">
      <t>ゼイム</t>
    </rPh>
    <rPh sb="5" eb="6">
      <t>カ</t>
    </rPh>
    <phoneticPr fontId="2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</si>
  <si>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2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</si>
  <si>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</si>
  <si>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総　　　数</t>
    <rPh sb="0" eb="1">
      <t>フサ</t>
    </rPh>
    <rPh sb="4" eb="5">
      <t>カズ</t>
    </rPh>
    <phoneticPr fontId="2"/>
  </si>
  <si>
    <t xml:space="preserve"> 鋼船(トン数別船舶隻数）</t>
    <rPh sb="1" eb="2">
      <t>コウ</t>
    </rPh>
    <rPh sb="2" eb="3">
      <t>セン</t>
    </rPh>
    <rPh sb="6" eb="7">
      <t>スウ</t>
    </rPh>
    <rPh sb="7" eb="8">
      <t>ベツ</t>
    </rPh>
    <rPh sb="8" eb="10">
      <t>センパク</t>
    </rPh>
    <rPh sb="10" eb="12">
      <t>セキスウ</t>
    </rPh>
    <phoneticPr fontId="2"/>
  </si>
  <si>
    <t>隻 数</t>
    <rPh sb="0" eb="1">
      <t>セキ</t>
    </rPh>
    <rPh sb="2" eb="3">
      <t>カズ</t>
    </rPh>
    <phoneticPr fontId="2"/>
  </si>
  <si>
    <t>ト ン 数</t>
    <rPh sb="4" eb="5">
      <t>スウ</t>
    </rPh>
    <phoneticPr fontId="2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</si>
  <si>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2"/>
  </si>
  <si>
    <t>注)　強化プラスチック船は鋼船に含む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2"/>
  </si>
  <si>
    <t>20 トン ～ 100 トン</t>
    <phoneticPr fontId="2"/>
  </si>
  <si>
    <t>100トン ～1,000トン</t>
    <phoneticPr fontId="2"/>
  </si>
  <si>
    <t>1,000トン～3,000トン</t>
    <phoneticPr fontId="2"/>
  </si>
  <si>
    <t>-</t>
    <phoneticPr fontId="2"/>
  </si>
  <si>
    <t>-</t>
    <phoneticPr fontId="2"/>
  </si>
  <si>
    <t>10-6　郵便施設数</t>
    <rPh sb="5" eb="7">
      <t>ユウビン</t>
    </rPh>
    <rPh sb="7" eb="9">
      <t>シセツ</t>
    </rPh>
    <rPh sb="9" eb="10">
      <t>スウ</t>
    </rPh>
    <phoneticPr fontId="2"/>
  </si>
  <si>
    <t>総数</t>
    <rPh sb="0" eb="2">
      <t>ソウスウ</t>
    </rPh>
    <phoneticPr fontId="2"/>
  </si>
  <si>
    <t>郵便局</t>
    <rPh sb="0" eb="3">
      <t>ユウビンキョク</t>
    </rPh>
    <phoneticPr fontId="2"/>
  </si>
  <si>
    <t>簡易局</t>
    <rPh sb="0" eb="2">
      <t>カンイ</t>
    </rPh>
    <rPh sb="2" eb="3">
      <t>キョク</t>
    </rPh>
    <phoneticPr fontId="2"/>
  </si>
  <si>
    <t>郵便ポスト</t>
    <rPh sb="0" eb="2">
      <t>ユウビン</t>
    </rPh>
    <phoneticPr fontId="2"/>
  </si>
  <si>
    <t>(単位：千人)</t>
    <rPh sb="1" eb="3">
      <t>タンイ</t>
    </rPh>
    <rPh sb="4" eb="6">
      <t>センニン</t>
    </rPh>
    <phoneticPr fontId="2"/>
  </si>
  <si>
    <t>区　　　　　分</t>
    <rPh sb="0" eb="1">
      <t>ク</t>
    </rPh>
    <rPh sb="6" eb="7">
      <t>ブン</t>
    </rPh>
    <phoneticPr fontId="2"/>
  </si>
  <si>
    <t>休泊形態</t>
    <rPh sb="0" eb="1">
      <t>キュウ</t>
    </rPh>
    <rPh sb="1" eb="2">
      <t>ハク</t>
    </rPh>
    <rPh sb="2" eb="4">
      <t>ケイタイ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</si>
  <si>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</si>
  <si>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</si>
  <si>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起点</t>
    <rPh sb="0" eb="2">
      <t>キテン</t>
    </rPh>
    <phoneticPr fontId="13"/>
  </si>
  <si>
    <t>主な経過地</t>
    <rPh sb="0" eb="1">
      <t>オモ</t>
    </rPh>
    <rPh sb="2" eb="4">
      <t>ケイカ</t>
    </rPh>
    <rPh sb="4" eb="5">
      <t>チ</t>
    </rPh>
    <phoneticPr fontId="13"/>
  </si>
  <si>
    <t>終点</t>
    <rPh sb="0" eb="2">
      <t>シュウテン</t>
    </rPh>
    <phoneticPr fontId="13"/>
  </si>
  <si>
    <t>系統キロ程</t>
    <rPh sb="0" eb="2">
      <t>ケイトウ</t>
    </rPh>
    <rPh sb="4" eb="5">
      <t>テイ</t>
    </rPh>
    <phoneticPr fontId="13"/>
  </si>
  <si>
    <t>1日往復
通行回数</t>
  </si>
  <si>
    <t>1日当たり
利用客数</t>
  </si>
  <si>
    <t>うち銚子市内分</t>
    <rPh sb="2" eb="4">
      <t>チョウシ</t>
    </rPh>
    <rPh sb="4" eb="6">
      <t>シナイ</t>
    </rPh>
    <rPh sb="6" eb="7">
      <t>ブン</t>
    </rPh>
    <phoneticPr fontId="13"/>
  </si>
  <si>
    <t>うち定期利用者数</t>
  </si>
  <si>
    <t>ポートセンター</t>
  </si>
  <si>
    <t>ミニカー</t>
  </si>
  <si>
    <t>ミニカー</t>
    <phoneticPr fontId="2"/>
  </si>
  <si>
    <t>１０－４　　（２）　軽自動車及び原動機付自転車登録台数</t>
    <rPh sb="10" eb="14">
      <t>ケイジドウシャ</t>
    </rPh>
    <rPh sb="14" eb="15">
      <t>オヨ</t>
    </rPh>
    <rPh sb="16" eb="18">
      <t>ゲンドウ</t>
    </rPh>
    <rPh sb="18" eb="19">
      <t>キ</t>
    </rPh>
    <rPh sb="19" eb="20">
      <t>ツ</t>
    </rPh>
    <rPh sb="20" eb="23">
      <t>ジテンシャ</t>
    </rPh>
    <rPh sb="23" eb="25">
      <t>トウロク</t>
    </rPh>
    <rPh sb="25" eb="27">
      <t>ダイスウ</t>
    </rPh>
    <phoneticPr fontId="13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</si>
  <si>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3"/>
  </si>
  <si>
    <t>年</t>
    <rPh sb="0" eb="1">
      <t>ネン</t>
    </rPh>
    <phoneticPr fontId="13"/>
  </si>
  <si>
    <t>総　　　数</t>
    <rPh sb="0" eb="1">
      <t>フサ</t>
    </rPh>
    <rPh sb="4" eb="5">
      <t>カズ</t>
    </rPh>
    <phoneticPr fontId="13"/>
  </si>
  <si>
    <t>原動機付自転車</t>
    <rPh sb="0" eb="3">
      <t>ゲンドウキ</t>
    </rPh>
    <rPh sb="3" eb="4">
      <t>ヅ</t>
    </rPh>
    <rPh sb="4" eb="7">
      <t>ジテンシャ</t>
    </rPh>
    <phoneticPr fontId="13"/>
  </si>
  <si>
    <t>軽自動車</t>
    <rPh sb="0" eb="1">
      <t>ケイ</t>
    </rPh>
    <rPh sb="1" eb="4">
      <t>ジドウシャ</t>
    </rPh>
    <phoneticPr fontId="13"/>
  </si>
  <si>
    <t>二輪の
小型
自動車</t>
    <rPh sb="0" eb="2">
      <t>ニリン</t>
    </rPh>
    <rPh sb="4" eb="6">
      <t>コガタ</t>
    </rPh>
    <rPh sb="7" eb="10">
      <t>ジドウシャ</t>
    </rPh>
    <phoneticPr fontId="13"/>
  </si>
  <si>
    <t>小型特殊自動車</t>
    <rPh sb="0" eb="2">
      <t>コガタ</t>
    </rPh>
    <rPh sb="2" eb="4">
      <t>トクシュ</t>
    </rPh>
    <rPh sb="4" eb="7">
      <t>ジドウシャ</t>
    </rPh>
    <phoneticPr fontId="13"/>
  </si>
  <si>
    <t>50cc
　　以下</t>
    <rPh sb="7" eb="9">
      <t>イカ</t>
    </rPh>
    <phoneticPr fontId="13"/>
  </si>
  <si>
    <t>51～90cc
　　　　以下</t>
    <rPh sb="12" eb="14">
      <t>イカ</t>
    </rPh>
    <phoneticPr fontId="13"/>
  </si>
  <si>
    <t>91～125cc
　　　　以下</t>
    <rPh sb="13" eb="15">
      <t>イカ</t>
    </rPh>
    <phoneticPr fontId="13"/>
  </si>
  <si>
    <t>二輪</t>
    <rPh sb="0" eb="2">
      <t>ニリン</t>
    </rPh>
    <phoneticPr fontId="13"/>
  </si>
  <si>
    <t>四　　　　　　輪</t>
    <rPh sb="0" eb="1">
      <t>ヨン</t>
    </rPh>
    <rPh sb="7" eb="8">
      <t>ワ</t>
    </rPh>
    <phoneticPr fontId="13"/>
  </si>
  <si>
    <t>農耕
作業用</t>
    <rPh sb="0" eb="2">
      <t>ノウコウ</t>
    </rPh>
    <rPh sb="3" eb="6">
      <t>サギョウヨウ</t>
    </rPh>
    <phoneticPr fontId="13"/>
  </si>
  <si>
    <t>その他</t>
    <rPh sb="2" eb="3">
      <t>ホカ</t>
    </rPh>
    <phoneticPr fontId="13"/>
  </si>
  <si>
    <t>乗用</t>
    <rPh sb="0" eb="2">
      <t>ジョウヨウ</t>
    </rPh>
    <phoneticPr fontId="13"/>
  </si>
  <si>
    <t>貨物</t>
    <rPh sb="0" eb="2">
      <t>カモツ</t>
    </rPh>
    <phoneticPr fontId="13"/>
  </si>
  <si>
    <t>（単位：千人）</t>
    <rPh sb="1" eb="3">
      <t>タンイ</t>
    </rPh>
    <rPh sb="4" eb="5">
      <t>セン</t>
    </rPh>
    <rPh sb="5" eb="6">
      <t>ニン</t>
    </rPh>
    <phoneticPr fontId="13"/>
  </si>
  <si>
    <t>区　　　　　　　　　　　　　　分</t>
    <rPh sb="0" eb="1">
      <t>ク</t>
    </rPh>
    <rPh sb="15" eb="16">
      <t>ブン</t>
    </rPh>
    <phoneticPr fontId="13"/>
  </si>
  <si>
    <t>平成２８年</t>
    <rPh sb="0" eb="2">
      <t>ヘイセイ</t>
    </rPh>
    <rPh sb="4" eb="5">
      <t>ネン</t>
    </rPh>
    <phoneticPr fontId="13"/>
  </si>
  <si>
    <t>総数</t>
    <rPh sb="0" eb="2">
      <t>ソウスウ</t>
    </rPh>
    <phoneticPr fontId="13"/>
  </si>
  <si>
    <t>海水浴客</t>
    <rPh sb="0" eb="3">
      <t>カイスイヨク</t>
    </rPh>
    <rPh sb="3" eb="4">
      <t>キャク</t>
    </rPh>
    <phoneticPr fontId="13"/>
  </si>
  <si>
    <t>海つり客</t>
    <rPh sb="0" eb="1">
      <t>ウミ</t>
    </rPh>
    <rPh sb="3" eb="4">
      <t>キャク</t>
    </rPh>
    <phoneticPr fontId="13"/>
  </si>
  <si>
    <t>川つり客</t>
    <rPh sb="0" eb="1">
      <t>カワ</t>
    </rPh>
    <rPh sb="3" eb="4">
      <t>キャク</t>
    </rPh>
    <phoneticPr fontId="13"/>
  </si>
  <si>
    <t>ハイキング客</t>
    <rPh sb="5" eb="6">
      <t>キャク</t>
    </rPh>
    <phoneticPr fontId="13"/>
  </si>
  <si>
    <t>ゴルフ客</t>
    <rPh sb="3" eb="4">
      <t>キャク</t>
    </rPh>
    <phoneticPr fontId="13"/>
  </si>
  <si>
    <t>花見客</t>
    <rPh sb="0" eb="2">
      <t>ハナミ</t>
    </rPh>
    <rPh sb="2" eb="3">
      <t>キャク</t>
    </rPh>
    <phoneticPr fontId="13"/>
  </si>
  <si>
    <t>社寺参詣客</t>
    <rPh sb="0" eb="2">
      <t>シャジ</t>
    </rPh>
    <rPh sb="2" eb="4">
      <t>サンケイ</t>
    </rPh>
    <rPh sb="4" eb="5">
      <t>キャク</t>
    </rPh>
    <phoneticPr fontId="13"/>
  </si>
  <si>
    <t>一般観光客</t>
    <rPh sb="0" eb="2">
      <t>イッパン</t>
    </rPh>
    <rPh sb="2" eb="5">
      <t>カンコウキャク</t>
    </rPh>
    <phoneticPr fontId="13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</si>
  <si>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13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</si>
  <si>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13"/>
  </si>
  <si>
    <t>文化財等見物客</t>
    <rPh sb="0" eb="3">
      <t>ブンカザイ</t>
    </rPh>
    <rPh sb="3" eb="4">
      <t>ナド</t>
    </rPh>
    <rPh sb="4" eb="7">
      <t>ケンブツキャク</t>
    </rPh>
    <phoneticPr fontId="13"/>
  </si>
  <si>
    <t>買い物客</t>
    <rPh sb="0" eb="1">
      <t>カ</t>
    </rPh>
    <rPh sb="2" eb="3">
      <t>モノ</t>
    </rPh>
    <rPh sb="3" eb="4">
      <t>キャク</t>
    </rPh>
    <phoneticPr fontId="13"/>
  </si>
  <si>
    <t>宿泊形態</t>
    <rPh sb="0" eb="2">
      <t>シュクハク</t>
    </rPh>
    <rPh sb="2" eb="4">
      <t>ケイタイ</t>
    </rPh>
    <phoneticPr fontId="13"/>
  </si>
  <si>
    <t>日帰り</t>
    <rPh sb="0" eb="2">
      <t>ヒガエ</t>
    </rPh>
    <phoneticPr fontId="13"/>
  </si>
  <si>
    <t>宿泊</t>
    <rPh sb="0" eb="2">
      <t>シュクハク</t>
    </rPh>
    <phoneticPr fontId="13"/>
  </si>
  <si>
    <t>豊里ニュータウン</t>
    <rPh sb="0" eb="2">
      <t>トヨサト</t>
    </rPh>
    <phoneticPr fontId="2"/>
  </si>
  <si>
    <t>平成２９年</t>
    <rPh sb="0" eb="2">
      <t>ヘイセイ</t>
    </rPh>
    <rPh sb="4" eb="5">
      <t>ネン</t>
    </rPh>
    <phoneticPr fontId="13"/>
  </si>
  <si>
    <t>二輪の小型自動車</t>
    <rPh sb="0" eb="2">
      <t>ニリン</t>
    </rPh>
    <rPh sb="3" eb="5">
      <t>コガタ</t>
    </rPh>
    <rPh sb="5" eb="8">
      <t>ジドウシャ</t>
    </rPh>
    <phoneticPr fontId="2"/>
  </si>
  <si>
    <t>三　輪</t>
    <rPh sb="0" eb="1">
      <t>サン</t>
    </rPh>
    <rPh sb="2" eb="3">
      <t>ワ</t>
    </rPh>
    <phoneticPr fontId="2"/>
  </si>
  <si>
    <t>三輪</t>
    <rPh sb="0" eb="2">
      <t>ミワ</t>
    </rPh>
    <phoneticPr fontId="13"/>
  </si>
  <si>
    <t>平成３０年度</t>
    <rPh sb="0" eb="2">
      <t>ヘイセイ</t>
    </rPh>
    <rPh sb="4" eb="6">
      <t>ネンド</t>
    </rPh>
    <phoneticPr fontId="13"/>
  </si>
  <si>
    <t>－</t>
  </si>
  <si>
    <t>平成３０年</t>
    <rPh sb="0" eb="2">
      <t>ヘイセイ</t>
    </rPh>
    <rPh sb="4" eb="5">
      <t>ネン</t>
    </rPh>
    <phoneticPr fontId="13"/>
  </si>
  <si>
    <t>京成タクシー成田株式会社</t>
    <rPh sb="0" eb="2">
      <t>ケイセイ</t>
    </rPh>
    <rPh sb="6" eb="12">
      <t>ナリタカブシキガイシャ</t>
    </rPh>
    <phoneticPr fontId="2"/>
  </si>
  <si>
    <t>令和元年</t>
    <rPh sb="0" eb="2">
      <t>レイワ</t>
    </rPh>
    <rPh sb="2" eb="4">
      <t>ガンネン</t>
    </rPh>
    <phoneticPr fontId="13"/>
  </si>
  <si>
    <t>令和元年度</t>
    <rPh sb="0" eb="2">
      <t>レイワ</t>
    </rPh>
    <rPh sb="2" eb="4">
      <t>ガンネン</t>
    </rPh>
    <rPh sb="3" eb="5">
      <t>ネンド</t>
    </rPh>
    <phoneticPr fontId="13"/>
  </si>
  <si>
    <t>令和</t>
    <rPh sb="0" eb="2">
      <t>レイワ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</si>
  <si>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</si>
  <si>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</si>
  <si>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年度</t>
    <rPh sb="0" eb="2">
      <t>ネンド</t>
    </rPh>
    <phoneticPr fontId="2"/>
  </si>
  <si>
    <t>平成２９年度</t>
  </si>
  <si>
    <t>平成３０年度</t>
  </si>
  <si>
    <t>-</t>
  </si>
  <si>
    <t>令和２年度</t>
    <rPh sb="0" eb="2">
      <t>レイワ</t>
    </rPh>
    <rPh sb="3" eb="4">
      <t>ネン</t>
    </rPh>
    <rPh sb="4" eb="5">
      <t>ガンネン</t>
    </rPh>
    <phoneticPr fontId="13"/>
  </si>
  <si>
    <t>平成３０年度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</si>
  <si>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7"/>
  </si>
  <si>
    <t>令和２年度</t>
    <rPh sb="0" eb="2">
      <t>レイワ</t>
    </rPh>
    <rPh sb="3" eb="5">
      <t>ネンド</t>
    </rPh>
    <phoneticPr fontId="7"/>
  </si>
  <si>
    <t>-</t>
    <phoneticPr fontId="2"/>
  </si>
  <si>
    <t>平成</t>
    <rPh sb="0" eb="2">
      <t>ヘイセイ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</si>
  <si>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</si>
  <si>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</si>
  <si>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</t>
    <rPh sb="0" eb="1">
      <t>ネン</t>
    </rPh>
    <phoneticPr fontId="2"/>
  </si>
  <si>
    <t>令和２年</t>
    <rPh sb="0" eb="2">
      <t>レイワ</t>
    </rPh>
    <rPh sb="3" eb="4">
      <t>ネン</t>
    </rPh>
    <phoneticPr fontId="2"/>
  </si>
  <si>
    <t>注）　「犬吠埼～東京駅・浜松町」⇒「犬吠埼～東京駅」　2021年3月16から変更</t>
    <rPh sb="4" eb="7">
      <t>イヌボウサキ</t>
    </rPh>
    <rPh sb="8" eb="11">
      <t>トウキョウエキ</t>
    </rPh>
    <rPh sb="12" eb="15">
      <t>ハママツチョウ</t>
    </rPh>
    <rPh sb="18" eb="21">
      <t>イヌボウサキ</t>
    </rPh>
    <rPh sb="22" eb="25">
      <t>トウキョウエキ</t>
    </rPh>
    <rPh sb="31" eb="32">
      <t>ネン</t>
    </rPh>
    <rPh sb="33" eb="34">
      <t>ツキ</t>
    </rPh>
    <rPh sb="38" eb="40">
      <t>ヘンコウ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</si>
  <si>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</si>
  <si>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資料</t>
    <phoneticPr fontId="2"/>
  </si>
  <si>
    <t>千葉県統計課「千葉県統計年鑑」</t>
    <phoneticPr fontId="2"/>
  </si>
  <si>
    <t>10-7　観光客入込状況</t>
    <phoneticPr fontId="2"/>
  </si>
  <si>
    <t>１０－７　　観光客入込状況</t>
    <rPh sb="6" eb="9">
      <t>カンコウキャク</t>
    </rPh>
    <rPh sb="9" eb="10">
      <t>イ</t>
    </rPh>
    <rPh sb="10" eb="11">
      <t>コ</t>
    </rPh>
    <rPh sb="11" eb="13">
      <t>ジョウキョウ</t>
    </rPh>
    <phoneticPr fontId="13"/>
  </si>
  <si>
    <t>郵便切手・収入印紙類売りさばき所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ルイ</t>
    </rPh>
    <rPh sb="10" eb="11">
      <t>ウ</t>
    </rPh>
    <rPh sb="15" eb="16">
      <t>ショ</t>
    </rPh>
    <phoneticPr fontId="2"/>
  </si>
  <si>
    <t>平成３０年</t>
  </si>
  <si>
    <t>資料　観光商工課</t>
  </si>
  <si>
    <t>資料　銚子郵便局</t>
    <rPh sb="0" eb="2">
      <t>シリョウ</t>
    </rPh>
    <rPh sb="3" eb="5">
      <t>チョウシ</t>
    </rPh>
    <rPh sb="5" eb="8">
      <t>ユウビンキョク</t>
    </rPh>
    <phoneticPr fontId="13"/>
  </si>
  <si>
    <t>君ケ浜</t>
    <rPh sb="0" eb="1">
      <t>キミ</t>
    </rPh>
    <rPh sb="2" eb="3">
      <t>ハマ</t>
    </rPh>
    <phoneticPr fontId="2"/>
  </si>
  <si>
    <t>　　　「銚子駅～京都・大阪」　2020年4月10日から運休のため4/1～4/9までのデータを掲載</t>
    <rPh sb="4" eb="6">
      <t>チョウシ</t>
    </rPh>
    <rPh sb="6" eb="7">
      <t>エキ</t>
    </rPh>
    <rPh sb="8" eb="10">
      <t>キョウト</t>
    </rPh>
    <rPh sb="11" eb="13">
      <t>オオサカ</t>
    </rPh>
    <rPh sb="19" eb="20">
      <t>ネン</t>
    </rPh>
    <rPh sb="21" eb="22">
      <t>ツキ</t>
    </rPh>
    <rPh sb="24" eb="25">
      <t>ヒ</t>
    </rPh>
    <rPh sb="27" eb="29">
      <t>ウンキュウ</t>
    </rPh>
    <rPh sb="46" eb="48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</si>
</sst>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0_ "/>
    <numFmt numFmtId="178" formatCode="#,##0.0_ "/>
    <numFmt numFmtId="179" formatCode="_ * #,##0.0_ ;_ * \-#,##0.0_ ;_ * &quot;-&quot;_ ;_ @_ "/>
    <numFmt numFmtId="180" formatCode="_ * #,##0.0_ ;_ * \-#,##0.0_ ;_ * &quot;-&quot;?_ ;_ @_ "/>
    <numFmt numFmtId="181" formatCode="0_);[Red]\(0\)"/>
  </numFmts>
  <fonts count="2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1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0" fillId="3" borderId="18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5" xfId="0" applyFill="1" applyBorder="1">
      <alignment vertical="center"/>
    </xf>
    <xf numFmtId="0" fontId="1" fillId="3" borderId="0" xfId="0" applyFont="1" applyFill="1">
      <alignment vertical="center"/>
    </xf>
    <xf numFmtId="0" fontId="1" fillId="3" borderId="17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8" fillId="3" borderId="7" xfId="0" applyFont="1" applyFill="1" applyBorder="1" applyAlignment="1">
      <alignment vertical="center"/>
    </xf>
    <xf numFmtId="0" fontId="0" fillId="3" borderId="0" xfId="0" applyFill="1" applyBorder="1" applyAlignment="1">
      <alignment vertical="top"/>
    </xf>
    <xf numFmtId="0" fontId="8" fillId="3" borderId="0" xfId="0" applyFont="1" applyFill="1" applyBorder="1" applyAlignment="1">
      <alignment vertical="top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6" xfId="0" applyFill="1" applyBorder="1">
      <alignment vertical="center"/>
    </xf>
    <xf numFmtId="176" fontId="6" fillId="3" borderId="0" xfId="0" applyNumberFormat="1" applyFont="1" applyFill="1" applyBorder="1" applyAlignment="1">
      <alignment vertical="center"/>
    </xf>
    <xf numFmtId="41" fontId="6" fillId="3" borderId="0" xfId="0" applyNumberFormat="1" applyFont="1" applyFill="1" applyBorder="1" applyAlignment="1">
      <alignment vertical="center"/>
    </xf>
    <xf numFmtId="41" fontId="6" fillId="3" borderId="7" xfId="0" applyNumberFormat="1" applyFont="1" applyFill="1" applyBorder="1" applyAlignment="1">
      <alignment vertical="center"/>
    </xf>
    <xf numFmtId="41" fontId="6" fillId="3" borderId="2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6" fillId="3" borderId="0" xfId="0" applyFont="1" applyFill="1">
      <alignment vertical="center"/>
    </xf>
    <xf numFmtId="0" fontId="6" fillId="3" borderId="4" xfId="0" applyFont="1" applyFill="1" applyBorder="1" applyAlignment="1">
      <alignment vertical="center"/>
    </xf>
    <xf numFmtId="0" fontId="0" fillId="3" borderId="6" xfId="0" applyFill="1" applyBorder="1" applyAlignment="1"/>
    <xf numFmtId="0" fontId="0" fillId="3" borderId="6" xfId="0" applyFill="1" applyBorder="1" applyAlignment="1">
      <alignment vertical="center"/>
    </xf>
    <xf numFmtId="0" fontId="11" fillId="3" borderId="0" xfId="0" applyFont="1" applyFill="1">
      <alignment vertical="center"/>
    </xf>
    <xf numFmtId="0" fontId="0" fillId="3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/>
    <xf numFmtId="0" fontId="0" fillId="4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28" xfId="0" applyFill="1" applyBorder="1" applyAlignment="1">
      <alignment horizontal="distributed" vertical="center" indent="1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horizontal="distributed" vertical="center" indent="1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horizontal="distributed" vertical="center" indent="1"/>
    </xf>
    <xf numFmtId="0" fontId="0" fillId="0" borderId="30" xfId="0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0" fontId="8" fillId="0" borderId="28" xfId="0" applyFont="1" applyFill="1" applyBorder="1" applyAlignment="1">
      <alignment horizontal="distributed" vertical="center" indent="1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distributed" vertical="center" indent="1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distributed" vertical="center" indent="1"/>
    </xf>
    <xf numFmtId="0" fontId="8" fillId="0" borderId="30" xfId="0" applyFont="1" applyFill="1" applyBorder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0" fillId="0" borderId="0" xfId="0" applyAlignment="1"/>
    <xf numFmtId="0" fontId="18" fillId="4" borderId="8" xfId="0" applyFont="1" applyFill="1" applyBorder="1" applyAlignment="1">
      <alignment horizontal="center" vertical="center"/>
    </xf>
    <xf numFmtId="0" fontId="19" fillId="0" borderId="0" xfId="0" applyFont="1" applyAlignment="1"/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0" fontId="15" fillId="0" borderId="0" xfId="0" applyFont="1" applyFill="1" applyAlignment="1"/>
    <xf numFmtId="0" fontId="19" fillId="0" borderId="0" xfId="0" applyFont="1" applyFill="1" applyAlignment="1"/>
    <xf numFmtId="0" fontId="15" fillId="0" borderId="0" xfId="0" applyFont="1" applyBorder="1" applyAlignment="1"/>
    <xf numFmtId="0" fontId="15" fillId="0" borderId="0" xfId="0" applyFont="1" applyFill="1" applyBorder="1" applyAlignment="1"/>
    <xf numFmtId="176" fontId="15" fillId="0" borderId="0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38" fontId="12" fillId="0" borderId="28" xfId="2" applyFont="1" applyBorder="1" applyAlignment="1">
      <alignment horizontal="right" vertical="center" indent="1"/>
    </xf>
    <xf numFmtId="38" fontId="6" fillId="0" borderId="40" xfId="2" applyFont="1" applyBorder="1" applyAlignment="1">
      <alignment horizontal="right" vertical="center" indent="1"/>
    </xf>
    <xf numFmtId="38" fontId="6" fillId="0" borderId="41" xfId="2" applyFont="1" applyFill="1" applyBorder="1" applyAlignment="1">
      <alignment horizontal="right" vertical="center"/>
    </xf>
    <xf numFmtId="38" fontId="6" fillId="0" borderId="36" xfId="2" applyFont="1" applyBorder="1" applyAlignment="1">
      <alignment horizontal="right" vertical="center" wrapText="1" indent="1" shrinkToFit="1"/>
    </xf>
    <xf numFmtId="38" fontId="6" fillId="0" borderId="42" xfId="2" applyFont="1" applyFill="1" applyBorder="1" applyAlignment="1">
      <alignment horizontal="right" vertical="center"/>
    </xf>
    <xf numFmtId="38" fontId="6" fillId="5" borderId="36" xfId="2" applyFont="1" applyFill="1" applyBorder="1" applyAlignment="1">
      <alignment horizontal="right" vertical="center" wrapText="1" indent="1" shrinkToFit="1"/>
    </xf>
    <xf numFmtId="38" fontId="6" fillId="5" borderId="42" xfId="2" applyFont="1" applyFill="1" applyBorder="1" applyAlignment="1">
      <alignment horizontal="right" vertical="center"/>
    </xf>
    <xf numFmtId="38" fontId="6" fillId="0" borderId="36" xfId="2" applyFont="1" applyBorder="1" applyAlignment="1">
      <alignment horizontal="right" vertical="center" indent="1"/>
    </xf>
    <xf numFmtId="38" fontId="6" fillId="0" borderId="43" xfId="2" applyFont="1" applyFill="1" applyBorder="1" applyAlignment="1">
      <alignment horizontal="right" vertical="center"/>
    </xf>
    <xf numFmtId="38" fontId="6" fillId="0" borderId="40" xfId="2" applyFont="1" applyFill="1" applyBorder="1" applyAlignment="1">
      <alignment horizontal="right" vertical="center"/>
    </xf>
    <xf numFmtId="38" fontId="6" fillId="0" borderId="39" xfId="2" applyFont="1" applyBorder="1" applyAlignment="1">
      <alignment horizontal="right" vertical="center" inden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right" vertical="center"/>
    </xf>
    <xf numFmtId="176" fontId="6" fillId="0" borderId="28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0" fontId="0" fillId="3" borderId="2" xfId="0" applyFill="1" applyBorder="1" applyAlignment="1">
      <alignment horizontal="center" vertical="center"/>
    </xf>
    <xf numFmtId="38" fontId="8" fillId="0" borderId="29" xfId="2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2" xfId="0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30" xfId="0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0" fillId="3" borderId="0" xfId="0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distributed" vertical="center"/>
    </xf>
    <xf numFmtId="0" fontId="0" fillId="3" borderId="5" xfId="0" applyFill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6" fillId="0" borderId="1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1" fontId="6" fillId="3" borderId="2" xfId="0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38" fontId="6" fillId="3" borderId="0" xfId="2" applyFont="1" applyFill="1" applyBorder="1" applyAlignment="1">
      <alignment horizontal="right" vertical="center"/>
    </xf>
    <xf numFmtId="41" fontId="6" fillId="3" borderId="0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distributed" vertical="center"/>
    </xf>
    <xf numFmtId="178" fontId="6" fillId="3" borderId="2" xfId="0" applyNumberFormat="1" applyFont="1" applyFill="1" applyBorder="1" applyAlignment="1">
      <alignment horizontal="right" vertical="center"/>
    </xf>
    <xf numFmtId="181" fontId="6" fillId="3" borderId="2" xfId="0" applyNumberFormat="1" applyFont="1" applyFill="1" applyBorder="1" applyAlignment="1">
      <alignment horizontal="right" vertical="center"/>
    </xf>
    <xf numFmtId="180" fontId="6" fillId="3" borderId="0" xfId="0" applyNumberFormat="1" applyFont="1" applyFill="1" applyBorder="1" applyAlignment="1">
      <alignment horizontal="right" vertical="center"/>
    </xf>
    <xf numFmtId="181" fontId="6" fillId="3" borderId="0" xfId="0" applyNumberFormat="1" applyFont="1" applyFill="1" applyAlignment="1">
      <alignment horizontal="right" vertical="center"/>
    </xf>
    <xf numFmtId="41" fontId="6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distributed" vertical="center"/>
    </xf>
    <xf numFmtId="0" fontId="0" fillId="3" borderId="0" xfId="0" applyFill="1" applyBorder="1" applyAlignment="1">
      <alignment horizontal="distributed" vertical="center"/>
    </xf>
    <xf numFmtId="0" fontId="0" fillId="3" borderId="0" xfId="0" applyFill="1" applyBorder="1" applyAlignment="1">
      <alignment horizontal="distributed" vertical="distributed"/>
    </xf>
    <xf numFmtId="178" fontId="6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distributed" vertical="center"/>
    </xf>
    <xf numFmtId="0" fontId="1" fillId="3" borderId="0" xfId="0" applyFont="1" applyFill="1" applyBorder="1" applyAlignment="1">
      <alignment horizontal="distributed" vertical="center"/>
    </xf>
    <xf numFmtId="0" fontId="9" fillId="3" borderId="0" xfId="0" applyFont="1" applyFill="1" applyBorder="1" applyAlignment="1">
      <alignment horizontal="distributed" vertical="center" wrapText="1"/>
    </xf>
    <xf numFmtId="0" fontId="9" fillId="3" borderId="0" xfId="0" applyFont="1" applyFill="1" applyBorder="1">
      <alignment vertical="center"/>
    </xf>
    <xf numFmtId="178" fontId="6" fillId="3" borderId="0" xfId="0" applyNumberFormat="1" applyFont="1" applyFill="1" applyAlignment="1">
      <alignment horizontal="right" vertical="center"/>
    </xf>
    <xf numFmtId="176" fontId="6" fillId="3" borderId="0" xfId="0" applyNumberFormat="1" applyFont="1" applyFill="1" applyAlignment="1">
      <alignment horizontal="right" vertical="center"/>
    </xf>
    <xf numFmtId="0" fontId="8" fillId="3" borderId="0" xfId="0" applyFont="1" applyFill="1" applyBorder="1" applyAlignment="1">
      <alignment horizontal="distributed" vertical="center" wrapText="1"/>
    </xf>
    <xf numFmtId="0" fontId="8" fillId="3" borderId="0" xfId="0" applyFont="1" applyFill="1" applyBorder="1" applyAlignment="1">
      <alignment horizontal="distributed" vertical="center"/>
    </xf>
    <xf numFmtId="179" fontId="6" fillId="3" borderId="0" xfId="0" applyNumberFormat="1" applyFont="1" applyFill="1" applyAlignment="1">
      <alignment horizontal="right" vertical="center"/>
    </xf>
    <xf numFmtId="42" fontId="6" fillId="3" borderId="0" xfId="0" applyNumberFormat="1" applyFont="1" applyFill="1" applyAlignment="1">
      <alignment horizontal="right" vertical="center"/>
    </xf>
    <xf numFmtId="0" fontId="0" fillId="3" borderId="7" xfId="0" applyFill="1" applyBorder="1" applyAlignment="1">
      <alignment horizontal="distributed" vertical="center"/>
    </xf>
    <xf numFmtId="178" fontId="6" fillId="3" borderId="7" xfId="0" applyNumberFormat="1" applyFont="1" applyFill="1" applyBorder="1" applyAlignment="1">
      <alignment horizontal="right" vertical="center"/>
    </xf>
    <xf numFmtId="181" fontId="6" fillId="3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8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0" fontId="0" fillId="3" borderId="13" xfId="0" applyFill="1" applyBorder="1" applyAlignment="1">
      <alignment horizontal="distributed" vertical="center" justifyLastLine="1"/>
    </xf>
    <xf numFmtId="0" fontId="0" fillId="3" borderId="17" xfId="0" applyFill="1" applyBorder="1" applyAlignment="1">
      <alignment horizontal="distributed" vertical="center" justifyLastLine="1"/>
    </xf>
    <xf numFmtId="0" fontId="0" fillId="3" borderId="0" xfId="0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11" xfId="0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177" fontId="6" fillId="3" borderId="4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distributed" vertical="distributed"/>
    </xf>
    <xf numFmtId="177" fontId="6" fillId="3" borderId="17" xfId="0" applyNumberFormat="1" applyFont="1" applyFill="1" applyBorder="1" applyAlignment="1">
      <alignment horizontal="right" vertical="center"/>
    </xf>
    <xf numFmtId="177" fontId="6" fillId="3" borderId="0" xfId="0" applyNumberFormat="1" applyFont="1" applyFill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distributed" vertical="center" wrapText="1"/>
    </xf>
    <xf numFmtId="0" fontId="9" fillId="3" borderId="0" xfId="0" applyFont="1" applyFill="1">
      <alignment vertical="center"/>
    </xf>
    <xf numFmtId="0" fontId="8" fillId="3" borderId="0" xfId="0" applyFont="1" applyFill="1" applyAlignment="1">
      <alignment horizontal="distributed" vertical="center" wrapText="1"/>
    </xf>
    <xf numFmtId="0" fontId="0" fillId="3" borderId="0" xfId="0" applyFill="1">
      <alignment vertical="center"/>
    </xf>
    <xf numFmtId="177" fontId="6" fillId="3" borderId="20" xfId="0" applyNumberFormat="1" applyFont="1" applyFill="1" applyBorder="1" applyAlignment="1">
      <alignment horizontal="right" vertical="center"/>
    </xf>
    <xf numFmtId="177" fontId="6" fillId="3" borderId="7" xfId="0" applyNumberFormat="1" applyFont="1" applyFill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distributed" vertical="center" justifyLastLine="1"/>
    </xf>
    <xf numFmtId="0" fontId="0" fillId="3" borderId="15" xfId="0" applyFill="1" applyBorder="1" applyAlignment="1">
      <alignment horizontal="distributed" vertical="center" justifyLastLine="1"/>
    </xf>
    <xf numFmtId="0" fontId="0" fillId="3" borderId="17" xfId="0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6" xfId="0" applyFill="1" applyBorder="1" applyAlignment="1">
      <alignment horizontal="right"/>
    </xf>
    <xf numFmtId="0" fontId="0" fillId="3" borderId="5" xfId="0" applyFill="1" applyBorder="1" applyAlignment="1">
      <alignment horizontal="center" vertical="center"/>
    </xf>
    <xf numFmtId="38" fontId="6" fillId="3" borderId="7" xfId="2" applyFont="1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8" fontId="6" fillId="3" borderId="17" xfId="2" applyFont="1" applyFill="1" applyBorder="1" applyAlignment="1">
      <alignment horizontal="right" vertical="center"/>
    </xf>
    <xf numFmtId="38" fontId="6" fillId="3" borderId="2" xfId="2" applyFont="1" applyFill="1" applyBorder="1" applyAlignment="1">
      <alignment horizontal="right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top"/>
    </xf>
    <xf numFmtId="0" fontId="6" fillId="3" borderId="2" xfId="0" applyFont="1" applyFill="1" applyBorder="1" applyAlignment="1">
      <alignment horizontal="center" vertical="center"/>
    </xf>
    <xf numFmtId="176" fontId="6" fillId="3" borderId="17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distributed" vertical="center"/>
    </xf>
    <xf numFmtId="0" fontId="0" fillId="3" borderId="15" xfId="0" applyFill="1" applyBorder="1" applyAlignment="1">
      <alignment horizontal="distributed" vertical="center"/>
    </xf>
    <xf numFmtId="0" fontId="0" fillId="3" borderId="2" xfId="0" applyFill="1" applyBorder="1" applyAlignment="1">
      <alignment horizontal="right" vertical="center"/>
    </xf>
    <xf numFmtId="38" fontId="6" fillId="3" borderId="11" xfId="2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17" xfId="0" applyNumberFormat="1" applyFont="1" applyFill="1" applyBorder="1" applyAlignment="1">
      <alignment vertical="center"/>
    </xf>
    <xf numFmtId="41" fontId="6" fillId="3" borderId="0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2" xfId="0" applyNumberFormat="1" applyFont="1" applyFill="1" applyBorder="1" applyAlignment="1">
      <alignment vertical="center"/>
    </xf>
    <xf numFmtId="41" fontId="6" fillId="3" borderId="2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right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distributed" vertical="center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distributed" vertical="center"/>
    </xf>
    <xf numFmtId="0" fontId="0" fillId="3" borderId="11" xfId="0" applyFill="1" applyBorder="1" applyAlignment="1">
      <alignment horizontal="distributed" vertical="center"/>
    </xf>
    <xf numFmtId="41" fontId="6" fillId="3" borderId="11" xfId="0" applyNumberFormat="1" applyFont="1" applyFill="1" applyBorder="1" applyAlignment="1">
      <alignment horizontal="right" vertical="center"/>
    </xf>
    <xf numFmtId="41" fontId="6" fillId="3" borderId="17" xfId="0" applyNumberFormat="1" applyFont="1" applyFill="1" applyBorder="1" applyAlignment="1">
      <alignment horizontal="right" vertical="center"/>
    </xf>
    <xf numFmtId="41" fontId="12" fillId="3" borderId="20" xfId="0" applyNumberFormat="1" applyFont="1" applyFill="1" applyBorder="1" applyAlignment="1">
      <alignment horizontal="right" vertical="center"/>
    </xf>
    <xf numFmtId="41" fontId="12" fillId="3" borderId="7" xfId="0" applyNumberFormat="1" applyFont="1" applyFill="1" applyBorder="1" applyAlignment="1">
      <alignment horizontal="right" vertical="center"/>
    </xf>
    <xf numFmtId="41" fontId="12" fillId="3" borderId="0" xfId="0" applyNumberFormat="1" applyFont="1" applyFill="1" applyAlignment="1">
      <alignment horizontal="right" vertical="center"/>
    </xf>
    <xf numFmtId="41" fontId="6" fillId="3" borderId="17" xfId="0" applyNumberFormat="1" applyFont="1" applyFill="1" applyBorder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41" fontId="6" fillId="3" borderId="21" xfId="0" applyNumberFormat="1" applyFont="1" applyFill="1" applyBorder="1" applyAlignment="1">
      <alignment horizontal="right" vertical="center"/>
    </xf>
    <xf numFmtId="41" fontId="6" fillId="3" borderId="22" xfId="0" applyNumberFormat="1" applyFont="1" applyFill="1" applyBorder="1" applyAlignment="1">
      <alignment horizontal="right" vertical="center"/>
    </xf>
    <xf numFmtId="41" fontId="6" fillId="3" borderId="23" xfId="0" applyNumberFormat="1" applyFont="1" applyFill="1" applyBorder="1" applyAlignment="1">
      <alignment horizontal="right" vertical="center"/>
    </xf>
    <xf numFmtId="41" fontId="6" fillId="3" borderId="24" xfId="0" applyNumberFormat="1" applyFont="1" applyFill="1" applyBorder="1" applyAlignment="1">
      <alignment horizontal="right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distributed" vertical="center" indent="1"/>
    </xf>
    <xf numFmtId="0" fontId="0" fillId="4" borderId="25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8" fillId="0" borderId="2" xfId="0" applyFont="1" applyBorder="1" applyAlignment="1">
      <alignment horizontal="right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distributed" vertical="center" wrapText="1"/>
    </xf>
    <xf numFmtId="0" fontId="18" fillId="4" borderId="8" xfId="0" applyFont="1" applyFill="1" applyBorder="1" applyAlignment="1">
      <alignment horizontal="distributed" vertical="center"/>
    </xf>
    <xf numFmtId="0" fontId="18" fillId="4" borderId="8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1" xfId="0" applyFont="1" applyBorder="1" applyAlignment="1">
      <alignment horizontal="distributed" vertical="center" indent="1"/>
    </xf>
    <xf numFmtId="0" fontId="15" fillId="0" borderId="32" xfId="0" applyFont="1" applyBorder="1" applyAlignment="1">
      <alignment horizontal="distributed" vertical="center" indent="1"/>
    </xf>
    <xf numFmtId="0" fontId="15" fillId="0" borderId="33" xfId="0" applyFont="1" applyBorder="1" applyAlignment="1">
      <alignment horizontal="distributed" vertical="center" indent="1"/>
    </xf>
    <xf numFmtId="0" fontId="15" fillId="0" borderId="37" xfId="0" applyFont="1" applyBorder="1" applyAlignment="1">
      <alignment horizontal="distributed" vertical="center" indent="1"/>
    </xf>
    <xf numFmtId="0" fontId="15" fillId="0" borderId="38" xfId="0" applyFont="1" applyBorder="1" applyAlignment="1">
      <alignment horizontal="distributed" vertical="center" indent="1"/>
    </xf>
    <xf numFmtId="0" fontId="15" fillId="0" borderId="39" xfId="0" applyFont="1" applyBorder="1" applyAlignment="1">
      <alignment horizontal="distributed" vertical="center" indent="1"/>
    </xf>
    <xf numFmtId="0" fontId="15" fillId="5" borderId="34" xfId="0" applyFont="1" applyFill="1" applyBorder="1" applyAlignment="1">
      <alignment horizontal="distributed" vertical="center" wrapText="1" indent="1" shrinkToFit="1"/>
    </xf>
    <xf numFmtId="0" fontId="15" fillId="5" borderId="35" xfId="0" applyFont="1" applyFill="1" applyBorder="1" applyAlignment="1">
      <alignment horizontal="distributed" vertical="center" wrapText="1" indent="1" shrinkToFit="1"/>
    </xf>
    <xf numFmtId="0" fontId="15" fillId="5" borderId="36" xfId="0" applyFont="1" applyFill="1" applyBorder="1" applyAlignment="1">
      <alignment horizontal="distributed" vertical="center" wrapText="1" indent="1" shrinkToFit="1"/>
    </xf>
    <xf numFmtId="0" fontId="15" fillId="0" borderId="34" xfId="0" applyFont="1" applyBorder="1" applyAlignment="1">
      <alignment horizontal="distributed" vertical="center" wrapText="1" indent="1" shrinkToFit="1"/>
    </xf>
    <xf numFmtId="0" fontId="15" fillId="0" borderId="35" xfId="0" applyFont="1" applyBorder="1" applyAlignment="1">
      <alignment horizontal="distributed" vertical="center" wrapText="1" indent="1" shrinkToFit="1"/>
    </xf>
    <xf numFmtId="0" fontId="15" fillId="0" borderId="36" xfId="0" applyFont="1" applyBorder="1" applyAlignment="1">
      <alignment horizontal="distributed" vertical="center" wrapText="1" indent="1" shrinkToFit="1"/>
    </xf>
    <xf numFmtId="0" fontId="15" fillId="0" borderId="34" xfId="0" applyFont="1" applyBorder="1" applyAlignment="1">
      <alignment horizontal="distributed" vertical="center" indent="1"/>
    </xf>
    <xf numFmtId="0" fontId="15" fillId="0" borderId="35" xfId="0" applyFont="1" applyBorder="1" applyAlignment="1">
      <alignment horizontal="distributed" vertical="center" indent="1"/>
    </xf>
    <xf numFmtId="0" fontId="15" fillId="0" borderId="36" xfId="0" applyFont="1" applyBorder="1" applyAlignment="1">
      <alignment horizontal="distributed" vertical="center" indent="1"/>
    </xf>
    <xf numFmtId="0" fontId="19" fillId="0" borderId="0" xfId="0" applyFont="1" applyAlignment="1">
      <alignment horizontal="center"/>
    </xf>
    <xf numFmtId="0" fontId="15" fillId="0" borderId="2" xfId="0" applyFont="1" applyBorder="1" applyAlignment="1">
      <alignment horizontal="left"/>
    </xf>
    <xf numFmtId="0" fontId="15" fillId="4" borderId="8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distributed" vertical="center" indent="1"/>
    </xf>
    <xf numFmtId="0" fontId="17" fillId="0" borderId="32" xfId="0" applyFont="1" applyBorder="1" applyAlignment="1">
      <alignment horizontal="distributed" vertical="center" indent="1"/>
    </xf>
    <xf numFmtId="0" fontId="17" fillId="0" borderId="33" xfId="0" applyFont="1" applyBorder="1" applyAlignment="1">
      <alignment horizontal="distributed" vertical="center" indent="1"/>
    </xf>
    <xf numFmtId="0" fontId="8" fillId="0" borderId="2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distributed" vertical="center" indent="1"/>
    </xf>
    <xf numFmtId="0" fontId="8" fillId="0" borderId="2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tabSelected="1" zoomScale="80" zoomScaleNormal="80" workbookViewId="0">
      <selection activeCell="B2" sqref="B2"/>
    </sheetView>
  </sheetViews>
  <sheetFormatPr defaultRowHeight="14.25" x14ac:dyDescent="0.15"/>
  <cols>
    <col min="1" max="1" width="1" customWidth="1"/>
    <col min="2" max="7" width="3.625" customWidth="1"/>
    <col min="8" max="26" width="4.75" customWidth="1"/>
    <col min="257" max="257" width="1" customWidth="1"/>
    <col min="258" max="263" width="3.625" customWidth="1"/>
    <col min="264" max="282" width="4.75" customWidth="1"/>
    <col min="513" max="513" width="1" customWidth="1"/>
    <col min="514" max="519" width="3.625" customWidth="1"/>
    <col min="520" max="538" width="4.75" customWidth="1"/>
    <col min="769" max="769" width="1" customWidth="1"/>
    <col min="770" max="775" width="3.625" customWidth="1"/>
    <col min="776" max="794" width="4.75" customWidth="1"/>
    <col min="1025" max="1025" width="1" customWidth="1"/>
    <col min="1026" max="1031" width="3.625" customWidth="1"/>
    <col min="1032" max="1050" width="4.75" customWidth="1"/>
    <col min="1281" max="1281" width="1" customWidth="1"/>
    <col min="1282" max="1287" width="3.625" customWidth="1"/>
    <col min="1288" max="1306" width="4.75" customWidth="1"/>
    <col min="1537" max="1537" width="1" customWidth="1"/>
    <col min="1538" max="1543" width="3.625" customWidth="1"/>
    <col min="1544" max="1562" width="4.75" customWidth="1"/>
    <col min="1793" max="1793" width="1" customWidth="1"/>
    <col min="1794" max="1799" width="3.625" customWidth="1"/>
    <col min="1800" max="1818" width="4.75" customWidth="1"/>
    <col min="2049" max="2049" width="1" customWidth="1"/>
    <col min="2050" max="2055" width="3.625" customWidth="1"/>
    <col min="2056" max="2074" width="4.75" customWidth="1"/>
    <col min="2305" max="2305" width="1" customWidth="1"/>
    <col min="2306" max="2311" width="3.625" customWidth="1"/>
    <col min="2312" max="2330" width="4.75" customWidth="1"/>
    <col min="2561" max="2561" width="1" customWidth="1"/>
    <col min="2562" max="2567" width="3.625" customWidth="1"/>
    <col min="2568" max="2586" width="4.75" customWidth="1"/>
    <col min="2817" max="2817" width="1" customWidth="1"/>
    <col min="2818" max="2823" width="3.625" customWidth="1"/>
    <col min="2824" max="2842" width="4.75" customWidth="1"/>
    <col min="3073" max="3073" width="1" customWidth="1"/>
    <col min="3074" max="3079" width="3.625" customWidth="1"/>
    <col min="3080" max="3098" width="4.75" customWidth="1"/>
    <col min="3329" max="3329" width="1" customWidth="1"/>
    <col min="3330" max="3335" width="3.625" customWidth="1"/>
    <col min="3336" max="3354" width="4.75" customWidth="1"/>
    <col min="3585" max="3585" width="1" customWidth="1"/>
    <col min="3586" max="3591" width="3.625" customWidth="1"/>
    <col min="3592" max="3610" width="4.75" customWidth="1"/>
    <col min="3841" max="3841" width="1" customWidth="1"/>
    <col min="3842" max="3847" width="3.625" customWidth="1"/>
    <col min="3848" max="3866" width="4.75" customWidth="1"/>
    <col min="4097" max="4097" width="1" customWidth="1"/>
    <col min="4098" max="4103" width="3.625" customWidth="1"/>
    <col min="4104" max="4122" width="4.75" customWidth="1"/>
    <col min="4353" max="4353" width="1" customWidth="1"/>
    <col min="4354" max="4359" width="3.625" customWidth="1"/>
    <col min="4360" max="4378" width="4.75" customWidth="1"/>
    <col min="4609" max="4609" width="1" customWidth="1"/>
    <col min="4610" max="4615" width="3.625" customWidth="1"/>
    <col min="4616" max="4634" width="4.75" customWidth="1"/>
    <col min="4865" max="4865" width="1" customWidth="1"/>
    <col min="4866" max="4871" width="3.625" customWidth="1"/>
    <col min="4872" max="4890" width="4.75" customWidth="1"/>
    <col min="5121" max="5121" width="1" customWidth="1"/>
    <col min="5122" max="5127" width="3.625" customWidth="1"/>
    <col min="5128" max="5146" width="4.75" customWidth="1"/>
    <col min="5377" max="5377" width="1" customWidth="1"/>
    <col min="5378" max="5383" width="3.625" customWidth="1"/>
    <col min="5384" max="5402" width="4.75" customWidth="1"/>
    <col min="5633" max="5633" width="1" customWidth="1"/>
    <col min="5634" max="5639" width="3.625" customWidth="1"/>
    <col min="5640" max="5658" width="4.75" customWidth="1"/>
    <col min="5889" max="5889" width="1" customWidth="1"/>
    <col min="5890" max="5895" width="3.625" customWidth="1"/>
    <col min="5896" max="5914" width="4.75" customWidth="1"/>
    <col min="6145" max="6145" width="1" customWidth="1"/>
    <col min="6146" max="6151" width="3.625" customWidth="1"/>
    <col min="6152" max="6170" width="4.75" customWidth="1"/>
    <col min="6401" max="6401" width="1" customWidth="1"/>
    <col min="6402" max="6407" width="3.625" customWidth="1"/>
    <col min="6408" max="6426" width="4.75" customWidth="1"/>
    <col min="6657" max="6657" width="1" customWidth="1"/>
    <col min="6658" max="6663" width="3.625" customWidth="1"/>
    <col min="6664" max="6682" width="4.75" customWidth="1"/>
    <col min="6913" max="6913" width="1" customWidth="1"/>
    <col min="6914" max="6919" width="3.625" customWidth="1"/>
    <col min="6920" max="6938" width="4.75" customWidth="1"/>
    <col min="7169" max="7169" width="1" customWidth="1"/>
    <col min="7170" max="7175" width="3.625" customWidth="1"/>
    <col min="7176" max="7194" width="4.75" customWidth="1"/>
    <col min="7425" max="7425" width="1" customWidth="1"/>
    <col min="7426" max="7431" width="3.625" customWidth="1"/>
    <col min="7432" max="7450" width="4.75" customWidth="1"/>
    <col min="7681" max="7681" width="1" customWidth="1"/>
    <col min="7682" max="7687" width="3.625" customWidth="1"/>
    <col min="7688" max="7706" width="4.75" customWidth="1"/>
    <col min="7937" max="7937" width="1" customWidth="1"/>
    <col min="7938" max="7943" width="3.625" customWidth="1"/>
    <col min="7944" max="7962" width="4.75" customWidth="1"/>
    <col min="8193" max="8193" width="1" customWidth="1"/>
    <col min="8194" max="8199" width="3.625" customWidth="1"/>
    <col min="8200" max="8218" width="4.75" customWidth="1"/>
    <col min="8449" max="8449" width="1" customWidth="1"/>
    <col min="8450" max="8455" width="3.625" customWidth="1"/>
    <col min="8456" max="8474" width="4.75" customWidth="1"/>
    <col min="8705" max="8705" width="1" customWidth="1"/>
    <col min="8706" max="8711" width="3.625" customWidth="1"/>
    <col min="8712" max="8730" width="4.75" customWidth="1"/>
    <col min="8961" max="8961" width="1" customWidth="1"/>
    <col min="8962" max="8967" width="3.625" customWidth="1"/>
    <col min="8968" max="8986" width="4.75" customWidth="1"/>
    <col min="9217" max="9217" width="1" customWidth="1"/>
    <col min="9218" max="9223" width="3.625" customWidth="1"/>
    <col min="9224" max="9242" width="4.75" customWidth="1"/>
    <col min="9473" max="9473" width="1" customWidth="1"/>
    <col min="9474" max="9479" width="3.625" customWidth="1"/>
    <col min="9480" max="9498" width="4.75" customWidth="1"/>
    <col min="9729" max="9729" width="1" customWidth="1"/>
    <col min="9730" max="9735" width="3.625" customWidth="1"/>
    <col min="9736" max="9754" width="4.75" customWidth="1"/>
    <col min="9985" max="9985" width="1" customWidth="1"/>
    <col min="9986" max="9991" width="3.625" customWidth="1"/>
    <col min="9992" max="10010" width="4.75" customWidth="1"/>
    <col min="10241" max="10241" width="1" customWidth="1"/>
    <col min="10242" max="10247" width="3.625" customWidth="1"/>
    <col min="10248" max="10266" width="4.75" customWidth="1"/>
    <col min="10497" max="10497" width="1" customWidth="1"/>
    <col min="10498" max="10503" width="3.625" customWidth="1"/>
    <col min="10504" max="10522" width="4.75" customWidth="1"/>
    <col min="10753" max="10753" width="1" customWidth="1"/>
    <col min="10754" max="10759" width="3.625" customWidth="1"/>
    <col min="10760" max="10778" width="4.75" customWidth="1"/>
    <col min="11009" max="11009" width="1" customWidth="1"/>
    <col min="11010" max="11015" width="3.625" customWidth="1"/>
    <col min="11016" max="11034" width="4.75" customWidth="1"/>
    <col min="11265" max="11265" width="1" customWidth="1"/>
    <col min="11266" max="11271" width="3.625" customWidth="1"/>
    <col min="11272" max="11290" width="4.75" customWidth="1"/>
    <col min="11521" max="11521" width="1" customWidth="1"/>
    <col min="11522" max="11527" width="3.625" customWidth="1"/>
    <col min="11528" max="11546" width="4.75" customWidth="1"/>
    <col min="11777" max="11777" width="1" customWidth="1"/>
    <col min="11778" max="11783" width="3.625" customWidth="1"/>
    <col min="11784" max="11802" width="4.75" customWidth="1"/>
    <col min="12033" max="12033" width="1" customWidth="1"/>
    <col min="12034" max="12039" width="3.625" customWidth="1"/>
    <col min="12040" max="12058" width="4.75" customWidth="1"/>
    <col min="12289" max="12289" width="1" customWidth="1"/>
    <col min="12290" max="12295" width="3.625" customWidth="1"/>
    <col min="12296" max="12314" width="4.75" customWidth="1"/>
    <col min="12545" max="12545" width="1" customWidth="1"/>
    <col min="12546" max="12551" width="3.625" customWidth="1"/>
    <col min="12552" max="12570" width="4.75" customWidth="1"/>
    <col min="12801" max="12801" width="1" customWidth="1"/>
    <col min="12802" max="12807" width="3.625" customWidth="1"/>
    <col min="12808" max="12826" width="4.75" customWidth="1"/>
    <col min="13057" max="13057" width="1" customWidth="1"/>
    <col min="13058" max="13063" width="3.625" customWidth="1"/>
    <col min="13064" max="13082" width="4.75" customWidth="1"/>
    <col min="13313" max="13313" width="1" customWidth="1"/>
    <col min="13314" max="13319" width="3.625" customWidth="1"/>
    <col min="13320" max="13338" width="4.75" customWidth="1"/>
    <col min="13569" max="13569" width="1" customWidth="1"/>
    <col min="13570" max="13575" width="3.625" customWidth="1"/>
    <col min="13576" max="13594" width="4.75" customWidth="1"/>
    <col min="13825" max="13825" width="1" customWidth="1"/>
    <col min="13826" max="13831" width="3.625" customWidth="1"/>
    <col min="13832" max="13850" width="4.75" customWidth="1"/>
    <col min="14081" max="14081" width="1" customWidth="1"/>
    <col min="14082" max="14087" width="3.625" customWidth="1"/>
    <col min="14088" max="14106" width="4.75" customWidth="1"/>
    <col min="14337" max="14337" width="1" customWidth="1"/>
    <col min="14338" max="14343" width="3.625" customWidth="1"/>
    <col min="14344" max="14362" width="4.75" customWidth="1"/>
    <col min="14593" max="14593" width="1" customWidth="1"/>
    <col min="14594" max="14599" width="3.625" customWidth="1"/>
    <col min="14600" max="14618" width="4.75" customWidth="1"/>
    <col min="14849" max="14849" width="1" customWidth="1"/>
    <col min="14850" max="14855" width="3.625" customWidth="1"/>
    <col min="14856" max="14874" width="4.75" customWidth="1"/>
    <col min="15105" max="15105" width="1" customWidth="1"/>
    <col min="15106" max="15111" width="3.625" customWidth="1"/>
    <col min="15112" max="15130" width="4.75" customWidth="1"/>
    <col min="15361" max="15361" width="1" customWidth="1"/>
    <col min="15362" max="15367" width="3.625" customWidth="1"/>
    <col min="15368" max="15386" width="4.75" customWidth="1"/>
    <col min="15617" max="15617" width="1" customWidth="1"/>
    <col min="15618" max="15623" width="3.625" customWidth="1"/>
    <col min="15624" max="15642" width="4.75" customWidth="1"/>
    <col min="15873" max="15873" width="1" customWidth="1"/>
    <col min="15874" max="15879" width="3.625" customWidth="1"/>
    <col min="15880" max="15898" width="4.75" customWidth="1"/>
    <col min="16129" max="16129" width="1" customWidth="1"/>
    <col min="16130" max="16135" width="3.625" customWidth="1"/>
    <col min="16136" max="16154" width="4.75" customWidth="1"/>
  </cols>
  <sheetData>
    <row r="1" spans="1:26" ht="25.5" customHeight="1" x14ac:dyDescent="0.15">
      <c r="A1" s="175" t="s">
        <v>22</v>
      </c>
      <c r="B1" s="175"/>
      <c r="C1" s="175"/>
      <c r="D1" s="175"/>
      <c r="E1" s="175"/>
      <c r="F1" s="175"/>
      <c r="G1" s="175"/>
      <c r="H1" s="175"/>
      <c r="I1" s="175"/>
      <c r="J1" s="175"/>
      <c r="K1" s="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6" ht="33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6" ht="24.75" customHeight="1" x14ac:dyDescent="0.15">
      <c r="A3" s="156" t="s">
        <v>20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</row>
    <row r="4" spans="1:26" ht="18.75" customHeight="1" thickBot="1" x14ac:dyDescent="0.2">
      <c r="A4" s="86"/>
      <c r="B4" s="86"/>
      <c r="C4" s="86"/>
      <c r="D4" s="86"/>
      <c r="E4" s="86"/>
      <c r="F4" s="86"/>
      <c r="G4" s="86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3"/>
      <c r="U4" s="3"/>
      <c r="V4" s="3"/>
      <c r="W4" s="3"/>
      <c r="X4" s="3"/>
      <c r="Y4" s="3"/>
    </row>
    <row r="5" spans="1:26" ht="30" customHeight="1" x14ac:dyDescent="0.15">
      <c r="A5" s="88"/>
      <c r="B5" s="157" t="s">
        <v>3</v>
      </c>
      <c r="C5" s="157"/>
      <c r="D5" s="157"/>
      <c r="E5" s="157"/>
      <c r="F5" s="157"/>
      <c r="G5" s="158"/>
      <c r="H5" s="176" t="s">
        <v>5</v>
      </c>
      <c r="I5" s="161"/>
      <c r="J5" s="161"/>
      <c r="K5" s="161"/>
      <c r="L5" s="161"/>
      <c r="M5" s="161"/>
      <c r="N5" s="161"/>
      <c r="O5" s="161"/>
      <c r="P5" s="162"/>
      <c r="Q5" s="163" t="s">
        <v>6</v>
      </c>
      <c r="R5" s="177"/>
      <c r="S5" s="177"/>
      <c r="T5" s="177"/>
      <c r="U5" s="177"/>
      <c r="V5" s="177"/>
      <c r="W5" s="177"/>
      <c r="X5" s="177"/>
      <c r="Y5" s="177"/>
    </row>
    <row r="6" spans="1:26" ht="30" customHeight="1" x14ac:dyDescent="0.15">
      <c r="A6" s="89"/>
      <c r="B6" s="159"/>
      <c r="C6" s="159"/>
      <c r="D6" s="159"/>
      <c r="E6" s="159"/>
      <c r="F6" s="159"/>
      <c r="G6" s="160"/>
      <c r="H6" s="176" t="s">
        <v>4</v>
      </c>
      <c r="I6" s="161"/>
      <c r="J6" s="161"/>
      <c r="K6" s="161"/>
      <c r="L6" s="161"/>
      <c r="M6" s="161"/>
      <c r="N6" s="161"/>
      <c r="O6" s="161"/>
      <c r="P6" s="162"/>
      <c r="Q6" s="176" t="s">
        <v>4</v>
      </c>
      <c r="R6" s="161"/>
      <c r="S6" s="161"/>
      <c r="T6" s="161"/>
      <c r="U6" s="161"/>
      <c r="V6" s="161"/>
      <c r="W6" s="161"/>
      <c r="X6" s="161"/>
      <c r="Y6" s="161"/>
    </row>
    <row r="7" spans="1:26" ht="30" customHeight="1" x14ac:dyDescent="0.15">
      <c r="A7" s="90"/>
      <c r="B7" s="161"/>
      <c r="C7" s="161"/>
      <c r="D7" s="161"/>
      <c r="E7" s="161"/>
      <c r="F7" s="161"/>
      <c r="G7" s="162"/>
      <c r="H7" s="146" t="s">
        <v>1</v>
      </c>
      <c r="I7" s="178"/>
      <c r="J7" s="179"/>
      <c r="K7" s="146" t="s">
        <v>7</v>
      </c>
      <c r="L7" s="178"/>
      <c r="M7" s="179"/>
      <c r="N7" s="146" t="s">
        <v>8</v>
      </c>
      <c r="O7" s="178"/>
      <c r="P7" s="179"/>
      <c r="Q7" s="146" t="s">
        <v>1</v>
      </c>
      <c r="R7" s="178"/>
      <c r="S7" s="179"/>
      <c r="T7" s="146" t="s">
        <v>7</v>
      </c>
      <c r="U7" s="178"/>
      <c r="V7" s="179"/>
      <c r="W7" s="146" t="s">
        <v>8</v>
      </c>
      <c r="X7" s="178"/>
      <c r="Y7" s="178"/>
    </row>
    <row r="8" spans="1:26" ht="30" customHeight="1" x14ac:dyDescent="0.15">
      <c r="A8" s="86"/>
      <c r="B8" s="173" t="s">
        <v>2</v>
      </c>
      <c r="C8" s="173"/>
      <c r="D8" s="170">
        <v>27</v>
      </c>
      <c r="E8" s="170"/>
      <c r="F8" s="86" t="s">
        <v>0</v>
      </c>
      <c r="G8" s="86"/>
      <c r="H8" s="171">
        <v>3365</v>
      </c>
      <c r="I8" s="172"/>
      <c r="J8" s="172"/>
      <c r="K8" s="172">
        <v>1121</v>
      </c>
      <c r="L8" s="172"/>
      <c r="M8" s="172"/>
      <c r="N8" s="172">
        <v>2243</v>
      </c>
      <c r="O8" s="172"/>
      <c r="P8" s="172"/>
      <c r="Q8" s="172">
        <v>497</v>
      </c>
      <c r="R8" s="172"/>
      <c r="S8" s="172"/>
      <c r="T8" s="172">
        <v>182</v>
      </c>
      <c r="U8" s="172"/>
      <c r="V8" s="172"/>
      <c r="W8" s="172">
        <v>314</v>
      </c>
      <c r="X8" s="172"/>
      <c r="Y8" s="172"/>
    </row>
    <row r="9" spans="1:26" ht="30" customHeight="1" x14ac:dyDescent="0.15">
      <c r="A9" s="86"/>
      <c r="B9" s="173"/>
      <c r="C9" s="173"/>
      <c r="D9" s="170">
        <v>28</v>
      </c>
      <c r="E9" s="170"/>
      <c r="F9" s="86"/>
      <c r="G9" s="86"/>
      <c r="H9" s="171">
        <v>3264</v>
      </c>
      <c r="I9" s="172"/>
      <c r="J9" s="172"/>
      <c r="K9" s="172">
        <v>1081</v>
      </c>
      <c r="L9" s="172"/>
      <c r="M9" s="172"/>
      <c r="N9" s="172">
        <v>2183</v>
      </c>
      <c r="O9" s="172"/>
      <c r="P9" s="172"/>
      <c r="Q9" s="172">
        <v>502</v>
      </c>
      <c r="R9" s="172"/>
      <c r="S9" s="172"/>
      <c r="T9" s="172">
        <v>182</v>
      </c>
      <c r="U9" s="172"/>
      <c r="V9" s="172"/>
      <c r="W9" s="172">
        <v>319</v>
      </c>
      <c r="X9" s="172"/>
      <c r="Y9" s="172"/>
    </row>
    <row r="10" spans="1:26" ht="30" customHeight="1" x14ac:dyDescent="0.15">
      <c r="A10" s="86"/>
      <c r="B10" s="173"/>
      <c r="C10" s="173"/>
      <c r="D10" s="170">
        <v>29</v>
      </c>
      <c r="E10" s="170"/>
      <c r="F10" s="86"/>
      <c r="G10" s="86"/>
      <c r="H10" s="171">
        <v>3203</v>
      </c>
      <c r="I10" s="172"/>
      <c r="J10" s="172"/>
      <c r="K10" s="172">
        <v>1066</v>
      </c>
      <c r="L10" s="172"/>
      <c r="M10" s="172"/>
      <c r="N10" s="172">
        <v>2136</v>
      </c>
      <c r="O10" s="172"/>
      <c r="P10" s="172"/>
      <c r="Q10" s="172">
        <v>471</v>
      </c>
      <c r="R10" s="172"/>
      <c r="S10" s="172"/>
      <c r="T10" s="172">
        <v>170</v>
      </c>
      <c r="U10" s="172"/>
      <c r="V10" s="172"/>
      <c r="W10" s="172">
        <v>300</v>
      </c>
      <c r="X10" s="172"/>
      <c r="Y10" s="172"/>
    </row>
    <row r="11" spans="1:26" ht="30" customHeight="1" x14ac:dyDescent="0.15">
      <c r="A11" s="89"/>
      <c r="B11" s="159"/>
      <c r="C11" s="159"/>
      <c r="D11" s="170">
        <v>30</v>
      </c>
      <c r="E11" s="170"/>
      <c r="F11" s="89"/>
      <c r="G11" s="89"/>
      <c r="H11" s="171">
        <v>3174</v>
      </c>
      <c r="I11" s="172"/>
      <c r="J11" s="172"/>
      <c r="K11" s="174">
        <v>1071</v>
      </c>
      <c r="L11" s="174"/>
      <c r="M11" s="174"/>
      <c r="N11" s="174">
        <v>2102</v>
      </c>
      <c r="O11" s="174"/>
      <c r="P11" s="174"/>
      <c r="Q11" s="174">
        <v>457</v>
      </c>
      <c r="R11" s="174"/>
      <c r="S11" s="174"/>
      <c r="T11" s="174">
        <v>150</v>
      </c>
      <c r="U11" s="174"/>
      <c r="V11" s="174"/>
      <c r="W11" s="174">
        <v>306</v>
      </c>
      <c r="X11" s="174"/>
      <c r="Y11" s="174"/>
    </row>
    <row r="12" spans="1:26" ht="30" customHeight="1" x14ac:dyDescent="0.15">
      <c r="A12" s="90"/>
      <c r="B12" s="161" t="s">
        <v>161</v>
      </c>
      <c r="C12" s="161"/>
      <c r="D12" s="166" t="s">
        <v>162</v>
      </c>
      <c r="E12" s="166"/>
      <c r="F12" s="90" t="s">
        <v>163</v>
      </c>
      <c r="G12" s="90"/>
      <c r="H12" s="167">
        <v>3045</v>
      </c>
      <c r="I12" s="168"/>
      <c r="J12" s="168"/>
      <c r="K12" s="169">
        <v>1002</v>
      </c>
      <c r="L12" s="169"/>
      <c r="M12" s="169"/>
      <c r="N12" s="169">
        <v>2043</v>
      </c>
      <c r="O12" s="169"/>
      <c r="P12" s="169"/>
      <c r="Q12" s="169">
        <v>468</v>
      </c>
      <c r="R12" s="169"/>
      <c r="S12" s="169"/>
      <c r="T12" s="169">
        <v>147</v>
      </c>
      <c r="U12" s="169"/>
      <c r="V12" s="169"/>
      <c r="W12" s="169">
        <v>321</v>
      </c>
      <c r="X12" s="169"/>
      <c r="Y12" s="169"/>
    </row>
    <row r="13" spans="1:26" ht="24" customHeight="1" x14ac:dyDescent="0.15">
      <c r="B13" s="5" t="s">
        <v>23</v>
      </c>
      <c r="P13" s="155" t="s">
        <v>19</v>
      </c>
      <c r="Q13" s="155"/>
      <c r="R13" s="155"/>
      <c r="S13" s="155"/>
      <c r="T13" s="155"/>
      <c r="U13" s="155"/>
      <c r="V13" s="155"/>
      <c r="W13" s="155"/>
      <c r="X13" s="155"/>
      <c r="Y13" s="155"/>
      <c r="Z13" s="155"/>
    </row>
    <row r="14" spans="1:26" ht="22.5" customHeight="1" x14ac:dyDescent="0.15"/>
    <row r="15" spans="1:26" ht="22.5" customHeight="1" x14ac:dyDescent="0.15"/>
    <row r="16" spans="1:26" ht="22.5" customHeight="1" x14ac:dyDescent="0.15"/>
    <row r="17" spans="1:26" ht="25.5" customHeight="1" x14ac:dyDescent="0.15">
      <c r="A17" s="156" t="s">
        <v>21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</row>
    <row r="18" spans="1:26" ht="15" thickBot="1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 spans="1:26" ht="30" customHeight="1" x14ac:dyDescent="0.15">
      <c r="A19" s="157" t="s">
        <v>9</v>
      </c>
      <c r="B19" s="157"/>
      <c r="C19" s="157"/>
      <c r="D19" s="157"/>
      <c r="E19" s="157"/>
      <c r="F19" s="157"/>
      <c r="G19" s="158"/>
      <c r="H19" s="163" t="s">
        <v>164</v>
      </c>
      <c r="I19" s="164"/>
      <c r="J19" s="164"/>
      <c r="K19" s="164"/>
      <c r="L19" s="164"/>
      <c r="M19" s="165"/>
      <c r="N19" s="163" t="s">
        <v>165</v>
      </c>
      <c r="O19" s="164"/>
      <c r="P19" s="164"/>
      <c r="Q19" s="164"/>
      <c r="R19" s="164"/>
      <c r="S19" s="164"/>
      <c r="T19" s="163" t="s">
        <v>178</v>
      </c>
      <c r="U19" s="164"/>
      <c r="V19" s="164"/>
      <c r="W19" s="164"/>
      <c r="X19" s="164"/>
      <c r="Y19" s="164"/>
      <c r="Z19" s="4"/>
    </row>
    <row r="20" spans="1:26" ht="30" customHeight="1" x14ac:dyDescent="0.15">
      <c r="A20" s="159"/>
      <c r="B20" s="159"/>
      <c r="C20" s="159"/>
      <c r="D20" s="159"/>
      <c r="E20" s="159"/>
      <c r="F20" s="159"/>
      <c r="G20" s="160"/>
      <c r="H20" s="145" t="s">
        <v>4</v>
      </c>
      <c r="I20" s="145"/>
      <c r="J20" s="145"/>
      <c r="K20" s="145"/>
      <c r="L20" s="145"/>
      <c r="M20" s="145"/>
      <c r="N20" s="145" t="s">
        <v>4</v>
      </c>
      <c r="O20" s="145"/>
      <c r="P20" s="145"/>
      <c r="Q20" s="145"/>
      <c r="R20" s="145"/>
      <c r="S20" s="145"/>
      <c r="T20" s="145" t="s">
        <v>4</v>
      </c>
      <c r="U20" s="145"/>
      <c r="V20" s="145"/>
      <c r="W20" s="145"/>
      <c r="X20" s="145"/>
      <c r="Y20" s="146"/>
    </row>
    <row r="21" spans="1:26" ht="30" customHeight="1" x14ac:dyDescent="0.15">
      <c r="A21" s="161"/>
      <c r="B21" s="161"/>
      <c r="C21" s="161"/>
      <c r="D21" s="161"/>
      <c r="E21" s="161"/>
      <c r="F21" s="161"/>
      <c r="G21" s="162"/>
      <c r="H21" s="145" t="s">
        <v>1</v>
      </c>
      <c r="I21" s="145"/>
      <c r="J21" s="145" t="s">
        <v>7</v>
      </c>
      <c r="K21" s="145"/>
      <c r="L21" s="145" t="s">
        <v>8</v>
      </c>
      <c r="M21" s="145"/>
      <c r="N21" s="145" t="s">
        <v>1</v>
      </c>
      <c r="O21" s="145"/>
      <c r="P21" s="145" t="s">
        <v>7</v>
      </c>
      <c r="Q21" s="145"/>
      <c r="R21" s="145" t="s">
        <v>8</v>
      </c>
      <c r="S21" s="145"/>
      <c r="T21" s="145" t="s">
        <v>1</v>
      </c>
      <c r="U21" s="145"/>
      <c r="V21" s="145" t="s">
        <v>7</v>
      </c>
      <c r="W21" s="145"/>
      <c r="X21" s="145" t="s">
        <v>8</v>
      </c>
      <c r="Y21" s="146"/>
    </row>
    <row r="22" spans="1:26" ht="30" customHeight="1" x14ac:dyDescent="0.15">
      <c r="A22" s="86"/>
      <c r="B22" s="154" t="s">
        <v>10</v>
      </c>
      <c r="C22" s="154"/>
      <c r="D22" s="154"/>
      <c r="E22" s="154"/>
      <c r="F22" s="154"/>
      <c r="G22" s="91"/>
      <c r="H22" s="144">
        <v>410</v>
      </c>
      <c r="I22" s="144"/>
      <c r="J22" s="147">
        <v>271</v>
      </c>
      <c r="K22" s="147"/>
      <c r="L22" s="147">
        <v>139</v>
      </c>
      <c r="M22" s="147"/>
      <c r="N22" s="144">
        <v>384</v>
      </c>
      <c r="O22" s="144"/>
      <c r="P22" s="147">
        <v>258</v>
      </c>
      <c r="Q22" s="147"/>
      <c r="R22" s="147">
        <v>126</v>
      </c>
      <c r="S22" s="147"/>
      <c r="T22" s="144">
        <v>354</v>
      </c>
      <c r="U22" s="144"/>
      <c r="V22" s="144">
        <v>263</v>
      </c>
      <c r="W22" s="144"/>
      <c r="X22" s="144">
        <v>91</v>
      </c>
      <c r="Y22" s="144"/>
    </row>
    <row r="23" spans="1:26" ht="30" customHeight="1" x14ac:dyDescent="0.15">
      <c r="A23" s="86"/>
      <c r="B23" s="153" t="s">
        <v>11</v>
      </c>
      <c r="C23" s="153"/>
      <c r="D23" s="153"/>
      <c r="E23" s="153"/>
      <c r="F23" s="153"/>
      <c r="G23" s="92"/>
      <c r="H23" s="143">
        <v>30</v>
      </c>
      <c r="I23" s="143"/>
      <c r="J23" s="148">
        <v>28</v>
      </c>
      <c r="K23" s="148"/>
      <c r="L23" s="148">
        <v>2</v>
      </c>
      <c r="M23" s="148"/>
      <c r="N23" s="143">
        <v>28</v>
      </c>
      <c r="O23" s="143"/>
      <c r="P23" s="148">
        <v>27</v>
      </c>
      <c r="Q23" s="148"/>
      <c r="R23" s="148">
        <v>1</v>
      </c>
      <c r="S23" s="148"/>
      <c r="T23" s="143">
        <v>23</v>
      </c>
      <c r="U23" s="143"/>
      <c r="V23" s="143">
        <v>22</v>
      </c>
      <c r="W23" s="143"/>
      <c r="X23" s="143">
        <v>1</v>
      </c>
      <c r="Y23" s="143"/>
    </row>
    <row r="24" spans="1:26" ht="30" customHeight="1" x14ac:dyDescent="0.15">
      <c r="A24" s="86"/>
      <c r="B24" s="153" t="s">
        <v>12</v>
      </c>
      <c r="C24" s="153"/>
      <c r="D24" s="153"/>
      <c r="E24" s="153"/>
      <c r="F24" s="153"/>
      <c r="G24" s="92"/>
      <c r="H24" s="143">
        <v>76</v>
      </c>
      <c r="I24" s="143"/>
      <c r="J24" s="148">
        <v>50</v>
      </c>
      <c r="K24" s="148"/>
      <c r="L24" s="148">
        <v>26</v>
      </c>
      <c r="M24" s="148"/>
      <c r="N24" s="143">
        <v>74</v>
      </c>
      <c r="O24" s="143"/>
      <c r="P24" s="148">
        <v>50</v>
      </c>
      <c r="Q24" s="148"/>
      <c r="R24" s="148">
        <v>24</v>
      </c>
      <c r="S24" s="148"/>
      <c r="T24" s="143">
        <v>67</v>
      </c>
      <c r="U24" s="143"/>
      <c r="V24" s="143">
        <v>54</v>
      </c>
      <c r="W24" s="143"/>
      <c r="X24" s="143">
        <v>13</v>
      </c>
      <c r="Y24" s="143"/>
    </row>
    <row r="25" spans="1:26" ht="30" customHeight="1" x14ac:dyDescent="0.15">
      <c r="A25" s="86"/>
      <c r="B25" s="153" t="s">
        <v>13</v>
      </c>
      <c r="C25" s="153"/>
      <c r="D25" s="153"/>
      <c r="E25" s="153"/>
      <c r="F25" s="153"/>
      <c r="G25" s="92"/>
      <c r="H25" s="143">
        <v>90</v>
      </c>
      <c r="I25" s="143"/>
      <c r="J25" s="148">
        <v>42</v>
      </c>
      <c r="K25" s="148"/>
      <c r="L25" s="148">
        <v>48</v>
      </c>
      <c r="M25" s="148"/>
      <c r="N25" s="143">
        <v>88</v>
      </c>
      <c r="O25" s="143"/>
      <c r="P25" s="148">
        <v>43</v>
      </c>
      <c r="Q25" s="148"/>
      <c r="R25" s="148">
        <v>45</v>
      </c>
      <c r="S25" s="148"/>
      <c r="T25" s="143">
        <v>77</v>
      </c>
      <c r="U25" s="143"/>
      <c r="V25" s="143">
        <v>47</v>
      </c>
      <c r="W25" s="143"/>
      <c r="X25" s="143">
        <v>30</v>
      </c>
      <c r="Y25" s="143"/>
    </row>
    <row r="26" spans="1:26" ht="30" customHeight="1" x14ac:dyDescent="0.15">
      <c r="A26" s="86"/>
      <c r="B26" s="153" t="s">
        <v>14</v>
      </c>
      <c r="C26" s="153"/>
      <c r="D26" s="153"/>
      <c r="E26" s="153"/>
      <c r="F26" s="153"/>
      <c r="G26" s="92"/>
      <c r="H26" s="143">
        <v>114</v>
      </c>
      <c r="I26" s="143"/>
      <c r="J26" s="148">
        <v>39</v>
      </c>
      <c r="K26" s="148"/>
      <c r="L26" s="148">
        <v>75</v>
      </c>
      <c r="M26" s="148"/>
      <c r="N26" s="143">
        <v>94</v>
      </c>
      <c r="O26" s="143"/>
      <c r="P26" s="148">
        <v>38</v>
      </c>
      <c r="Q26" s="148"/>
      <c r="R26" s="148">
        <v>56</v>
      </c>
      <c r="S26" s="148"/>
      <c r="T26" s="143">
        <v>78</v>
      </c>
      <c r="U26" s="143"/>
      <c r="V26" s="143">
        <v>39</v>
      </c>
      <c r="W26" s="143"/>
      <c r="X26" s="143">
        <v>39</v>
      </c>
      <c r="Y26" s="143"/>
    </row>
    <row r="27" spans="1:26" ht="30" customHeight="1" x14ac:dyDescent="0.15">
      <c r="A27" s="86"/>
      <c r="B27" s="153" t="s">
        <v>15</v>
      </c>
      <c r="C27" s="153"/>
      <c r="D27" s="153"/>
      <c r="E27" s="153"/>
      <c r="F27" s="153"/>
      <c r="G27" s="92"/>
      <c r="H27" s="143">
        <v>29</v>
      </c>
      <c r="I27" s="143"/>
      <c r="J27" s="148">
        <v>20</v>
      </c>
      <c r="K27" s="148"/>
      <c r="L27" s="148">
        <v>9</v>
      </c>
      <c r="M27" s="148"/>
      <c r="N27" s="143">
        <v>30</v>
      </c>
      <c r="O27" s="143"/>
      <c r="P27" s="148">
        <v>22</v>
      </c>
      <c r="Q27" s="148"/>
      <c r="R27" s="148">
        <v>8</v>
      </c>
      <c r="S27" s="148"/>
      <c r="T27" s="143">
        <v>30</v>
      </c>
      <c r="U27" s="143"/>
      <c r="V27" s="143">
        <v>25</v>
      </c>
      <c r="W27" s="143"/>
      <c r="X27" s="143">
        <v>5</v>
      </c>
      <c r="Y27" s="143"/>
    </row>
    <row r="28" spans="1:26" ht="30" customHeight="1" x14ac:dyDescent="0.15">
      <c r="A28" s="86"/>
      <c r="B28" s="153" t="s">
        <v>16</v>
      </c>
      <c r="C28" s="153"/>
      <c r="D28" s="153"/>
      <c r="E28" s="153"/>
      <c r="F28" s="153"/>
      <c r="G28" s="92"/>
      <c r="H28" s="143">
        <v>79</v>
      </c>
      <c r="I28" s="143"/>
      <c r="J28" s="148">
        <v>35</v>
      </c>
      <c r="K28" s="148"/>
      <c r="L28" s="148">
        <v>44</v>
      </c>
      <c r="M28" s="148"/>
      <c r="N28" s="143">
        <v>84</v>
      </c>
      <c r="O28" s="143"/>
      <c r="P28" s="148">
        <v>35</v>
      </c>
      <c r="Q28" s="148"/>
      <c r="R28" s="148">
        <v>49</v>
      </c>
      <c r="S28" s="148"/>
      <c r="T28" s="143">
        <v>73</v>
      </c>
      <c r="U28" s="143"/>
      <c r="V28" s="143">
        <v>39</v>
      </c>
      <c r="W28" s="143"/>
      <c r="X28" s="143">
        <v>34</v>
      </c>
      <c r="Y28" s="143"/>
    </row>
    <row r="29" spans="1:26" ht="30" customHeight="1" x14ac:dyDescent="0.15">
      <c r="A29" s="86"/>
      <c r="B29" s="153" t="s">
        <v>187</v>
      </c>
      <c r="C29" s="153"/>
      <c r="D29" s="153"/>
      <c r="E29" s="153"/>
      <c r="F29" s="153"/>
      <c r="G29" s="92"/>
      <c r="H29" s="143">
        <v>12</v>
      </c>
      <c r="I29" s="143"/>
      <c r="J29" s="148">
        <v>7</v>
      </c>
      <c r="K29" s="148"/>
      <c r="L29" s="148">
        <v>5</v>
      </c>
      <c r="M29" s="148"/>
      <c r="N29" s="143">
        <v>13</v>
      </c>
      <c r="O29" s="143"/>
      <c r="P29" s="148">
        <v>8</v>
      </c>
      <c r="Q29" s="148"/>
      <c r="R29" s="148">
        <v>5</v>
      </c>
      <c r="S29" s="148"/>
      <c r="T29" s="143">
        <v>11</v>
      </c>
      <c r="U29" s="143"/>
      <c r="V29" s="143">
        <v>9</v>
      </c>
      <c r="W29" s="143"/>
      <c r="X29" s="143">
        <v>2</v>
      </c>
      <c r="Y29" s="143"/>
    </row>
    <row r="30" spans="1:26" ht="30" customHeight="1" x14ac:dyDescent="0.15">
      <c r="A30" s="86"/>
      <c r="B30" s="153" t="s">
        <v>17</v>
      </c>
      <c r="C30" s="153"/>
      <c r="D30" s="153"/>
      <c r="E30" s="153"/>
      <c r="F30" s="153"/>
      <c r="G30" s="92"/>
      <c r="H30" s="143">
        <v>134</v>
      </c>
      <c r="I30" s="143"/>
      <c r="J30" s="148">
        <v>128</v>
      </c>
      <c r="K30" s="148"/>
      <c r="L30" s="148">
        <v>6</v>
      </c>
      <c r="M30" s="148"/>
      <c r="N30" s="143">
        <v>114</v>
      </c>
      <c r="O30" s="143"/>
      <c r="P30" s="148">
        <v>109</v>
      </c>
      <c r="Q30" s="148"/>
      <c r="R30" s="148">
        <v>5</v>
      </c>
      <c r="S30" s="148"/>
      <c r="T30" s="143">
        <v>103</v>
      </c>
      <c r="U30" s="143"/>
      <c r="V30" s="143">
        <v>97</v>
      </c>
      <c r="W30" s="143"/>
      <c r="X30" s="143">
        <v>6</v>
      </c>
      <c r="Y30" s="143"/>
    </row>
    <row r="31" spans="1:26" ht="30" customHeight="1" x14ac:dyDescent="0.15">
      <c r="A31" s="90"/>
      <c r="B31" s="150" t="s">
        <v>18</v>
      </c>
      <c r="C31" s="150"/>
      <c r="D31" s="150"/>
      <c r="E31" s="150"/>
      <c r="F31" s="150"/>
      <c r="G31" s="93"/>
      <c r="H31" s="151">
        <v>152</v>
      </c>
      <c r="I31" s="152"/>
      <c r="J31" s="149">
        <v>116</v>
      </c>
      <c r="K31" s="149"/>
      <c r="L31" s="149">
        <v>36</v>
      </c>
      <c r="M31" s="149"/>
      <c r="N31" s="143">
        <v>140</v>
      </c>
      <c r="O31" s="143"/>
      <c r="P31" s="149">
        <v>113</v>
      </c>
      <c r="Q31" s="149"/>
      <c r="R31" s="149">
        <v>26</v>
      </c>
      <c r="S31" s="149"/>
      <c r="T31" s="143">
        <v>145</v>
      </c>
      <c r="U31" s="143"/>
      <c r="V31" s="143">
        <v>129</v>
      </c>
      <c r="W31" s="143"/>
      <c r="X31" s="143">
        <v>16</v>
      </c>
      <c r="Y31" s="143"/>
    </row>
    <row r="32" spans="1:26" x14ac:dyDescent="0.15">
      <c r="A32" s="86"/>
      <c r="B32" s="5" t="s">
        <v>23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94"/>
      <c r="O32" s="132"/>
      <c r="P32" s="132"/>
      <c r="Q32" s="132" t="s">
        <v>179</v>
      </c>
      <c r="R32" s="132" t="s">
        <v>180</v>
      </c>
      <c r="S32" s="132"/>
      <c r="T32" s="132"/>
      <c r="U32" s="132"/>
      <c r="V32" s="132"/>
      <c r="W32" s="132"/>
      <c r="X32" s="132"/>
      <c r="Y32" s="132"/>
    </row>
  </sheetData>
  <mergeCells count="171">
    <mergeCell ref="A1:J1"/>
    <mergeCell ref="A3:Y3"/>
    <mergeCell ref="B5:G7"/>
    <mergeCell ref="H5:P5"/>
    <mergeCell ref="Q5:Y5"/>
    <mergeCell ref="H6:P6"/>
    <mergeCell ref="Q6:Y6"/>
    <mergeCell ref="H7:J7"/>
    <mergeCell ref="K7:M7"/>
    <mergeCell ref="N7:P7"/>
    <mergeCell ref="Q7:S7"/>
    <mergeCell ref="T7:V7"/>
    <mergeCell ref="W7:Y7"/>
    <mergeCell ref="B8:C8"/>
    <mergeCell ref="D8:E8"/>
    <mergeCell ref="H8:J8"/>
    <mergeCell ref="K8:M8"/>
    <mergeCell ref="N8:P8"/>
    <mergeCell ref="Q8:S8"/>
    <mergeCell ref="T8:V8"/>
    <mergeCell ref="W8:Y8"/>
    <mergeCell ref="B9:C9"/>
    <mergeCell ref="D9:E9"/>
    <mergeCell ref="H9:J9"/>
    <mergeCell ref="K9:M9"/>
    <mergeCell ref="N9:P9"/>
    <mergeCell ref="Q9:S9"/>
    <mergeCell ref="T9:V9"/>
    <mergeCell ref="W9:Y9"/>
    <mergeCell ref="B11:C11"/>
    <mergeCell ref="D11:E11"/>
    <mergeCell ref="H10:J10"/>
    <mergeCell ref="K10:M10"/>
    <mergeCell ref="N10:P10"/>
    <mergeCell ref="Q10:S10"/>
    <mergeCell ref="T10:V10"/>
    <mergeCell ref="W10:Y10"/>
    <mergeCell ref="B10:C10"/>
    <mergeCell ref="D10:E10"/>
    <mergeCell ref="T11:V11"/>
    <mergeCell ref="W11:Y11"/>
    <mergeCell ref="H11:J11"/>
    <mergeCell ref="K11:M11"/>
    <mergeCell ref="N11:P11"/>
    <mergeCell ref="Q11:S11"/>
    <mergeCell ref="B12:C12"/>
    <mergeCell ref="D12:E12"/>
    <mergeCell ref="T20:Y20"/>
    <mergeCell ref="H21:I21"/>
    <mergeCell ref="J21:K21"/>
    <mergeCell ref="L21:M21"/>
    <mergeCell ref="N21:O21"/>
    <mergeCell ref="P21:Q21"/>
    <mergeCell ref="R21:S21"/>
    <mergeCell ref="T21:U21"/>
    <mergeCell ref="H12:J12"/>
    <mergeCell ref="K12:M12"/>
    <mergeCell ref="N12:P12"/>
    <mergeCell ref="Q12:S12"/>
    <mergeCell ref="T12:V12"/>
    <mergeCell ref="W12:Y12"/>
    <mergeCell ref="B22:F22"/>
    <mergeCell ref="H22:I22"/>
    <mergeCell ref="J22:K22"/>
    <mergeCell ref="L23:M23"/>
    <mergeCell ref="N23:O23"/>
    <mergeCell ref="P23:Q23"/>
    <mergeCell ref="P13:Z13"/>
    <mergeCell ref="A17:Y17"/>
    <mergeCell ref="A19:G21"/>
    <mergeCell ref="H19:M19"/>
    <mergeCell ref="N19:S19"/>
    <mergeCell ref="T19:Y19"/>
    <mergeCell ref="H20:M20"/>
    <mergeCell ref="N20:S20"/>
    <mergeCell ref="T22:U22"/>
    <mergeCell ref="T23:U23"/>
    <mergeCell ref="R26:S26"/>
    <mergeCell ref="B27:F27"/>
    <mergeCell ref="B26:F26"/>
    <mergeCell ref="H26:I26"/>
    <mergeCell ref="J26:K26"/>
    <mergeCell ref="L26:M26"/>
    <mergeCell ref="N26:O26"/>
    <mergeCell ref="P26:Q26"/>
    <mergeCell ref="B23:F23"/>
    <mergeCell ref="H23:I23"/>
    <mergeCell ref="J23:K23"/>
    <mergeCell ref="B25:F25"/>
    <mergeCell ref="H25:I25"/>
    <mergeCell ref="J25:K25"/>
    <mergeCell ref="L25:M25"/>
    <mergeCell ref="N25:O25"/>
    <mergeCell ref="P25:Q25"/>
    <mergeCell ref="R25:S25"/>
    <mergeCell ref="B24:F24"/>
    <mergeCell ref="H24:I24"/>
    <mergeCell ref="J24:K24"/>
    <mergeCell ref="L24:M24"/>
    <mergeCell ref="N24:O24"/>
    <mergeCell ref="P24:Q24"/>
    <mergeCell ref="H27:I27"/>
    <mergeCell ref="J27:K27"/>
    <mergeCell ref="L27:M27"/>
    <mergeCell ref="N27:O27"/>
    <mergeCell ref="P27:Q27"/>
    <mergeCell ref="H28:I28"/>
    <mergeCell ref="J28:K28"/>
    <mergeCell ref="R29:S29"/>
    <mergeCell ref="B30:F30"/>
    <mergeCell ref="H30:I30"/>
    <mergeCell ref="J30:K30"/>
    <mergeCell ref="L28:M28"/>
    <mergeCell ref="N28:O28"/>
    <mergeCell ref="P28:Q28"/>
    <mergeCell ref="R28:S28"/>
    <mergeCell ref="B29:F29"/>
    <mergeCell ref="H29:I29"/>
    <mergeCell ref="J29:K29"/>
    <mergeCell ref="L29:M29"/>
    <mergeCell ref="N29:O29"/>
    <mergeCell ref="P29:Q29"/>
    <mergeCell ref="R27:S27"/>
    <mergeCell ref="B28:F28"/>
    <mergeCell ref="R31:S31"/>
    <mergeCell ref="L30:M30"/>
    <mergeCell ref="N30:O30"/>
    <mergeCell ref="P30:Q30"/>
    <mergeCell ref="R30:S30"/>
    <mergeCell ref="B31:F31"/>
    <mergeCell ref="H31:I31"/>
    <mergeCell ref="J31:K31"/>
    <mergeCell ref="L31:M31"/>
    <mergeCell ref="N31:O31"/>
    <mergeCell ref="P31:Q31"/>
    <mergeCell ref="T24:U24"/>
    <mergeCell ref="V21:W21"/>
    <mergeCell ref="X21:Y21"/>
    <mergeCell ref="L22:M22"/>
    <mergeCell ref="N22:O22"/>
    <mergeCell ref="P22:Q22"/>
    <mergeCell ref="R22:S22"/>
    <mergeCell ref="R23:S23"/>
    <mergeCell ref="R24:S24"/>
    <mergeCell ref="T25:U25"/>
    <mergeCell ref="T26:U26"/>
    <mergeCell ref="T27:U27"/>
    <mergeCell ref="T28:U28"/>
    <mergeCell ref="T29:U29"/>
    <mergeCell ref="T30:U30"/>
    <mergeCell ref="T31:U31"/>
    <mergeCell ref="V25:W25"/>
    <mergeCell ref="V26:W26"/>
    <mergeCell ref="V27:W27"/>
    <mergeCell ref="V28:W28"/>
    <mergeCell ref="V29:W29"/>
    <mergeCell ref="V30:W30"/>
    <mergeCell ref="V31:W31"/>
    <mergeCell ref="X25:Y25"/>
    <mergeCell ref="X26:Y26"/>
    <mergeCell ref="X27:Y27"/>
    <mergeCell ref="X28:Y28"/>
    <mergeCell ref="X29:Y29"/>
    <mergeCell ref="X30:Y30"/>
    <mergeCell ref="X31:Y31"/>
    <mergeCell ref="V22:W22"/>
    <mergeCell ref="V23:W23"/>
    <mergeCell ref="V24:W24"/>
    <mergeCell ref="X22:Y22"/>
    <mergeCell ref="X23:Y23"/>
    <mergeCell ref="X24:Y24"/>
  </mergeCells>
  <phoneticPr fontId="2"/>
  <pageMargins left="0.55118110236220474" right="0.43307086614173229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3"/>
  <sheetViews>
    <sheetView topLeftCell="A22" zoomScale="85" zoomScaleNormal="85" workbookViewId="0">
      <selection activeCell="AD33" sqref="AD33:AJ33"/>
    </sheetView>
  </sheetViews>
  <sheetFormatPr defaultColWidth="3.625" defaultRowHeight="14.25" x14ac:dyDescent="0.15"/>
  <cols>
    <col min="1" max="1" width="1.125" style="6" customWidth="1"/>
    <col min="2" max="5" width="3.375" style="6" customWidth="1"/>
    <col min="6" max="6" width="1.25" style="6" customWidth="1"/>
    <col min="7" max="7" width="0.75" style="6" customWidth="1"/>
    <col min="8" max="10" width="3.375" style="6" customWidth="1"/>
    <col min="11" max="11" width="4.75" style="6" customWidth="1"/>
    <col min="12" max="12" width="3.375" style="6" customWidth="1"/>
    <col min="13" max="13" width="0.875" style="6" customWidth="1"/>
    <col min="14" max="14" width="1.625" style="6" customWidth="1"/>
    <col min="15" max="16" width="4.5" style="6" customWidth="1"/>
    <col min="17" max="17" width="9.375" style="6" customWidth="1"/>
    <col min="18" max="18" width="1.625" style="6" customWidth="1"/>
    <col min="19" max="21" width="3.5" style="6" customWidth="1"/>
    <col min="22" max="22" width="3.625" style="6" customWidth="1"/>
    <col min="23" max="23" width="4.875" style="6" customWidth="1"/>
    <col min="24" max="27" width="3.375" style="6" customWidth="1"/>
    <col min="28" max="30" width="3.5" style="6" customWidth="1"/>
    <col min="31" max="31" width="3.625" style="6" customWidth="1"/>
    <col min="32" max="32" width="4.875" style="6" customWidth="1"/>
    <col min="33" max="36" width="3.25" style="6" customWidth="1"/>
    <col min="37" max="16384" width="3.625" style="6"/>
  </cols>
  <sheetData>
    <row r="1" spans="1:36" ht="30" customHeight="1" x14ac:dyDescent="0.15">
      <c r="C1" s="249" t="s">
        <v>24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</row>
    <row r="2" spans="1:36" ht="30" customHeight="1" thickBot="1" x14ac:dyDescent="0.2"/>
    <row r="3" spans="1:36" ht="30" customHeight="1" x14ac:dyDescent="0.15">
      <c r="A3" s="211" t="s">
        <v>25</v>
      </c>
      <c r="B3" s="211"/>
      <c r="C3" s="211"/>
      <c r="D3" s="211"/>
      <c r="E3" s="211"/>
      <c r="F3" s="212"/>
      <c r="G3" s="217" t="s">
        <v>26</v>
      </c>
      <c r="H3" s="218"/>
      <c r="I3" s="218"/>
      <c r="J3" s="218"/>
      <c r="K3" s="218"/>
      <c r="L3" s="218"/>
      <c r="M3" s="219"/>
      <c r="N3" s="226" t="s">
        <v>27</v>
      </c>
      <c r="O3" s="226"/>
      <c r="P3" s="226"/>
      <c r="Q3" s="226"/>
      <c r="R3" s="226"/>
      <c r="S3" s="7"/>
      <c r="T3" s="8"/>
      <c r="U3" s="8"/>
      <c r="V3" s="8"/>
      <c r="W3" s="8"/>
      <c r="X3" s="250"/>
      <c r="Y3" s="226"/>
      <c r="Z3" s="226"/>
      <c r="AA3" s="226"/>
      <c r="AB3" s="252" t="str">
        <f>'Data_10-3（千葉交タクシー）'!$G$4</f>
        <v>平成３０年度</v>
      </c>
      <c r="AC3" s="253"/>
      <c r="AD3" s="253"/>
      <c r="AE3" s="253"/>
      <c r="AF3" s="253"/>
      <c r="AG3" s="253"/>
      <c r="AH3" s="253"/>
      <c r="AI3" s="253"/>
      <c r="AJ3" s="253"/>
    </row>
    <row r="4" spans="1:36" ht="30" customHeight="1" x14ac:dyDescent="0.15">
      <c r="A4" s="213"/>
      <c r="B4" s="213"/>
      <c r="C4" s="213"/>
      <c r="D4" s="213"/>
      <c r="E4" s="213"/>
      <c r="F4" s="214"/>
      <c r="G4" s="220"/>
      <c r="H4" s="221"/>
      <c r="I4" s="221"/>
      <c r="J4" s="221"/>
      <c r="K4" s="221"/>
      <c r="L4" s="221"/>
      <c r="M4" s="222"/>
      <c r="N4" s="227"/>
      <c r="O4" s="227"/>
      <c r="P4" s="227"/>
      <c r="Q4" s="227"/>
      <c r="R4" s="227"/>
      <c r="S4" s="254" t="s">
        <v>28</v>
      </c>
      <c r="T4" s="213"/>
      <c r="U4" s="213"/>
      <c r="V4" s="213"/>
      <c r="W4" s="213"/>
      <c r="X4" s="251"/>
      <c r="Y4" s="227"/>
      <c r="Z4" s="227"/>
      <c r="AA4" s="227"/>
      <c r="AB4" s="228" t="s">
        <v>29</v>
      </c>
      <c r="AC4" s="229"/>
      <c r="AD4" s="229"/>
      <c r="AE4" s="231" t="s">
        <v>30</v>
      </c>
      <c r="AF4" s="229"/>
      <c r="AG4" s="229"/>
      <c r="AH4" s="229"/>
      <c r="AI4" s="229"/>
      <c r="AJ4" s="229"/>
    </row>
    <row r="5" spans="1:36" ht="30" customHeight="1" x14ac:dyDescent="0.15">
      <c r="A5" s="215"/>
      <c r="B5" s="215"/>
      <c r="C5" s="215"/>
      <c r="D5" s="215"/>
      <c r="E5" s="215"/>
      <c r="F5" s="216"/>
      <c r="G5" s="223"/>
      <c r="H5" s="224"/>
      <c r="I5" s="224"/>
      <c r="J5" s="224"/>
      <c r="K5" s="224"/>
      <c r="L5" s="224"/>
      <c r="M5" s="225"/>
      <c r="N5" s="227"/>
      <c r="O5" s="227"/>
      <c r="P5" s="227"/>
      <c r="Q5" s="227"/>
      <c r="R5" s="227"/>
      <c r="S5" s="9"/>
      <c r="T5" s="10"/>
      <c r="U5" s="10"/>
      <c r="V5" s="10"/>
      <c r="W5" s="10"/>
      <c r="X5" s="255" t="s">
        <v>31</v>
      </c>
      <c r="Y5" s="255"/>
      <c r="Z5" s="255"/>
      <c r="AA5" s="255"/>
      <c r="AB5" s="230"/>
      <c r="AC5" s="215"/>
      <c r="AD5" s="215"/>
      <c r="AE5" s="9"/>
      <c r="AF5" s="10"/>
      <c r="AG5" s="235" t="s">
        <v>32</v>
      </c>
      <c r="AH5" s="236"/>
      <c r="AI5" s="236"/>
      <c r="AJ5" s="236"/>
    </row>
    <row r="6" spans="1:36" ht="30" customHeight="1" x14ac:dyDescent="0.15">
      <c r="B6" s="192" t="str">
        <f>IF(LEN('Data_10-3（千葉交タクシー）'!B7)&gt;0,'Data_10-3（千葉交タクシー）'!B7,"")</f>
        <v>銚子駅</v>
      </c>
      <c r="C6" s="192"/>
      <c r="D6" s="192"/>
      <c r="E6" s="192"/>
      <c r="G6" s="11"/>
      <c r="H6" s="206" t="str">
        <f>IF(LEN('Data_10-3（千葉交タクシー）'!C7)&gt;0,'Data_10-3（千葉交タクシー）'!C7,"")</f>
        <v>小畑</v>
      </c>
      <c r="I6" s="206"/>
      <c r="J6" s="206"/>
      <c r="K6" s="206"/>
      <c r="L6" s="206"/>
      <c r="N6" s="11"/>
      <c r="O6" s="192" t="str">
        <f>IF(LEN('Data_10-3（千葉交タクシー）'!D7)&gt;0,'Data_10-3（千葉交タクシー）'!D7,"")</f>
        <v>外川</v>
      </c>
      <c r="P6" s="192"/>
      <c r="Q6" s="192"/>
      <c r="S6" s="246">
        <f>IF(LEN('Data_10-3（千葉交タクシー）'!E7)&gt;0,'Data_10-3（千葉交タクシー）'!E7,"-")</f>
        <v>6.4</v>
      </c>
      <c r="T6" s="247"/>
      <c r="U6" s="247"/>
      <c r="V6" s="247"/>
      <c r="W6" s="247"/>
      <c r="X6" s="247">
        <f>IF(LEN('Data_10-3（千葉交タクシー）'!F7)&gt;0,'Data_10-3（千葉交タクシー）'!F7,"-")</f>
        <v>6.4</v>
      </c>
      <c r="Y6" s="247"/>
      <c r="Z6" s="247"/>
      <c r="AA6" s="248"/>
      <c r="AB6" s="207">
        <f>IF(LEN('Data_10-3（千葉交タクシー）'!G7)&gt;0,'Data_10-3（千葉交タクシー）'!G7,"-")</f>
        <v>25</v>
      </c>
      <c r="AC6" s="207"/>
      <c r="AD6" s="207"/>
      <c r="AE6" s="209">
        <f>IF(LEN('Data_10-3（千葉交タクシー）'!H7)&gt;0,'Data_10-3（千葉交タクシー）'!H7,"-")</f>
        <v>504</v>
      </c>
      <c r="AF6" s="209"/>
      <c r="AG6" s="209">
        <f>IF(LEN('Data_10-3（千葉交タクシー）'!I7)&gt;0,'Data_10-3（千葉交タクシー）'!I7,"-")</f>
        <v>168</v>
      </c>
      <c r="AH6" s="209"/>
      <c r="AI6" s="209"/>
      <c r="AJ6" s="209"/>
    </row>
    <row r="7" spans="1:36" ht="30" customHeight="1" x14ac:dyDescent="0.15">
      <c r="B7" s="192" t="str">
        <f>IF(LEN('Data_10-3（千葉交タクシー）'!B8)&gt;0,'Data_10-3（千葉交タクシー）'!B8,"")</f>
        <v>銚子駅</v>
      </c>
      <c r="C7" s="192"/>
      <c r="D7" s="192"/>
      <c r="E7" s="192"/>
      <c r="G7" s="12"/>
      <c r="H7" s="192" t="str">
        <f>IF(LEN('Data_10-3（千葉交タクシー）'!C8)&gt;0,'Data_10-3（千葉交タクシー）'!C8,"")</f>
        <v>海鹿島</v>
      </c>
      <c r="I7" s="192"/>
      <c r="J7" s="192"/>
      <c r="K7" s="192"/>
      <c r="L7" s="192"/>
      <c r="N7" s="12"/>
      <c r="O7" s="192" t="str">
        <f>IF(LEN('Data_10-3（千葉交タクシー）'!D8)&gt;0,'Data_10-3（千葉交タクシー）'!D8,"")</f>
        <v>銚子駅</v>
      </c>
      <c r="P7" s="192"/>
      <c r="Q7" s="192"/>
      <c r="S7" s="238">
        <f>IF(LEN('Data_10-3（千葉交タクシー）'!E8)&gt;0,'Data_10-3（千葉交タクシー）'!E8,"-")</f>
        <v>9.6999999999999993</v>
      </c>
      <c r="T7" s="239"/>
      <c r="U7" s="239"/>
      <c r="V7" s="239"/>
      <c r="W7" s="239"/>
      <c r="X7" s="239">
        <f>IF(LEN('Data_10-3（千葉交タクシー）'!F8)&gt;0,'Data_10-3（千葉交タクシー）'!F8,"-")</f>
        <v>9.6999999999999993</v>
      </c>
      <c r="Y7" s="239"/>
      <c r="Z7" s="239"/>
      <c r="AA7" s="240"/>
      <c r="AB7" s="200">
        <f>IF(LEN('Data_10-3（千葉交タクシー）'!G8)&gt;0,'Data_10-3（千葉交タクシー）'!G8,"-")</f>
        <v>10</v>
      </c>
      <c r="AC7" s="200"/>
      <c r="AD7" s="200"/>
      <c r="AE7" s="201">
        <f>IF(LEN('Data_10-3（千葉交タクシー）'!H8)&gt;0,'Data_10-3（千葉交タクシー）'!H8,"-")</f>
        <v>82</v>
      </c>
      <c r="AF7" s="201"/>
      <c r="AG7" s="201">
        <f>IF(LEN('Data_10-3（千葉交タクシー）'!I8)&gt;0,'Data_10-3（千葉交タクシー）'!I8,"-")</f>
        <v>7</v>
      </c>
      <c r="AH7" s="201"/>
      <c r="AI7" s="201"/>
      <c r="AJ7" s="201"/>
    </row>
    <row r="8" spans="1:36" ht="30" customHeight="1" x14ac:dyDescent="0.15">
      <c r="B8" s="192" t="str">
        <f>IF(LEN('Data_10-3（千葉交タクシー）'!B9)&gt;0,'Data_10-3（千葉交タクシー）'!B9,"")</f>
        <v>銚子駅</v>
      </c>
      <c r="C8" s="192"/>
      <c r="D8" s="192"/>
      <c r="E8" s="192"/>
      <c r="G8" s="12"/>
      <c r="H8" s="192" t="str">
        <f>IF(LEN('Data_10-3（千葉交タクシー）'!C9)&gt;0,'Data_10-3（千葉交タクシー）'!C9,"")</f>
        <v/>
      </c>
      <c r="I8" s="192"/>
      <c r="J8" s="192"/>
      <c r="K8" s="192"/>
      <c r="L8" s="192"/>
      <c r="N8" s="12"/>
      <c r="O8" s="192" t="str">
        <f>IF(LEN('Data_10-3（千葉交タクシー）'!D9)&gt;0,'Data_10-3（千葉交タクシー）'!D9,"")</f>
        <v>ポートセンター</v>
      </c>
      <c r="P8" s="192"/>
      <c r="Q8" s="192"/>
      <c r="S8" s="238">
        <f>IF(LEN('Data_10-3（千葉交タクシー）'!E9)&gt;0,'Data_10-3（千葉交タクシー）'!E9,"-")</f>
        <v>5.8</v>
      </c>
      <c r="T8" s="239"/>
      <c r="U8" s="239"/>
      <c r="V8" s="239"/>
      <c r="W8" s="239"/>
      <c r="X8" s="239">
        <f>IF(LEN('Data_10-3（千葉交タクシー）'!F9)&gt;0,'Data_10-3（千葉交タクシー）'!F9,"-")</f>
        <v>5.8</v>
      </c>
      <c r="Y8" s="239"/>
      <c r="Z8" s="239"/>
      <c r="AA8" s="240"/>
      <c r="AB8" s="200">
        <f>IF(LEN('Data_10-3（千葉交タクシー）'!G9)&gt;0,'Data_10-3（千葉交タクシー）'!G9,"-")</f>
        <v>13</v>
      </c>
      <c r="AC8" s="200"/>
      <c r="AD8" s="200"/>
      <c r="AE8" s="201">
        <f>IF(LEN('Data_10-3（千葉交タクシー）'!H9)&gt;0,'Data_10-3（千葉交タクシー）'!H9,"-")</f>
        <v>115</v>
      </c>
      <c r="AF8" s="201"/>
      <c r="AG8" s="201">
        <f>IF(LEN('Data_10-3（千葉交タクシー）'!I9)&gt;0,'Data_10-3（千葉交タクシー）'!I9,"-")</f>
        <v>25</v>
      </c>
      <c r="AH8" s="201"/>
      <c r="AI8" s="201"/>
      <c r="AJ8" s="201"/>
    </row>
    <row r="9" spans="1:36" ht="30" customHeight="1" x14ac:dyDescent="0.15">
      <c r="B9" s="192" t="str">
        <f>IF(LEN('Data_10-3（千葉交タクシー）'!B10)&gt;0,'Data_10-3（千葉交タクシー）'!B10,"")</f>
        <v>銚子駅</v>
      </c>
      <c r="C9" s="192"/>
      <c r="D9" s="192"/>
      <c r="E9" s="192"/>
      <c r="G9" s="12"/>
      <c r="H9" s="192" t="str">
        <f>IF(LEN('Data_10-3（千葉交タクシー）'!C10)&gt;0,'Data_10-3（千葉交タクシー）'!C10,"")</f>
        <v/>
      </c>
      <c r="I9" s="192"/>
      <c r="J9" s="192"/>
      <c r="K9" s="192"/>
      <c r="L9" s="192"/>
      <c r="N9" s="12"/>
      <c r="O9" s="192" t="str">
        <f>IF(LEN('Data_10-3（千葉交タクシー）'!D10)&gt;0,'Data_10-3（千葉交タクシー）'!D10,"")</f>
        <v>県立銚子高校</v>
      </c>
      <c r="P9" s="192"/>
      <c r="Q9" s="192"/>
      <c r="S9" s="238">
        <f>IF(LEN('Data_10-3（千葉交タクシー）'!E10)&gt;0,'Data_10-3（千葉交タクシー）'!E10,"-")</f>
        <v>1.5</v>
      </c>
      <c r="T9" s="239"/>
      <c r="U9" s="239"/>
      <c r="V9" s="239"/>
      <c r="W9" s="239"/>
      <c r="X9" s="239">
        <f>IF(LEN('Data_10-3（千葉交タクシー）'!F10)&gt;0,'Data_10-3（千葉交タクシー）'!F10,"-")</f>
        <v>1.5</v>
      </c>
      <c r="Y9" s="239"/>
      <c r="Z9" s="239"/>
      <c r="AA9" s="240"/>
      <c r="AB9" s="200">
        <f>IF(LEN('Data_10-3（千葉交タクシー）'!G10)&gt;0,'Data_10-3（千葉交タクシー）'!G10,"-")</f>
        <v>0.5</v>
      </c>
      <c r="AC9" s="200"/>
      <c r="AD9" s="200"/>
      <c r="AE9" s="201">
        <f>IF(LEN('Data_10-3（千葉交タクシー）'!H10)&gt;0,'Data_10-3（千葉交タクシー）'!H10,"-")</f>
        <v>5</v>
      </c>
      <c r="AF9" s="201"/>
      <c r="AG9" s="201" t="str">
        <f>IF(LEN('Data_10-3（千葉交タクシー）'!I10)&gt;0,'Data_10-3（千葉交タクシー）'!I10,"-")</f>
        <v>-</v>
      </c>
      <c r="AH9" s="201"/>
      <c r="AI9" s="201"/>
      <c r="AJ9" s="201"/>
    </row>
    <row r="10" spans="1:36" ht="30" customHeight="1" x14ac:dyDescent="0.15">
      <c r="B10" s="192" t="str">
        <f>IF(LEN('Data_10-3（千葉交通）'!B7)&gt;0,'Data_10-3（千葉交通）'!B7,"")</f>
        <v>陣屋町</v>
      </c>
      <c r="C10" s="192"/>
      <c r="D10" s="192"/>
      <c r="E10" s="192"/>
      <c r="G10" s="12"/>
      <c r="H10" s="192" t="str">
        <f>IF(LEN('Data_10-3（千葉交通）'!C7)&gt;0,'Data_10-3（千葉交通）'!C7,"")</f>
        <v>飯岡・旭中央病院</v>
      </c>
      <c r="I10" s="192"/>
      <c r="J10" s="192"/>
      <c r="K10" s="192"/>
      <c r="L10" s="192"/>
      <c r="N10" s="12"/>
      <c r="O10" s="192" t="str">
        <f>IF(LEN('Data_10-3（千葉交通）'!D7)&gt;0,'Data_10-3（千葉交通）'!D7,"")</f>
        <v>旭駅</v>
      </c>
      <c r="P10" s="192"/>
      <c r="Q10" s="192"/>
      <c r="S10" s="238">
        <f>IF(LEN('Data_10-3（千葉交通）'!E7)&gt;0,'Data_10-3（千葉交通）'!E7,"-")</f>
        <v>21.58</v>
      </c>
      <c r="T10" s="239"/>
      <c r="U10" s="239"/>
      <c r="V10" s="239"/>
      <c r="W10" s="239"/>
      <c r="X10" s="239">
        <f>IF(LEN('Data_10-3（千葉交通）'!F7)&gt;0,'Data_10-3（千葉交通）'!F7,"-")</f>
        <v>11.08</v>
      </c>
      <c r="Y10" s="239"/>
      <c r="Z10" s="239"/>
      <c r="AA10" s="240"/>
      <c r="AB10" s="204">
        <f>IF(LEN('Data_10-3（千葉交通）'!G7)&gt;0,'Data_10-3（千葉交通）'!G7,"-")</f>
        <v>19.5</v>
      </c>
      <c r="AC10" s="204"/>
      <c r="AD10" s="204"/>
      <c r="AE10" s="191">
        <f>IF(LEN('Data_10-3（千葉交通）'!H7)&gt;0,'Data_10-3（千葉交通）'!H7,"-")</f>
        <v>348</v>
      </c>
      <c r="AF10" s="191"/>
      <c r="AG10" s="191">
        <f>IF(LEN('Data_10-3（千葉交通）'!I7)&gt;0,'Data_10-3（千葉交通）'!I7,"-")</f>
        <v>103</v>
      </c>
      <c r="AH10" s="191"/>
      <c r="AI10" s="191"/>
      <c r="AJ10" s="191"/>
    </row>
    <row r="11" spans="1:36" ht="30" customHeight="1" x14ac:dyDescent="0.15">
      <c r="B11" s="192" t="str">
        <f>IF(LEN('Data_10-3（千葉交通）'!B8)&gt;0,'Data_10-3（千葉交通）'!B8,"")</f>
        <v>銚子駅</v>
      </c>
      <c r="C11" s="192"/>
      <c r="D11" s="192"/>
      <c r="E11" s="192"/>
      <c r="G11" s="12"/>
      <c r="H11" s="192" t="str">
        <f>IF(LEN('Data_10-3（千葉交通）'!C8)&gt;0,'Data_10-3（千葉交通）'!C8,"")</f>
        <v>高神</v>
      </c>
      <c r="I11" s="192"/>
      <c r="J11" s="192"/>
      <c r="K11" s="192"/>
      <c r="L11" s="192"/>
      <c r="N11" s="12"/>
      <c r="O11" s="244" t="str">
        <f>IF(LEN('Data_10-3（千葉交通）'!D8)&gt;0,'Data_10-3（千葉交通）'!D8,"")</f>
        <v>長崎</v>
      </c>
      <c r="P11" s="245"/>
      <c r="Q11" s="245"/>
      <c r="S11" s="238">
        <f>IF(LEN('Data_10-3（千葉交通）'!E8)&gt;0,'Data_10-3（千葉交通）'!E8,"-")</f>
        <v>7.6</v>
      </c>
      <c r="T11" s="239"/>
      <c r="U11" s="239"/>
      <c r="V11" s="239"/>
      <c r="W11" s="239"/>
      <c r="X11" s="239">
        <f>IF(LEN('Data_10-3（千葉交通）'!F8)&gt;0,'Data_10-3（千葉交通）'!F8,"-")</f>
        <v>7.6</v>
      </c>
      <c r="Y11" s="239"/>
      <c r="Z11" s="239"/>
      <c r="AA11" s="240"/>
      <c r="AB11" s="200">
        <f>IF(LEN('Data_10-3（千葉交通）'!G8)&gt;0,'Data_10-3（千葉交通）'!G8,"-")</f>
        <v>5.5</v>
      </c>
      <c r="AC11" s="200"/>
      <c r="AD11" s="200"/>
      <c r="AE11" s="201">
        <f>IF(LEN('Data_10-3（千葉交通）'!H8)&gt;0,'Data_10-3（千葉交通）'!H8,"-")</f>
        <v>35</v>
      </c>
      <c r="AF11" s="201"/>
      <c r="AG11" s="191">
        <f>IF(LEN('Data_10-3（千葉交通）'!I8)&gt;0,'Data_10-3（千葉交通）'!I8,"-")</f>
        <v>1</v>
      </c>
      <c r="AH11" s="191"/>
      <c r="AI11" s="191"/>
      <c r="AJ11" s="191"/>
    </row>
    <row r="12" spans="1:36" ht="30" customHeight="1" x14ac:dyDescent="0.15">
      <c r="B12" s="192" t="str">
        <f>IF(LEN('Data_10-3（千葉交通）'!B9)&gt;0,'Data_10-3（千葉交通）'!B9,"")</f>
        <v>銚子駅</v>
      </c>
      <c r="C12" s="192"/>
      <c r="D12" s="192"/>
      <c r="E12" s="192"/>
      <c r="G12" s="12"/>
      <c r="H12" s="192" t="str">
        <f>IF(LEN('Data_10-3（千葉交通）'!C9)&gt;0,'Data_10-3（千葉交通）'!C9,"")</f>
        <v/>
      </c>
      <c r="I12" s="192"/>
      <c r="J12" s="192"/>
      <c r="K12" s="192"/>
      <c r="L12" s="192"/>
      <c r="N12" s="12"/>
      <c r="O12" s="242" t="str">
        <f>IF(LEN('Data_10-3（千葉交通）'!D9)&gt;0,'Data_10-3（千葉交通）'!D9,"")</f>
        <v>千葉科学大学</v>
      </c>
      <c r="P12" s="243"/>
      <c r="Q12" s="243"/>
      <c r="S12" s="238">
        <f>IF(LEN('Data_10-3（千葉交通）'!E9)&gt;0,'Data_10-3（千葉交通）'!E9,"-")</f>
        <v>4.8499999999999996</v>
      </c>
      <c r="T12" s="239"/>
      <c r="U12" s="239"/>
      <c r="V12" s="239"/>
      <c r="W12" s="239"/>
      <c r="X12" s="239">
        <f>IF(LEN('Data_10-3（千葉交通）'!F9)&gt;0,'Data_10-3（千葉交通）'!F9,"-")</f>
        <v>4.8499999999999996</v>
      </c>
      <c r="Y12" s="239"/>
      <c r="Z12" s="239"/>
      <c r="AA12" s="240"/>
      <c r="AB12" s="200">
        <f>IF(LEN('Data_10-3（千葉交通）'!G9)&gt;0,'Data_10-3（千葉交通）'!G9,"-")</f>
        <v>21</v>
      </c>
      <c r="AC12" s="200"/>
      <c r="AD12" s="200"/>
      <c r="AE12" s="201">
        <f>IF(LEN('Data_10-3（千葉交通）'!H9)&gt;0,'Data_10-3（千葉交通）'!H9,"-")</f>
        <v>240</v>
      </c>
      <c r="AF12" s="201"/>
      <c r="AG12" s="201">
        <f>IF(LEN('Data_10-3（千葉交通）'!I9)&gt;0,'Data_10-3（千葉交通）'!I9,"-")</f>
        <v>67</v>
      </c>
      <c r="AH12" s="201"/>
      <c r="AI12" s="201"/>
      <c r="AJ12" s="201"/>
    </row>
    <row r="13" spans="1:36" ht="30" customHeight="1" x14ac:dyDescent="0.15">
      <c r="B13" s="192" t="str">
        <f>IF(LEN('Data_10-3（千葉交通）'!B10)&gt;0,'Data_10-3（千葉交通）'!B10,"")</f>
        <v>陣屋町</v>
      </c>
      <c r="C13" s="192"/>
      <c r="D13" s="192"/>
      <c r="E13" s="192"/>
      <c r="G13" s="12"/>
      <c r="H13" s="192" t="str">
        <f>IF(LEN('Data_10-3（千葉交通）'!C10)&gt;0,'Data_10-3（千葉交通）'!C10,"")</f>
        <v/>
      </c>
      <c r="I13" s="192"/>
      <c r="J13" s="192"/>
      <c r="K13" s="192"/>
      <c r="L13" s="192"/>
      <c r="N13" s="12"/>
      <c r="O13" s="192" t="str">
        <f>IF(LEN('Data_10-3（千葉交通）'!D10)&gt;0,'Data_10-3（千葉交通）'!D10,"")</f>
        <v>豊里ニュータウン</v>
      </c>
      <c r="P13" s="192"/>
      <c r="Q13" s="192"/>
      <c r="S13" s="238">
        <f>IF(LEN('Data_10-3（千葉交通）'!E10)&gt;0,'Data_10-3（千葉交通）'!E10,"-")</f>
        <v>18.100000000000001</v>
      </c>
      <c r="T13" s="239"/>
      <c r="U13" s="239"/>
      <c r="V13" s="239"/>
      <c r="W13" s="239"/>
      <c r="X13" s="239">
        <f>IF(LEN('Data_10-3（千葉交通）'!F10)&gt;0,'Data_10-3（千葉交通）'!F10,"-")</f>
        <v>11.1</v>
      </c>
      <c r="Y13" s="239"/>
      <c r="Z13" s="239"/>
      <c r="AA13" s="240"/>
      <c r="AB13" s="189">
        <f>IF(LEN('Data_10-3（千葉交通）'!G10)&gt;0,'Data_10-3（千葉交通）'!G10,"-")</f>
        <v>4</v>
      </c>
      <c r="AC13" s="189"/>
      <c r="AD13" s="189"/>
      <c r="AE13" s="201">
        <f>IF(LEN('Data_10-3（千葉交通）'!H10)&gt;0,'Data_10-3（千葉交通）'!H10,"-")</f>
        <v>37</v>
      </c>
      <c r="AF13" s="201"/>
      <c r="AG13" s="191">
        <f>IF(LEN('Data_10-3（千葉交通）'!I10)&gt;0,'Data_10-3（千葉交通）'!I10,"-")</f>
        <v>0</v>
      </c>
      <c r="AH13" s="191"/>
      <c r="AI13" s="191"/>
      <c r="AJ13" s="191"/>
    </row>
    <row r="14" spans="1:36" ht="30" customHeight="1" x14ac:dyDescent="0.15">
      <c r="A14" s="13"/>
      <c r="B14" s="193" t="str">
        <f>IF(LEN('Data_10-3（千葉交通）'!B11)&gt;0,'Data_10-3（千葉交通）'!B11,"")</f>
        <v>犬吠埼</v>
      </c>
      <c r="C14" s="193"/>
      <c r="D14" s="193"/>
      <c r="E14" s="193"/>
      <c r="F14" s="13"/>
      <c r="G14" s="12"/>
      <c r="H14" s="193" t="str">
        <f>IF(LEN('Data_10-3（千葉交通）'!C11)&gt;0,'Data_10-3（千葉交通）'!C11,"")</f>
        <v>東関道・首都高速</v>
      </c>
      <c r="I14" s="193"/>
      <c r="J14" s="193"/>
      <c r="K14" s="193"/>
      <c r="L14" s="193"/>
      <c r="M14" s="13"/>
      <c r="N14" s="12"/>
      <c r="O14" s="237" t="str">
        <f>IF(LEN('Data_10-3（千葉交通）'!D11)&gt;0,'Data_10-3（千葉交通）'!D11,"")</f>
        <v>東京駅・浜松町</v>
      </c>
      <c r="P14" s="237"/>
      <c r="Q14" s="237"/>
      <c r="R14" s="13"/>
      <c r="S14" s="238">
        <f>IF(LEN('Data_10-3（千葉交通）'!E11)&gt;0,'Data_10-3（千葉交通）'!E11,"-")</f>
        <v>281.02</v>
      </c>
      <c r="T14" s="239"/>
      <c r="U14" s="239"/>
      <c r="V14" s="239"/>
      <c r="W14" s="239"/>
      <c r="X14" s="239">
        <f>IF(LEN('Data_10-3（千葉交通）'!F11)&gt;0,'Data_10-3（千葉交通）'!F11,"-")</f>
        <v>19.09</v>
      </c>
      <c r="Y14" s="239"/>
      <c r="Z14" s="239"/>
      <c r="AA14" s="240"/>
      <c r="AB14" s="195">
        <f>IF(LEN('Data_10-3（千葉交通）'!G11)&gt;0,'Data_10-3（千葉交通）'!G11,"-")</f>
        <v>43</v>
      </c>
      <c r="AC14" s="195"/>
      <c r="AD14" s="195"/>
      <c r="AE14" s="241">
        <f>IF(LEN('Data_10-3（千葉交通）'!H11)&gt;0,'Data_10-3（千葉交通）'!H11,"-")</f>
        <v>1753</v>
      </c>
      <c r="AF14" s="241"/>
      <c r="AG14" s="185" t="str">
        <f>IF(LEN('Data_10-3（千葉交通）'!I11)&gt;0,'Data_10-3（千葉交通）'!I11,"-")</f>
        <v>-</v>
      </c>
      <c r="AH14" s="185"/>
      <c r="AI14" s="185"/>
      <c r="AJ14" s="185"/>
    </row>
    <row r="15" spans="1:36" ht="30" customHeight="1" x14ac:dyDescent="0.15">
      <c r="A15" s="14"/>
      <c r="B15" s="186" t="str">
        <f>IF(LEN('Data_10-3（千葉交通）'!B12)&gt;0,'Data_10-3（千葉交通）'!B12,"")</f>
        <v>銚子駅</v>
      </c>
      <c r="C15" s="186"/>
      <c r="D15" s="186"/>
      <c r="E15" s="186"/>
      <c r="F15" s="14"/>
      <c r="G15" s="15"/>
      <c r="H15" s="186" t="str">
        <f>IF(LEN('Data_10-3（千葉交通）'!C12)&gt;0,'Data_10-3（千葉交通）'!C12,"")</f>
        <v>東関道・東名</v>
      </c>
      <c r="I15" s="186"/>
      <c r="J15" s="186"/>
      <c r="K15" s="186"/>
      <c r="L15" s="186"/>
      <c r="M15" s="14"/>
      <c r="N15" s="15"/>
      <c r="O15" s="186" t="str">
        <f>IF(LEN('Data_10-3（千葉交通）'!D12)&gt;0,'Data_10-3（千葉交通）'!D12,"")</f>
        <v>京都・大阪</v>
      </c>
      <c r="P15" s="186"/>
      <c r="Q15" s="186"/>
      <c r="R15" s="14"/>
      <c r="S15" s="232">
        <f>IF(LEN('Data_10-3（千葉交通）'!E12)&gt;0,'Data_10-3（千葉交通）'!E12,"-")</f>
        <v>684.5</v>
      </c>
      <c r="T15" s="233"/>
      <c r="U15" s="233"/>
      <c r="V15" s="233"/>
      <c r="W15" s="233"/>
      <c r="X15" s="233">
        <f>IF(LEN('Data_10-3（千葉交通）'!F12)&gt;0,'Data_10-3（千葉交通）'!F12,"-")</f>
        <v>18.5</v>
      </c>
      <c r="Y15" s="233"/>
      <c r="Z15" s="233"/>
      <c r="AA15" s="234"/>
      <c r="AB15" s="187">
        <f>IF(LEN('Data_10-3（千葉交通）'!G12)&gt;0,'Data_10-3（千葉交通）'!G12,"-")</f>
        <v>1</v>
      </c>
      <c r="AC15" s="187"/>
      <c r="AD15" s="187"/>
      <c r="AE15" s="210">
        <f>IF(LEN('Data_10-3（千葉交通）'!H12)&gt;0,'Data_10-3（千葉交通）'!H12,"-")</f>
        <v>42</v>
      </c>
      <c r="AF15" s="210"/>
      <c r="AG15" s="180" t="str">
        <f>IF(LEN('Data_10-3（千葉交通）'!I12)&gt;0,'Data_10-3（千葉交通）'!I12,"-")</f>
        <v>-</v>
      </c>
      <c r="AH15" s="180"/>
      <c r="AI15" s="180"/>
      <c r="AJ15" s="180"/>
    </row>
    <row r="16" spans="1:36" ht="30" customHeight="1" x14ac:dyDescent="0.15">
      <c r="C16" s="127" t="s">
        <v>177</v>
      </c>
    </row>
    <row r="17" spans="1:37" s="127" customFormat="1" ht="30" customHeight="1" x14ac:dyDescent="0.15">
      <c r="C17" s="127" t="s">
        <v>188</v>
      </c>
    </row>
    <row r="18" spans="1:37" ht="30" customHeight="1" thickBot="1" x14ac:dyDescent="0.2"/>
    <row r="19" spans="1:37" ht="30" customHeight="1" x14ac:dyDescent="0.15">
      <c r="A19" s="211" t="s">
        <v>25</v>
      </c>
      <c r="B19" s="211"/>
      <c r="C19" s="211"/>
      <c r="D19" s="211"/>
      <c r="E19" s="211"/>
      <c r="F19" s="212"/>
      <c r="G19" s="217" t="s">
        <v>26</v>
      </c>
      <c r="H19" s="218"/>
      <c r="I19" s="218"/>
      <c r="J19" s="218"/>
      <c r="K19" s="218"/>
      <c r="L19" s="218"/>
      <c r="M19" s="219"/>
      <c r="N19" s="226" t="s">
        <v>27</v>
      </c>
      <c r="O19" s="226"/>
      <c r="P19" s="226"/>
      <c r="Q19" s="226"/>
      <c r="R19" s="226"/>
      <c r="S19" s="217" t="str">
        <f>'Data_10-3（千葉交タクシー）'!$J$4</f>
        <v>令和元年度</v>
      </c>
      <c r="T19" s="218"/>
      <c r="U19" s="218"/>
      <c r="V19" s="218"/>
      <c r="W19" s="218"/>
      <c r="X19" s="218"/>
      <c r="Y19" s="218"/>
      <c r="Z19" s="218"/>
      <c r="AA19" s="218"/>
      <c r="AB19" s="217" t="str">
        <f>'Data_10-3（千葉交タクシー）'!$M$4</f>
        <v>令和２年度</v>
      </c>
      <c r="AC19" s="218"/>
      <c r="AD19" s="218"/>
      <c r="AE19" s="218"/>
      <c r="AF19" s="218"/>
      <c r="AG19" s="218"/>
      <c r="AH19" s="218"/>
      <c r="AI19" s="218"/>
      <c r="AJ19" s="218"/>
      <c r="AK19" s="13"/>
    </row>
    <row r="20" spans="1:37" ht="30" customHeight="1" x14ac:dyDescent="0.15">
      <c r="A20" s="213"/>
      <c r="B20" s="213"/>
      <c r="C20" s="213"/>
      <c r="D20" s="213"/>
      <c r="E20" s="213"/>
      <c r="F20" s="214"/>
      <c r="G20" s="220"/>
      <c r="H20" s="221"/>
      <c r="I20" s="221"/>
      <c r="J20" s="221"/>
      <c r="K20" s="221"/>
      <c r="L20" s="221"/>
      <c r="M20" s="222"/>
      <c r="N20" s="227"/>
      <c r="O20" s="227"/>
      <c r="P20" s="227"/>
      <c r="Q20" s="227"/>
      <c r="R20" s="227"/>
      <c r="S20" s="228" t="s">
        <v>29</v>
      </c>
      <c r="T20" s="229"/>
      <c r="U20" s="229"/>
      <c r="V20" s="231" t="s">
        <v>30</v>
      </c>
      <c r="W20" s="229"/>
      <c r="X20" s="229"/>
      <c r="Y20" s="229"/>
      <c r="Z20" s="229"/>
      <c r="AA20" s="229"/>
      <c r="AB20" s="228" t="s">
        <v>46</v>
      </c>
      <c r="AC20" s="229"/>
      <c r="AD20" s="229"/>
      <c r="AE20" s="231" t="s">
        <v>47</v>
      </c>
      <c r="AF20" s="229"/>
      <c r="AG20" s="229"/>
      <c r="AH20" s="229"/>
      <c r="AI20" s="229"/>
      <c r="AJ20" s="229"/>
    </row>
    <row r="21" spans="1:37" ht="30" customHeight="1" x14ac:dyDescent="0.15">
      <c r="A21" s="215"/>
      <c r="B21" s="215"/>
      <c r="C21" s="215"/>
      <c r="D21" s="215"/>
      <c r="E21" s="215"/>
      <c r="F21" s="216"/>
      <c r="G21" s="223"/>
      <c r="H21" s="224"/>
      <c r="I21" s="224"/>
      <c r="J21" s="224"/>
      <c r="K21" s="224"/>
      <c r="L21" s="224"/>
      <c r="M21" s="225"/>
      <c r="N21" s="227"/>
      <c r="O21" s="227"/>
      <c r="P21" s="227"/>
      <c r="Q21" s="227"/>
      <c r="R21" s="227"/>
      <c r="S21" s="230"/>
      <c r="T21" s="215"/>
      <c r="U21" s="215"/>
      <c r="V21" s="9"/>
      <c r="W21" s="10"/>
      <c r="X21" s="235" t="s">
        <v>32</v>
      </c>
      <c r="Y21" s="236"/>
      <c r="Z21" s="236"/>
      <c r="AA21" s="236"/>
      <c r="AB21" s="230"/>
      <c r="AC21" s="215"/>
      <c r="AD21" s="215"/>
      <c r="AE21" s="9"/>
      <c r="AF21" s="10"/>
      <c r="AG21" s="235" t="s">
        <v>32</v>
      </c>
      <c r="AH21" s="236"/>
      <c r="AI21" s="236"/>
      <c r="AJ21" s="236"/>
    </row>
    <row r="22" spans="1:37" ht="30" customHeight="1" x14ac:dyDescent="0.15">
      <c r="B22" s="192" t="str">
        <f>IF(LEN('Data_10-3（千葉交タクシー）'!B7)&gt;0,'Data_10-3（千葉交タクシー）'!B7,"")</f>
        <v>銚子駅</v>
      </c>
      <c r="C22" s="192"/>
      <c r="D22" s="192"/>
      <c r="E22" s="192"/>
      <c r="G22" s="11"/>
      <c r="H22" s="206" t="str">
        <f>IF(LEN('Data_10-3（千葉交タクシー）'!C7)&gt;0,'Data_10-3（千葉交タクシー）'!C7,"")</f>
        <v>小畑</v>
      </c>
      <c r="I22" s="206"/>
      <c r="J22" s="206"/>
      <c r="K22" s="206"/>
      <c r="L22" s="206"/>
      <c r="N22" s="11"/>
      <c r="O22" s="206" t="str">
        <f>IF(LEN('Data_10-3（千葉交タクシー）'!D7)&gt;0,'Data_10-3（千葉交タクシー）'!D7,"")</f>
        <v>外川</v>
      </c>
      <c r="P22" s="206"/>
      <c r="Q22" s="206"/>
      <c r="R22" s="16"/>
      <c r="S22" s="207">
        <f>IF(LEN('Data_10-3（千葉交タクシー）'!J7)&gt;0,'Data_10-3（千葉交タクシー）'!J7,"-")</f>
        <v>25</v>
      </c>
      <c r="T22" s="207"/>
      <c r="U22" s="207"/>
      <c r="V22" s="208">
        <f>IF(LEN('Data_10-3（千葉交タクシー）'!K7)&gt;0,'Data_10-3（千葉交タクシー）'!K7,"-")</f>
        <v>501</v>
      </c>
      <c r="W22" s="208"/>
      <c r="X22" s="209">
        <f>IF(LEN('Data_10-3（千葉交タクシー）'!L7)&gt;0,'Data_10-3（千葉交タクシー）'!L7,"-")</f>
        <v>196</v>
      </c>
      <c r="Y22" s="209"/>
      <c r="Z22" s="209"/>
      <c r="AA22" s="209"/>
      <c r="AB22" s="207">
        <f>IF(LEN('Data_10-3（千葉交タクシー）'!M7)&gt;0,'Data_10-3（千葉交タクシー）'!M7,"-")</f>
        <v>25</v>
      </c>
      <c r="AC22" s="207"/>
      <c r="AD22" s="207"/>
      <c r="AE22" s="208">
        <f>IF(LEN('Data_10-3（千葉交タクシー）'!N7)&gt;0,'Data_10-3（千葉交タクシー）'!N7,"-")</f>
        <v>371</v>
      </c>
      <c r="AF22" s="208"/>
      <c r="AG22" s="209">
        <f>IF(LEN('Data_10-3（千葉交タクシー）'!O7)&gt;0,'Data_10-3（千葉交タクシー）'!O7,"-")</f>
        <v>116</v>
      </c>
      <c r="AH22" s="209"/>
      <c r="AI22" s="209"/>
      <c r="AJ22" s="209"/>
    </row>
    <row r="23" spans="1:37" s="17" customFormat="1" ht="30" customHeight="1" x14ac:dyDescent="0.15">
      <c r="B23" s="192" t="str">
        <f>IF(LEN('Data_10-3（千葉交タクシー）'!B8)&gt;0,'Data_10-3（千葉交タクシー）'!B8,"")</f>
        <v>銚子駅</v>
      </c>
      <c r="C23" s="192"/>
      <c r="D23" s="192"/>
      <c r="E23" s="192"/>
      <c r="G23" s="18"/>
      <c r="H23" s="196" t="str">
        <f>IF(LEN('Data_10-3（千葉交タクシー）'!C8)&gt;0,'Data_10-3（千葉交タクシー）'!C8,"")</f>
        <v>海鹿島</v>
      </c>
      <c r="I23" s="196"/>
      <c r="J23" s="196"/>
      <c r="K23" s="196"/>
      <c r="L23" s="196"/>
      <c r="N23" s="18"/>
      <c r="O23" s="197" t="str">
        <f>IF(LEN('Data_10-3（千葉交タクシー）'!D8)&gt;0,'Data_10-3（千葉交タクシー）'!D8,"")</f>
        <v>銚子駅</v>
      </c>
      <c r="P23" s="197"/>
      <c r="Q23" s="197"/>
      <c r="R23" s="19"/>
      <c r="S23" s="200">
        <f>IF(LEN('Data_10-3（千葉交タクシー）'!J8)&gt;0,'Data_10-3（千葉交タクシー）'!J8,"-")</f>
        <v>10</v>
      </c>
      <c r="T23" s="200"/>
      <c r="U23" s="200"/>
      <c r="V23" s="190">
        <f>IF(LEN('Data_10-3（千葉交タクシー）'!K8)&gt;0,'Data_10-3（千葉交タクシー）'!K8,"-")</f>
        <v>75</v>
      </c>
      <c r="W23" s="190"/>
      <c r="X23" s="201">
        <f>IF(LEN('Data_10-3（千葉交タクシー）'!L8)&gt;0,'Data_10-3（千葉交タクシー）'!L8,"-")</f>
        <v>7</v>
      </c>
      <c r="Y23" s="201"/>
      <c r="Z23" s="201"/>
      <c r="AA23" s="201"/>
      <c r="AB23" s="200">
        <f>IF(LEN('Data_10-3（千葉交タクシー）'!M8)&gt;0,'Data_10-3（千葉交タクシー）'!M8,"-")</f>
        <v>10</v>
      </c>
      <c r="AC23" s="200"/>
      <c r="AD23" s="200"/>
      <c r="AE23" s="190">
        <f>IF(LEN('Data_10-3（千葉交タクシー）'!N8)&gt;0,'Data_10-3（千葉交タクシー）'!N8,"-")</f>
        <v>59</v>
      </c>
      <c r="AF23" s="190"/>
      <c r="AG23" s="201">
        <f>IF(LEN('Data_10-3（千葉交タクシー）'!O8)&gt;0,'Data_10-3（千葉交タクシー）'!O8,"-")</f>
        <v>5</v>
      </c>
      <c r="AH23" s="201"/>
      <c r="AI23" s="201"/>
      <c r="AJ23" s="201"/>
    </row>
    <row r="24" spans="1:37" ht="30" customHeight="1" x14ac:dyDescent="0.15">
      <c r="B24" s="192" t="str">
        <f>IF(LEN('Data_10-3（千葉交タクシー）'!B9)&gt;0,'Data_10-3（千葉交タクシー）'!B9,"")</f>
        <v>銚子駅</v>
      </c>
      <c r="C24" s="192"/>
      <c r="D24" s="192"/>
      <c r="E24" s="192"/>
      <c r="G24" s="12"/>
      <c r="H24" s="192" t="str">
        <f>IF(LEN('Data_10-3（千葉交タクシー）'!C9)&gt;0,'Data_10-3（千葉交タクシー）'!C9,"")</f>
        <v/>
      </c>
      <c r="I24" s="192"/>
      <c r="J24" s="192"/>
      <c r="K24" s="192"/>
      <c r="L24" s="192"/>
      <c r="N24" s="12"/>
      <c r="O24" s="193" t="str">
        <f>IF(LEN('Data_10-3（千葉交タクシー）'!D9)&gt;0,'Data_10-3（千葉交タクシー）'!D9,"")</f>
        <v>ポートセンター</v>
      </c>
      <c r="P24" s="193"/>
      <c r="Q24" s="193"/>
      <c r="R24" s="20"/>
      <c r="S24" s="200">
        <f>IF(LEN('Data_10-3（千葉交タクシー）'!J9)&gt;0,'Data_10-3（千葉交タクシー）'!J9,"-")</f>
        <v>13</v>
      </c>
      <c r="T24" s="200"/>
      <c r="U24" s="200"/>
      <c r="V24" s="190">
        <f>IF(LEN('Data_10-3（千葉交タクシー）'!K9)&gt;0,'Data_10-3（千葉交タクシー）'!K9,"-")</f>
        <v>111</v>
      </c>
      <c r="W24" s="190"/>
      <c r="X24" s="201">
        <f>IF(LEN('Data_10-3（千葉交タクシー）'!L9)&gt;0,'Data_10-3（千葉交タクシー）'!L9,"-")</f>
        <v>25</v>
      </c>
      <c r="Y24" s="201"/>
      <c r="Z24" s="201"/>
      <c r="AA24" s="201"/>
      <c r="AB24" s="200">
        <f>IF(LEN('Data_10-3（千葉交タクシー）'!M9)&gt;0,'Data_10-3（千葉交タクシー）'!M9,"-")</f>
        <v>13</v>
      </c>
      <c r="AC24" s="200"/>
      <c r="AD24" s="200"/>
      <c r="AE24" s="190">
        <f>IF(LEN('Data_10-3（千葉交タクシー）'!N9)&gt;0,'Data_10-3（千葉交タクシー）'!N9,"-")</f>
        <v>84</v>
      </c>
      <c r="AF24" s="190"/>
      <c r="AG24" s="201">
        <f>IF(LEN('Data_10-3（千葉交タクシー）'!O9)&gt;0,'Data_10-3（千葉交タクシー）'!O9,"-")</f>
        <v>17</v>
      </c>
      <c r="AH24" s="201"/>
      <c r="AI24" s="201"/>
      <c r="AJ24" s="201"/>
    </row>
    <row r="25" spans="1:37" s="17" customFormat="1" ht="30" customHeight="1" x14ac:dyDescent="0.15">
      <c r="B25" s="192" t="str">
        <f>IF(LEN('Data_10-3（千葉交タクシー）'!B10)&gt;0,'Data_10-3（千葉交タクシー）'!B10,"")</f>
        <v>銚子駅</v>
      </c>
      <c r="C25" s="192"/>
      <c r="D25" s="192"/>
      <c r="E25" s="192"/>
      <c r="G25" s="18"/>
      <c r="H25" s="196" t="str">
        <f>IF(LEN('Data_10-3（千葉交タクシー）'!C10)&gt;0,'Data_10-3（千葉交タクシー）'!C10,"")</f>
        <v/>
      </c>
      <c r="I25" s="196"/>
      <c r="J25" s="196"/>
      <c r="K25" s="196"/>
      <c r="L25" s="196"/>
      <c r="N25" s="18"/>
      <c r="O25" s="197" t="str">
        <f>IF(LEN('Data_10-3（千葉交タクシー）'!D10)&gt;0,'Data_10-3（千葉交タクシー）'!D10,"")</f>
        <v>県立銚子高校</v>
      </c>
      <c r="P25" s="197"/>
      <c r="Q25" s="197"/>
      <c r="R25" s="19"/>
      <c r="S25" s="200">
        <f>IF(LEN('Data_10-3（千葉交タクシー）'!J10)&gt;0,'Data_10-3（千葉交タクシー）'!J10,"-")</f>
        <v>0.5</v>
      </c>
      <c r="T25" s="200"/>
      <c r="U25" s="200"/>
      <c r="V25" s="190">
        <f>IF(LEN('Data_10-3（千葉交タクシー）'!K10)&gt;0,'Data_10-3（千葉交タクシー）'!K10,"-")</f>
        <v>5</v>
      </c>
      <c r="W25" s="190"/>
      <c r="X25" s="205" t="str">
        <f>IF(LEN('Data_10-3（千葉交タクシー）'!L10)&gt;0,'Data_10-3（千葉交タクシー）'!L10,"-")</f>
        <v>-</v>
      </c>
      <c r="Y25" s="205"/>
      <c r="Z25" s="205"/>
      <c r="AA25" s="205"/>
      <c r="AB25" s="200">
        <f>IF(LEN('Data_10-3（千葉交タクシー）'!M10)&gt;0,'Data_10-3（千葉交タクシー）'!M10,"-")</f>
        <v>0.5</v>
      </c>
      <c r="AC25" s="200"/>
      <c r="AD25" s="200"/>
      <c r="AE25" s="190">
        <f>IF(LEN('Data_10-3（千葉交タクシー）'!N10)&gt;0,'Data_10-3（千葉交タクシー）'!N10,"-")</f>
        <v>4</v>
      </c>
      <c r="AF25" s="190"/>
      <c r="AG25" s="201" t="str">
        <f>IF(LEN('Data_10-3（千葉交タクシー）'!O10)&gt;0,'Data_10-3（千葉交タクシー）'!O10,"-")</f>
        <v>-</v>
      </c>
      <c r="AH25" s="201"/>
      <c r="AI25" s="201"/>
      <c r="AJ25" s="201"/>
    </row>
    <row r="26" spans="1:37" ht="30" customHeight="1" x14ac:dyDescent="0.15">
      <c r="B26" s="192" t="str">
        <f>IF(LEN('Data_10-3（千葉交通）'!B7)&gt;0,'Data_10-3（千葉交通）'!B7,"")</f>
        <v>陣屋町</v>
      </c>
      <c r="C26" s="192"/>
      <c r="D26" s="192"/>
      <c r="E26" s="192"/>
      <c r="G26" s="12"/>
      <c r="H26" s="192" t="str">
        <f>IF(LEN('Data_10-3（千葉交通）'!C7)&gt;0,'Data_10-3（千葉交通）'!C7,"")</f>
        <v>飯岡・旭中央病院</v>
      </c>
      <c r="I26" s="192"/>
      <c r="J26" s="192"/>
      <c r="K26" s="192"/>
      <c r="L26" s="192"/>
      <c r="N26" s="12"/>
      <c r="O26" s="193" t="str">
        <f>IF(LEN('Data_10-3（千葉交通）'!D7)&gt;0,'Data_10-3（千葉交通）'!D7,"")</f>
        <v>旭駅</v>
      </c>
      <c r="P26" s="193"/>
      <c r="Q26" s="193"/>
      <c r="R26" s="20"/>
      <c r="S26" s="204">
        <f>IF(LEN('Data_10-3（千葉交通）'!J7)&gt;0,'Data_10-3（千葉交通）'!J7,"-")</f>
        <v>19.5</v>
      </c>
      <c r="T26" s="204"/>
      <c r="U26" s="204"/>
      <c r="V26" s="190">
        <f>IF(LEN('Data_10-3（千葉交通）'!K7)&gt;0,'Data_10-3（千葉交通）'!K7,"-")</f>
        <v>256</v>
      </c>
      <c r="W26" s="190"/>
      <c r="X26" s="191">
        <f>IF(LEN('Data_10-3（千葉交通）'!L7)&gt;0,'Data_10-3（千葉交通）'!L7,"-")</f>
        <v>76</v>
      </c>
      <c r="Y26" s="191"/>
      <c r="Z26" s="191"/>
      <c r="AA26" s="191"/>
      <c r="AB26" s="204">
        <f>IF(LEN('Data_10-3（千葉交通）'!M7)&gt;0,'Data_10-3（千葉交通）'!M7,"-")</f>
        <v>19.5</v>
      </c>
      <c r="AC26" s="204"/>
      <c r="AD26" s="204"/>
      <c r="AE26" s="190">
        <f>IF(LEN('Data_10-3（千葉交通）'!N7)&gt;0,'Data_10-3（千葉交通）'!N7,"-")</f>
        <v>254</v>
      </c>
      <c r="AF26" s="190"/>
      <c r="AG26" s="191">
        <f>IF(LEN('Data_10-3（千葉交通）'!O7)&gt;0,'Data_10-3（千葉交通）'!O7,"-")</f>
        <v>75</v>
      </c>
      <c r="AH26" s="191"/>
      <c r="AI26" s="191"/>
      <c r="AJ26" s="191"/>
    </row>
    <row r="27" spans="1:37" ht="30" customHeight="1" x14ac:dyDescent="0.15">
      <c r="B27" s="192" t="str">
        <f>IF(LEN('Data_10-3（千葉交通）'!B8)&gt;0,'Data_10-3（千葉交通）'!B8,"")</f>
        <v>銚子駅</v>
      </c>
      <c r="C27" s="192"/>
      <c r="D27" s="192"/>
      <c r="E27" s="192"/>
      <c r="G27" s="12"/>
      <c r="H27" s="192" t="str">
        <f>IF(LEN('Data_10-3（千葉交通）'!C8)&gt;0,'Data_10-3（千葉交通）'!C8,"")</f>
        <v>高神</v>
      </c>
      <c r="I27" s="192"/>
      <c r="J27" s="192"/>
      <c r="K27" s="192"/>
      <c r="L27" s="192"/>
      <c r="N27" s="12"/>
      <c r="O27" s="202" t="str">
        <f>IF(LEN('Data_10-3（千葉交通）'!D8)&gt;0,'Data_10-3（千葉交通）'!D8,"")</f>
        <v>長崎</v>
      </c>
      <c r="P27" s="203"/>
      <c r="Q27" s="203"/>
      <c r="R27" s="20"/>
      <c r="S27" s="200">
        <f>IF(LEN('Data_10-3（千葉交通）'!J8)&gt;0,'Data_10-3（千葉交通）'!J8,"-")</f>
        <v>5.5</v>
      </c>
      <c r="T27" s="200"/>
      <c r="U27" s="200"/>
      <c r="V27" s="190">
        <f>IF(LEN('Data_10-3（千葉交通）'!K8)&gt;0,'Data_10-3（千葉交通）'!K8,"-")</f>
        <v>40</v>
      </c>
      <c r="W27" s="190"/>
      <c r="X27" s="191">
        <f>IF(LEN('Data_10-3（千葉交通）'!L8)&gt;0,'Data_10-3（千葉交通）'!L8,"-")</f>
        <v>0</v>
      </c>
      <c r="Y27" s="191"/>
      <c r="Z27" s="191"/>
      <c r="AA27" s="191"/>
      <c r="AB27" s="200">
        <f>IF(LEN('Data_10-3（千葉交通）'!M8)&gt;0,'Data_10-3（千葉交通）'!M8,"-")</f>
        <v>5.5</v>
      </c>
      <c r="AC27" s="200"/>
      <c r="AD27" s="200"/>
      <c r="AE27" s="190">
        <f>IF(LEN('Data_10-3（千葉交通）'!N8)&gt;0,'Data_10-3（千葉交通）'!N8,"-")</f>
        <v>29</v>
      </c>
      <c r="AF27" s="190"/>
      <c r="AG27" s="191">
        <f>IF(LEN('Data_10-3（千葉交通）'!O8)&gt;0,'Data_10-3（千葉交通）'!O8,"-")</f>
        <v>0</v>
      </c>
      <c r="AH27" s="191"/>
      <c r="AI27" s="191"/>
      <c r="AJ27" s="191"/>
    </row>
    <row r="28" spans="1:37" s="17" customFormat="1" ht="30" customHeight="1" x14ac:dyDescent="0.15">
      <c r="B28" s="192" t="str">
        <f>IF(LEN('Data_10-3（千葉交通）'!B9)&gt;0,'Data_10-3（千葉交通）'!B9,"")</f>
        <v>銚子駅</v>
      </c>
      <c r="C28" s="192"/>
      <c r="D28" s="192"/>
      <c r="E28" s="192"/>
      <c r="G28" s="18"/>
      <c r="H28" s="196" t="str">
        <f>IF(LEN('Data_10-3（千葉交通）'!C9)&gt;0,'Data_10-3（千葉交通）'!C9,"")</f>
        <v/>
      </c>
      <c r="I28" s="196"/>
      <c r="J28" s="196"/>
      <c r="K28" s="196"/>
      <c r="L28" s="196"/>
      <c r="N28" s="18"/>
      <c r="O28" s="198" t="str">
        <f>IF(LEN('Data_10-3（千葉交通）'!D9)&gt;0,'Data_10-3（千葉交通）'!D9,"")</f>
        <v>千葉科学大学</v>
      </c>
      <c r="P28" s="199"/>
      <c r="Q28" s="199"/>
      <c r="R28" s="19"/>
      <c r="S28" s="200">
        <f>IF(LEN('Data_10-3（千葉交通）'!J9)&gt;0,'Data_10-3（千葉交通）'!J9,"-")</f>
        <v>21</v>
      </c>
      <c r="T28" s="200"/>
      <c r="U28" s="200"/>
      <c r="V28" s="190">
        <f>IF(LEN('Data_10-3（千葉交通）'!K9)&gt;0,'Data_10-3（千葉交通）'!K9,"-")</f>
        <v>241</v>
      </c>
      <c r="W28" s="190"/>
      <c r="X28" s="201">
        <f>IF(LEN('Data_10-3（千葉交通）'!L9)&gt;0,'Data_10-3（千葉交通）'!L9,"-")</f>
        <v>67</v>
      </c>
      <c r="Y28" s="201"/>
      <c r="Z28" s="201"/>
      <c r="AA28" s="201"/>
      <c r="AB28" s="200">
        <f>IF(LEN('Data_10-3（千葉交通）'!M9)&gt;0,'Data_10-3（千葉交通）'!M9,"-")</f>
        <v>21</v>
      </c>
      <c r="AC28" s="200"/>
      <c r="AD28" s="200"/>
      <c r="AE28" s="190">
        <f>IF(LEN('Data_10-3（千葉交通）'!N9)&gt;0,'Data_10-3（千葉交通）'!N9,"-")</f>
        <v>200</v>
      </c>
      <c r="AF28" s="190"/>
      <c r="AG28" s="201">
        <f>IF(LEN('Data_10-3（千葉交通）'!O9)&gt;0,'Data_10-3（千葉交通）'!O9,"-")</f>
        <v>56</v>
      </c>
      <c r="AH28" s="201"/>
      <c r="AI28" s="201"/>
      <c r="AJ28" s="201"/>
    </row>
    <row r="29" spans="1:37" s="17" customFormat="1" ht="30" customHeight="1" x14ac:dyDescent="0.15">
      <c r="B29" s="192" t="str">
        <f>IF(LEN('Data_10-3（千葉交通）'!B10)&gt;0,'Data_10-3（千葉交通）'!B10,"")</f>
        <v>陣屋町</v>
      </c>
      <c r="C29" s="192"/>
      <c r="D29" s="192"/>
      <c r="E29" s="192"/>
      <c r="G29" s="18"/>
      <c r="H29" s="196" t="str">
        <f>IF(LEN('Data_10-3（千葉交通）'!C10)&gt;0,'Data_10-3（千葉交通）'!C10,"")</f>
        <v/>
      </c>
      <c r="I29" s="196"/>
      <c r="J29" s="196"/>
      <c r="K29" s="196"/>
      <c r="L29" s="196"/>
      <c r="N29" s="18"/>
      <c r="O29" s="197" t="str">
        <f>IF(LEN('Data_10-3（千葉交通）'!D10)&gt;0,'Data_10-3（千葉交通）'!D10,"")</f>
        <v>豊里ニュータウン</v>
      </c>
      <c r="P29" s="197"/>
      <c r="Q29" s="197"/>
      <c r="R29" s="19"/>
      <c r="S29" s="189">
        <f>IF(LEN('Data_10-3（千葉交通）'!J10)&gt;0,'Data_10-3（千葉交通）'!J10,"-")</f>
        <v>4</v>
      </c>
      <c r="T29" s="189"/>
      <c r="U29" s="189"/>
      <c r="V29" s="190">
        <f>IF(LEN('Data_10-3（千葉交通）'!K10)&gt;0,'Data_10-3（千葉交通）'!K10,"-")</f>
        <v>42</v>
      </c>
      <c r="W29" s="190"/>
      <c r="X29" s="191">
        <f>IF(LEN('Data_10-3（千葉交通）'!L10)&gt;0,'Data_10-3（千葉交通）'!L10,"-")</f>
        <v>1</v>
      </c>
      <c r="Y29" s="191"/>
      <c r="Z29" s="191"/>
      <c r="AA29" s="191"/>
      <c r="AB29" s="189">
        <f>IF(LEN('Data_10-3（千葉交通）'!M10)&gt;0,'Data_10-3（千葉交通）'!M10,"-")</f>
        <v>4</v>
      </c>
      <c r="AC29" s="189"/>
      <c r="AD29" s="189"/>
      <c r="AE29" s="190">
        <f>IF(LEN('Data_10-3（千葉交通）'!N10)&gt;0,'Data_10-3（千葉交通）'!N10,"-")</f>
        <v>30</v>
      </c>
      <c r="AF29" s="190"/>
      <c r="AG29" s="191">
        <f>IF(LEN('Data_10-3（千葉交通）'!O10)&gt;0,'Data_10-3（千葉交通）'!O10,"-")</f>
        <v>1</v>
      </c>
      <c r="AH29" s="191"/>
      <c r="AI29" s="191"/>
      <c r="AJ29" s="191"/>
    </row>
    <row r="30" spans="1:37" ht="30" customHeight="1" x14ac:dyDescent="0.15">
      <c r="A30" s="13"/>
      <c r="B30" s="192" t="str">
        <f>IF(LEN('Data_10-3（千葉交通）'!B11)&gt;0,'Data_10-3（千葉交通）'!B11,"")</f>
        <v>犬吠埼</v>
      </c>
      <c r="C30" s="192"/>
      <c r="D30" s="192"/>
      <c r="E30" s="192"/>
      <c r="F30" s="13"/>
      <c r="G30" s="12"/>
      <c r="H30" s="193" t="str">
        <f>IF(LEN('Data_10-3（千葉交通）'!C11)&gt;0,'Data_10-3（千葉交通）'!C11,"")</f>
        <v>東関道・首都高速</v>
      </c>
      <c r="I30" s="193"/>
      <c r="J30" s="193"/>
      <c r="K30" s="193"/>
      <c r="L30" s="193"/>
      <c r="M30" s="13"/>
      <c r="N30" s="12"/>
      <c r="O30" s="194" t="str">
        <f>IF(LEN('Data_10-3（千葉交通）'!D11)&gt;0,'Data_10-3（千葉交通）'!D11,"")</f>
        <v>東京駅・浜松町</v>
      </c>
      <c r="P30" s="194"/>
      <c r="Q30" s="194"/>
      <c r="R30" s="20"/>
      <c r="S30" s="195">
        <f>IF(LEN('Data_10-3（千葉交通）'!J11)&gt;0,'Data_10-3（千葉交通）'!J11,"-")</f>
        <v>43</v>
      </c>
      <c r="T30" s="195"/>
      <c r="U30" s="195"/>
      <c r="V30" s="184">
        <f>IF(LEN('Data_10-3（千葉交通）'!K11)&gt;0,'Data_10-3（千葉交通）'!K11,"-")</f>
        <v>1597</v>
      </c>
      <c r="W30" s="184"/>
      <c r="X30" s="185" t="str">
        <f>IF(LEN('Data_10-3（千葉交通）'!L11)&gt;0,'Data_10-3（千葉交通）'!L11,"-")</f>
        <v>-</v>
      </c>
      <c r="Y30" s="185"/>
      <c r="Z30" s="185"/>
      <c r="AA30" s="185"/>
      <c r="AB30" s="195">
        <f>IF(LEN('Data_10-3（千葉交通）'!M11)&gt;0,'Data_10-3（千葉交通）'!M11,"-")</f>
        <v>31.5</v>
      </c>
      <c r="AC30" s="195"/>
      <c r="AD30" s="195"/>
      <c r="AE30" s="184">
        <f>IF(LEN('Data_10-3（千葉交通）'!N11)&gt;0,'Data_10-3（千葉交通）'!N11,"-")</f>
        <v>484</v>
      </c>
      <c r="AF30" s="184"/>
      <c r="AG30" s="185" t="str">
        <f>IF(LEN('Data_10-3（千葉交通）'!O11)&gt;0,'Data_10-3（千葉交通）'!O11,"-")</f>
        <v>-</v>
      </c>
      <c r="AH30" s="185"/>
      <c r="AI30" s="185"/>
      <c r="AJ30" s="185"/>
    </row>
    <row r="31" spans="1:37" ht="30" customHeight="1" x14ac:dyDescent="0.15">
      <c r="A31" s="14"/>
      <c r="B31" s="186" t="str">
        <f>IF(LEN('Data_10-3（千葉交通）'!B12)&gt;0,'Data_10-3（千葉交通）'!B12,"")</f>
        <v>銚子駅</v>
      </c>
      <c r="C31" s="186"/>
      <c r="D31" s="186"/>
      <c r="E31" s="186"/>
      <c r="F31" s="14"/>
      <c r="G31" s="15"/>
      <c r="H31" s="186" t="str">
        <f>IF(LEN('Data_10-3（千葉交通）'!C12)&gt;0,'Data_10-3（千葉交通）'!C12,"")</f>
        <v>東関道・東名</v>
      </c>
      <c r="I31" s="186"/>
      <c r="J31" s="186"/>
      <c r="K31" s="186"/>
      <c r="L31" s="186"/>
      <c r="M31" s="14"/>
      <c r="N31" s="15"/>
      <c r="O31" s="186" t="str">
        <f>IF(LEN('Data_10-3（千葉交通）'!D12)&gt;0,'Data_10-3（千葉交通）'!D12,"")</f>
        <v>京都・大阪</v>
      </c>
      <c r="P31" s="186"/>
      <c r="Q31" s="186"/>
      <c r="R31" s="21"/>
      <c r="S31" s="187">
        <f>IF(LEN('Data_10-3（千葉交通）'!J12)&gt;0,'Data_10-3（千葉交通）'!J12,"-")</f>
        <v>1</v>
      </c>
      <c r="T31" s="187"/>
      <c r="U31" s="187"/>
      <c r="V31" s="188">
        <f>IF(LEN('Data_10-3（千葉交通）'!K12)&gt;0,'Data_10-3（千葉交通）'!K12,"-")</f>
        <v>36</v>
      </c>
      <c r="W31" s="188"/>
      <c r="X31" s="180" t="str">
        <f>IF(LEN('Data_10-3（千葉交通）'!L12)&gt;0,'Data_10-3（千葉交通）'!L12,"-")</f>
        <v>-</v>
      </c>
      <c r="Y31" s="180"/>
      <c r="Z31" s="180"/>
      <c r="AA31" s="180"/>
      <c r="AB31" s="187">
        <f>IF(LEN('Data_10-3（千葉交通）'!M12)&gt;0,'Data_10-3（千葉交通）'!M12,"-")</f>
        <v>1</v>
      </c>
      <c r="AC31" s="187"/>
      <c r="AD31" s="187"/>
      <c r="AE31" s="188">
        <v>9</v>
      </c>
      <c r="AF31" s="188"/>
      <c r="AG31" s="180" t="str">
        <f>IF(LEN('Data_10-3（千葉交通）'!O12)&gt;0,'Data_10-3（千葉交通）'!O12,"-")</f>
        <v>-</v>
      </c>
      <c r="AH31" s="180"/>
      <c r="AI31" s="180"/>
      <c r="AJ31" s="180"/>
    </row>
    <row r="32" spans="1:37" ht="21.75" customHeight="1" x14ac:dyDescent="0.1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AA32" s="22" t="s">
        <v>49</v>
      </c>
      <c r="AB32" s="22"/>
      <c r="AC32" s="22"/>
      <c r="AD32" s="182" t="s">
        <v>50</v>
      </c>
      <c r="AE32" s="182"/>
      <c r="AF32" s="182"/>
      <c r="AG32" s="182"/>
      <c r="AH32" s="182"/>
      <c r="AI32" s="182"/>
      <c r="AJ32" s="182"/>
    </row>
    <row r="33" spans="25:36" ht="20.25" customHeight="1" x14ac:dyDescent="0.15">
      <c r="Y33" s="23"/>
      <c r="Z33" s="23"/>
      <c r="AA33" s="24"/>
      <c r="AB33" s="24"/>
      <c r="AC33" s="24"/>
      <c r="AD33" s="183" t="s">
        <v>157</v>
      </c>
      <c r="AE33" s="183"/>
      <c r="AF33" s="183"/>
      <c r="AG33" s="183"/>
      <c r="AH33" s="183"/>
      <c r="AI33" s="183"/>
      <c r="AJ33" s="183"/>
    </row>
  </sheetData>
  <mergeCells count="195">
    <mergeCell ref="C1:AJ1"/>
    <mergeCell ref="A3:F5"/>
    <mergeCell ref="G3:M5"/>
    <mergeCell ref="N3:R5"/>
    <mergeCell ref="X3:AA4"/>
    <mergeCell ref="AB3:AJ3"/>
    <mergeCell ref="S4:W4"/>
    <mergeCell ref="AB4:AD5"/>
    <mergeCell ref="AE4:AJ4"/>
    <mergeCell ref="X5:AA5"/>
    <mergeCell ref="AG5:AJ5"/>
    <mergeCell ref="B6:E6"/>
    <mergeCell ref="H6:L6"/>
    <mergeCell ref="O6:Q6"/>
    <mergeCell ref="S6:W6"/>
    <mergeCell ref="X6:AA6"/>
    <mergeCell ref="AB6:AD6"/>
    <mergeCell ref="AE6:AF6"/>
    <mergeCell ref="AG6:AJ6"/>
    <mergeCell ref="AE7:AF7"/>
    <mergeCell ref="AG7:AJ7"/>
    <mergeCell ref="B8:E8"/>
    <mergeCell ref="H8:L8"/>
    <mergeCell ref="O8:Q8"/>
    <mergeCell ref="S8:W8"/>
    <mergeCell ref="X8:AA8"/>
    <mergeCell ref="AB8:AD8"/>
    <mergeCell ref="AE8:AF8"/>
    <mergeCell ref="AG8:AJ8"/>
    <mergeCell ref="B7:E7"/>
    <mergeCell ref="H7:L7"/>
    <mergeCell ref="O7:Q7"/>
    <mergeCell ref="S7:W7"/>
    <mergeCell ref="X7:AA7"/>
    <mergeCell ref="AB7:AD7"/>
    <mergeCell ref="AE9:AF9"/>
    <mergeCell ref="AG9:AJ9"/>
    <mergeCell ref="B10:E10"/>
    <mergeCell ref="H10:L10"/>
    <mergeCell ref="O10:Q10"/>
    <mergeCell ref="S10:W10"/>
    <mergeCell ref="X10:AA10"/>
    <mergeCell ref="AB10:AD10"/>
    <mergeCell ref="AE10:AF10"/>
    <mergeCell ref="AG10:AJ10"/>
    <mergeCell ref="B9:E9"/>
    <mergeCell ref="H9:L9"/>
    <mergeCell ref="O9:Q9"/>
    <mergeCell ref="S9:W9"/>
    <mergeCell ref="X9:AA9"/>
    <mergeCell ref="AB9:AD9"/>
    <mergeCell ref="AE11:AF11"/>
    <mergeCell ref="AG11:AJ11"/>
    <mergeCell ref="B12:E12"/>
    <mergeCell ref="H12:L12"/>
    <mergeCell ref="O12:Q12"/>
    <mergeCell ref="S12:W12"/>
    <mergeCell ref="X12:AA12"/>
    <mergeCell ref="AB12:AD12"/>
    <mergeCell ref="AE12:AF12"/>
    <mergeCell ref="AG12:AJ12"/>
    <mergeCell ref="B11:E11"/>
    <mergeCell ref="H11:L11"/>
    <mergeCell ref="O11:Q11"/>
    <mergeCell ref="S11:W11"/>
    <mergeCell ref="X11:AA11"/>
    <mergeCell ref="AB11:AD11"/>
    <mergeCell ref="AE13:AF13"/>
    <mergeCell ref="AG13:AJ13"/>
    <mergeCell ref="B14:E14"/>
    <mergeCell ref="H14:L14"/>
    <mergeCell ref="O14:Q14"/>
    <mergeCell ref="S14:W14"/>
    <mergeCell ref="X14:AA14"/>
    <mergeCell ref="AB14:AD14"/>
    <mergeCell ref="AE14:AF14"/>
    <mergeCell ref="AG14:AJ14"/>
    <mergeCell ref="B13:E13"/>
    <mergeCell ref="H13:L13"/>
    <mergeCell ref="O13:Q13"/>
    <mergeCell ref="S13:W13"/>
    <mergeCell ref="X13:AA13"/>
    <mergeCell ref="AB13:AD13"/>
    <mergeCell ref="AE15:AF15"/>
    <mergeCell ref="AG15:AJ15"/>
    <mergeCell ref="A19:F21"/>
    <mergeCell ref="G19:M21"/>
    <mergeCell ref="N19:R21"/>
    <mergeCell ref="S19:AA19"/>
    <mergeCell ref="AB19:AJ19"/>
    <mergeCell ref="S20:U21"/>
    <mergeCell ref="V20:AA20"/>
    <mergeCell ref="AB20:AD21"/>
    <mergeCell ref="B15:E15"/>
    <mergeCell ref="H15:L15"/>
    <mergeCell ref="O15:Q15"/>
    <mergeCell ref="S15:W15"/>
    <mergeCell ref="X15:AA15"/>
    <mergeCell ref="AB15:AD15"/>
    <mergeCell ref="AE20:AJ20"/>
    <mergeCell ref="X21:AA21"/>
    <mergeCell ref="AG21:AJ21"/>
    <mergeCell ref="B22:E22"/>
    <mergeCell ref="H22:L22"/>
    <mergeCell ref="O22:Q22"/>
    <mergeCell ref="S22:U22"/>
    <mergeCell ref="V22:W22"/>
    <mergeCell ref="X22:AA22"/>
    <mergeCell ref="AB22:AD22"/>
    <mergeCell ref="AE22:AF22"/>
    <mergeCell ref="AG22:AJ22"/>
    <mergeCell ref="B23:E23"/>
    <mergeCell ref="H23:L23"/>
    <mergeCell ref="O23:Q23"/>
    <mergeCell ref="S23:U23"/>
    <mergeCell ref="V23:W23"/>
    <mergeCell ref="X23:AA23"/>
    <mergeCell ref="AB23:AD23"/>
    <mergeCell ref="AE23:AF23"/>
    <mergeCell ref="AG23:AJ23"/>
    <mergeCell ref="B24:E24"/>
    <mergeCell ref="H24:L24"/>
    <mergeCell ref="O24:Q24"/>
    <mergeCell ref="S24:U24"/>
    <mergeCell ref="V24:W24"/>
    <mergeCell ref="X24:AA24"/>
    <mergeCell ref="AB24:AD24"/>
    <mergeCell ref="AE24:AF24"/>
    <mergeCell ref="AG24:AJ24"/>
    <mergeCell ref="AB25:AD25"/>
    <mergeCell ref="AE25:AF25"/>
    <mergeCell ref="AG25:AJ25"/>
    <mergeCell ref="B26:E26"/>
    <mergeCell ref="H26:L26"/>
    <mergeCell ref="O26:Q26"/>
    <mergeCell ref="S26:U26"/>
    <mergeCell ref="V26:W26"/>
    <mergeCell ref="X26:AA26"/>
    <mergeCell ref="AB26:AD26"/>
    <mergeCell ref="B25:E25"/>
    <mergeCell ref="H25:L25"/>
    <mergeCell ref="O25:Q25"/>
    <mergeCell ref="S25:U25"/>
    <mergeCell ref="V25:W25"/>
    <mergeCell ref="X25:AA25"/>
    <mergeCell ref="AE26:AF26"/>
    <mergeCell ref="AG26:AJ26"/>
    <mergeCell ref="B27:E27"/>
    <mergeCell ref="H27:L27"/>
    <mergeCell ref="O27:Q27"/>
    <mergeCell ref="S27:U27"/>
    <mergeCell ref="V27:W27"/>
    <mergeCell ref="X27:AA27"/>
    <mergeCell ref="AB27:AD27"/>
    <mergeCell ref="AE27:AF27"/>
    <mergeCell ref="AG27:AJ27"/>
    <mergeCell ref="B28:E28"/>
    <mergeCell ref="H28:L28"/>
    <mergeCell ref="O28:Q28"/>
    <mergeCell ref="S28:U28"/>
    <mergeCell ref="V28:W28"/>
    <mergeCell ref="X28:AA28"/>
    <mergeCell ref="AB28:AD28"/>
    <mergeCell ref="AE28:AF28"/>
    <mergeCell ref="AG28:AJ28"/>
    <mergeCell ref="AB29:AD29"/>
    <mergeCell ref="AE29:AF29"/>
    <mergeCell ref="AG29:AJ29"/>
    <mergeCell ref="B30:E30"/>
    <mergeCell ref="H30:L30"/>
    <mergeCell ref="O30:Q30"/>
    <mergeCell ref="S30:U30"/>
    <mergeCell ref="V30:W30"/>
    <mergeCell ref="X30:AA30"/>
    <mergeCell ref="AB30:AD30"/>
    <mergeCell ref="B29:E29"/>
    <mergeCell ref="H29:L29"/>
    <mergeCell ref="O29:Q29"/>
    <mergeCell ref="S29:U29"/>
    <mergeCell ref="V29:W29"/>
    <mergeCell ref="X29:AA29"/>
    <mergeCell ref="AG31:AJ31"/>
    <mergeCell ref="A32:W32"/>
    <mergeCell ref="AD32:AJ32"/>
    <mergeCell ref="AD33:AJ33"/>
    <mergeCell ref="AE30:AF30"/>
    <mergeCell ref="AG30:AJ30"/>
    <mergeCell ref="B31:E31"/>
    <mergeCell ref="H31:L31"/>
    <mergeCell ref="O31:Q31"/>
    <mergeCell ref="S31:U31"/>
    <mergeCell ref="V31:W31"/>
    <mergeCell ref="X31:AA31"/>
    <mergeCell ref="AB31:AD31"/>
    <mergeCell ref="AE31:AF31"/>
  </mergeCells>
  <phoneticPr fontId="2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6"/>
  <sheetViews>
    <sheetView topLeftCell="A13" zoomScale="75" zoomScaleNormal="75" workbookViewId="0">
      <selection activeCell="B22" sqref="B22"/>
    </sheetView>
  </sheetViews>
  <sheetFormatPr defaultColWidth="3.625" defaultRowHeight="14.25" x14ac:dyDescent="0.15"/>
  <cols>
    <col min="1" max="11" width="3.625" style="6" customWidth="1"/>
    <col min="12" max="17" width="4.125" style="6" customWidth="1"/>
    <col min="18" max="18" width="2.25" style="6" customWidth="1"/>
    <col min="19" max="21" width="4.125" style="6" customWidth="1"/>
    <col min="22" max="22" width="5.125" style="6" customWidth="1"/>
    <col min="23" max="26" width="4.125" style="6" customWidth="1"/>
    <col min="27" max="30" width="3.625" style="6"/>
    <col min="31" max="31" width="5.5" style="6" bestFit="1" customWidth="1"/>
    <col min="32" max="16384" width="3.625" style="6"/>
  </cols>
  <sheetData>
    <row r="1" spans="2:32" ht="30" customHeight="1" x14ac:dyDescent="0.15">
      <c r="B1" s="249" t="s">
        <v>51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</row>
    <row r="2" spans="2:32" ht="23.25" customHeight="1" x14ac:dyDescent="0.15"/>
    <row r="3" spans="2:32" ht="30" customHeight="1" thickBot="1" x14ac:dyDescent="0.2">
      <c r="B3" s="257" t="s">
        <v>52</v>
      </c>
      <c r="C3" s="257"/>
      <c r="D3" s="257"/>
      <c r="E3" s="257"/>
      <c r="F3" s="257"/>
      <c r="G3" s="257"/>
      <c r="H3" s="257"/>
      <c r="I3" s="257"/>
      <c r="J3" s="257"/>
      <c r="K3" s="257"/>
      <c r="X3" s="295" t="s">
        <v>53</v>
      </c>
      <c r="Y3" s="295"/>
      <c r="Z3" s="295"/>
      <c r="AA3" s="295"/>
      <c r="AB3" s="295"/>
      <c r="AC3" s="295"/>
      <c r="AD3" s="258"/>
      <c r="AE3" s="258"/>
      <c r="AF3" s="258"/>
    </row>
    <row r="4" spans="2:32" ht="30" customHeight="1" x14ac:dyDescent="0.15">
      <c r="B4" s="250" t="s">
        <v>54</v>
      </c>
      <c r="C4" s="226"/>
      <c r="D4" s="226"/>
      <c r="E4" s="226"/>
      <c r="F4" s="226"/>
      <c r="G4" s="226" t="s">
        <v>55</v>
      </c>
      <c r="H4" s="226"/>
      <c r="I4" s="226"/>
      <c r="J4" s="275" t="s">
        <v>56</v>
      </c>
      <c r="K4" s="276"/>
      <c r="L4" s="276"/>
      <c r="M4" s="276"/>
      <c r="N4" s="276"/>
      <c r="O4" s="276"/>
      <c r="P4" s="276"/>
      <c r="Q4" s="276"/>
      <c r="R4" s="250"/>
      <c r="S4" s="296" t="s">
        <v>57</v>
      </c>
      <c r="T4" s="211"/>
      <c r="U4" s="212"/>
      <c r="V4" s="275" t="s">
        <v>58</v>
      </c>
      <c r="W4" s="276"/>
      <c r="X4" s="276"/>
      <c r="Y4" s="276"/>
      <c r="Z4" s="276"/>
      <c r="AA4" s="276"/>
      <c r="AB4" s="276"/>
      <c r="AC4" s="250"/>
      <c r="AD4" s="297" t="s">
        <v>59</v>
      </c>
      <c r="AE4" s="226"/>
      <c r="AF4" s="275"/>
    </row>
    <row r="5" spans="2:32" ht="30" customHeight="1" x14ac:dyDescent="0.15">
      <c r="B5" s="251"/>
      <c r="C5" s="227"/>
      <c r="D5" s="227"/>
      <c r="E5" s="227"/>
      <c r="F5" s="227"/>
      <c r="G5" s="227"/>
      <c r="H5" s="227"/>
      <c r="I5" s="227"/>
      <c r="J5" s="227" t="s">
        <v>60</v>
      </c>
      <c r="K5" s="227"/>
      <c r="L5" s="227"/>
      <c r="M5" s="227" t="s">
        <v>61</v>
      </c>
      <c r="N5" s="227"/>
      <c r="O5" s="227"/>
      <c r="P5" s="235" t="s">
        <v>62</v>
      </c>
      <c r="Q5" s="236"/>
      <c r="R5" s="251"/>
      <c r="S5" s="230"/>
      <c r="T5" s="215"/>
      <c r="U5" s="216"/>
      <c r="V5" s="235" t="s">
        <v>60</v>
      </c>
      <c r="W5" s="236"/>
      <c r="X5" s="236"/>
      <c r="Y5" s="251"/>
      <c r="Z5" s="236" t="s">
        <v>61</v>
      </c>
      <c r="AA5" s="236"/>
      <c r="AB5" s="236"/>
      <c r="AC5" s="251"/>
      <c r="AD5" s="227"/>
      <c r="AE5" s="227"/>
      <c r="AF5" s="235"/>
    </row>
    <row r="6" spans="2:32" ht="30" customHeight="1" x14ac:dyDescent="0.15">
      <c r="B6" s="267" t="s">
        <v>2</v>
      </c>
      <c r="C6" s="267"/>
      <c r="D6" s="268">
        <v>28</v>
      </c>
      <c r="E6" s="268"/>
      <c r="F6" s="6" t="s">
        <v>54</v>
      </c>
      <c r="G6" s="290">
        <v>30945</v>
      </c>
      <c r="H6" s="289"/>
      <c r="I6" s="289"/>
      <c r="J6" s="289">
        <v>1402</v>
      </c>
      <c r="K6" s="289"/>
      <c r="L6" s="289"/>
      <c r="M6" s="289">
        <v>3096</v>
      </c>
      <c r="N6" s="289"/>
      <c r="O6" s="289"/>
      <c r="P6" s="291">
        <v>24</v>
      </c>
      <c r="Q6" s="291"/>
      <c r="R6" s="291"/>
      <c r="S6" s="291">
        <v>165</v>
      </c>
      <c r="T6" s="291"/>
      <c r="U6" s="291"/>
      <c r="V6" s="282">
        <v>10627</v>
      </c>
      <c r="W6" s="282"/>
      <c r="X6" s="282"/>
      <c r="Y6" s="282"/>
      <c r="Z6" s="282">
        <v>14482</v>
      </c>
      <c r="AA6" s="282"/>
      <c r="AB6" s="282"/>
      <c r="AC6" s="282"/>
      <c r="AD6" s="289">
        <v>1149</v>
      </c>
      <c r="AE6" s="289"/>
      <c r="AF6" s="289"/>
    </row>
    <row r="7" spans="2:32" ht="30" customHeight="1" x14ac:dyDescent="0.15">
      <c r="B7" s="267"/>
      <c r="C7" s="267"/>
      <c r="D7" s="268">
        <v>29</v>
      </c>
      <c r="E7" s="268"/>
      <c r="G7" s="290">
        <v>30885</v>
      </c>
      <c r="H7" s="289"/>
      <c r="I7" s="289"/>
      <c r="J7" s="289">
        <v>1419</v>
      </c>
      <c r="K7" s="289"/>
      <c r="L7" s="289"/>
      <c r="M7" s="289">
        <v>3042</v>
      </c>
      <c r="N7" s="289"/>
      <c r="O7" s="289"/>
      <c r="P7" s="291">
        <v>25</v>
      </c>
      <c r="Q7" s="291"/>
      <c r="R7" s="291"/>
      <c r="S7" s="291">
        <v>168</v>
      </c>
      <c r="T7" s="291"/>
      <c r="U7" s="291"/>
      <c r="V7" s="282">
        <v>10829</v>
      </c>
      <c r="W7" s="282"/>
      <c r="X7" s="282"/>
      <c r="Y7" s="282"/>
      <c r="Z7" s="282">
        <v>14232</v>
      </c>
      <c r="AA7" s="282"/>
      <c r="AB7" s="282"/>
      <c r="AC7" s="282"/>
      <c r="AD7" s="289">
        <v>1170</v>
      </c>
      <c r="AE7" s="289"/>
      <c r="AF7" s="289"/>
    </row>
    <row r="8" spans="2:32" ht="30" customHeight="1" x14ac:dyDescent="0.15">
      <c r="B8" s="267"/>
      <c r="C8" s="267"/>
      <c r="D8" s="268">
        <v>30</v>
      </c>
      <c r="E8" s="268"/>
      <c r="F8" s="13"/>
      <c r="G8" s="290">
        <v>30656</v>
      </c>
      <c r="H8" s="289"/>
      <c r="I8" s="289"/>
      <c r="J8" s="289">
        <v>1416</v>
      </c>
      <c r="K8" s="289"/>
      <c r="L8" s="289"/>
      <c r="M8" s="289">
        <v>2988</v>
      </c>
      <c r="N8" s="289"/>
      <c r="O8" s="289"/>
      <c r="P8" s="291">
        <v>26</v>
      </c>
      <c r="Q8" s="291"/>
      <c r="R8" s="291"/>
      <c r="S8" s="291">
        <v>171</v>
      </c>
      <c r="T8" s="291"/>
      <c r="U8" s="291"/>
      <c r="V8" s="282">
        <v>10982</v>
      </c>
      <c r="W8" s="282"/>
      <c r="X8" s="282"/>
      <c r="Y8" s="282"/>
      <c r="Z8" s="282">
        <v>13907</v>
      </c>
      <c r="AA8" s="282"/>
      <c r="AB8" s="282"/>
      <c r="AC8" s="282"/>
      <c r="AD8" s="289">
        <v>1166</v>
      </c>
      <c r="AE8" s="289"/>
      <c r="AF8" s="289"/>
    </row>
    <row r="9" spans="2:32" ht="30" customHeight="1" x14ac:dyDescent="0.15">
      <c r="B9" s="213"/>
      <c r="C9" s="213"/>
      <c r="D9" s="268">
        <v>31</v>
      </c>
      <c r="E9" s="268"/>
      <c r="F9" s="25"/>
      <c r="G9" s="290">
        <v>30257</v>
      </c>
      <c r="H9" s="289"/>
      <c r="I9" s="289"/>
      <c r="J9" s="289">
        <v>1425</v>
      </c>
      <c r="K9" s="289"/>
      <c r="L9" s="289"/>
      <c r="M9" s="289">
        <v>2940</v>
      </c>
      <c r="N9" s="289"/>
      <c r="O9" s="289"/>
      <c r="P9" s="291">
        <v>26</v>
      </c>
      <c r="Q9" s="291"/>
      <c r="R9" s="291"/>
      <c r="S9" s="291">
        <v>168</v>
      </c>
      <c r="T9" s="291"/>
      <c r="U9" s="291"/>
      <c r="V9" s="282">
        <v>11012</v>
      </c>
      <c r="W9" s="282"/>
      <c r="X9" s="282"/>
      <c r="Y9" s="282"/>
      <c r="Z9" s="282">
        <v>13499</v>
      </c>
      <c r="AA9" s="282"/>
      <c r="AB9" s="282"/>
      <c r="AC9" s="282"/>
      <c r="AD9" s="289">
        <v>1187</v>
      </c>
      <c r="AE9" s="289"/>
      <c r="AF9" s="289"/>
    </row>
    <row r="10" spans="2:32" ht="30" customHeight="1" x14ac:dyDescent="0.15">
      <c r="B10" s="215" t="s">
        <v>161</v>
      </c>
      <c r="C10" s="215"/>
      <c r="D10" s="280">
        <v>2</v>
      </c>
      <c r="E10" s="280"/>
      <c r="F10" s="26" t="s">
        <v>175</v>
      </c>
      <c r="G10" s="292">
        <f>SUM(J10:AF10)</f>
        <v>29849</v>
      </c>
      <c r="H10" s="293"/>
      <c r="I10" s="293"/>
      <c r="J10" s="293">
        <v>1451</v>
      </c>
      <c r="K10" s="293"/>
      <c r="L10" s="293"/>
      <c r="M10" s="293">
        <v>2875</v>
      </c>
      <c r="N10" s="293"/>
      <c r="O10" s="293"/>
      <c r="P10" s="294">
        <v>26</v>
      </c>
      <c r="Q10" s="294"/>
      <c r="R10" s="294"/>
      <c r="S10" s="294">
        <v>166</v>
      </c>
      <c r="T10" s="294"/>
      <c r="U10" s="294"/>
      <c r="V10" s="284">
        <v>11036</v>
      </c>
      <c r="W10" s="284"/>
      <c r="X10" s="284"/>
      <c r="Y10" s="284"/>
      <c r="Z10" s="284">
        <v>13111</v>
      </c>
      <c r="AA10" s="284"/>
      <c r="AB10" s="284"/>
      <c r="AC10" s="284"/>
      <c r="AD10" s="293">
        <v>1184</v>
      </c>
      <c r="AE10" s="293"/>
      <c r="AF10" s="293"/>
    </row>
    <row r="11" spans="2:32" ht="30" customHeight="1" x14ac:dyDescent="0.15">
      <c r="U11" s="256" t="s">
        <v>19</v>
      </c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</row>
    <row r="12" spans="2:32" ht="30" customHeight="1" x14ac:dyDescent="0.15"/>
    <row r="13" spans="2:32" ht="30" customHeight="1" thickBot="1" x14ac:dyDescent="0.2">
      <c r="B13" s="257" t="s">
        <v>63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U13" s="258" t="s">
        <v>64</v>
      </c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</row>
    <row r="14" spans="2:32" ht="30" customHeight="1" x14ac:dyDescent="0.15">
      <c r="B14" s="250" t="s">
        <v>54</v>
      </c>
      <c r="C14" s="226"/>
      <c r="D14" s="226"/>
      <c r="E14" s="226"/>
      <c r="F14" s="226"/>
      <c r="G14" s="226" t="s">
        <v>55</v>
      </c>
      <c r="H14" s="226"/>
      <c r="I14" s="226"/>
      <c r="J14" s="226" t="s">
        <v>65</v>
      </c>
      <c r="K14" s="226"/>
      <c r="L14" s="226"/>
      <c r="M14" s="226"/>
      <c r="N14" s="226"/>
      <c r="O14" s="226"/>
      <c r="P14" s="226"/>
      <c r="Q14" s="226"/>
      <c r="R14" s="226"/>
      <c r="S14" s="275" t="s">
        <v>66</v>
      </c>
      <c r="T14" s="276"/>
      <c r="U14" s="276"/>
      <c r="V14" s="276"/>
      <c r="W14" s="276"/>
      <c r="X14" s="276"/>
      <c r="Y14" s="276"/>
      <c r="Z14" s="250"/>
      <c r="AA14" s="271" t="s">
        <v>151</v>
      </c>
      <c r="AB14" s="272"/>
      <c r="AC14" s="275" t="s">
        <v>67</v>
      </c>
      <c r="AD14" s="276"/>
      <c r="AE14" s="276"/>
      <c r="AF14" s="276"/>
    </row>
    <row r="15" spans="2:32" ht="30" customHeight="1" x14ac:dyDescent="0.15">
      <c r="B15" s="251"/>
      <c r="C15" s="227"/>
      <c r="D15" s="227"/>
      <c r="E15" s="227"/>
      <c r="F15" s="227"/>
      <c r="G15" s="227"/>
      <c r="H15" s="227"/>
      <c r="I15" s="227"/>
      <c r="J15" s="228" t="s">
        <v>68</v>
      </c>
      <c r="K15" s="229"/>
      <c r="L15" s="259"/>
      <c r="M15" s="228" t="s">
        <v>69</v>
      </c>
      <c r="N15" s="262"/>
      <c r="O15" s="228" t="s">
        <v>70</v>
      </c>
      <c r="P15" s="262"/>
      <c r="Q15" s="228" t="s">
        <v>112</v>
      </c>
      <c r="R15" s="265"/>
      <c r="S15" s="227" t="s">
        <v>71</v>
      </c>
      <c r="T15" s="227"/>
      <c r="U15" s="227" t="s">
        <v>152</v>
      </c>
      <c r="V15" s="227"/>
      <c r="W15" s="235" t="s">
        <v>72</v>
      </c>
      <c r="X15" s="236"/>
      <c r="Y15" s="236"/>
      <c r="Z15" s="251"/>
      <c r="AA15" s="273"/>
      <c r="AB15" s="274"/>
      <c r="AC15" s="228" t="s">
        <v>73</v>
      </c>
      <c r="AD15" s="265"/>
      <c r="AE15" s="231" t="s">
        <v>74</v>
      </c>
      <c r="AF15" s="229"/>
    </row>
    <row r="16" spans="2:32" ht="30" customHeight="1" x14ac:dyDescent="0.15">
      <c r="B16" s="251"/>
      <c r="C16" s="227"/>
      <c r="D16" s="227"/>
      <c r="E16" s="227"/>
      <c r="F16" s="227"/>
      <c r="G16" s="227"/>
      <c r="H16" s="227"/>
      <c r="I16" s="227"/>
      <c r="J16" s="230"/>
      <c r="K16" s="215"/>
      <c r="L16" s="216"/>
      <c r="M16" s="263"/>
      <c r="N16" s="264"/>
      <c r="O16" s="263"/>
      <c r="P16" s="264"/>
      <c r="Q16" s="263"/>
      <c r="R16" s="266"/>
      <c r="S16" s="227"/>
      <c r="T16" s="227"/>
      <c r="U16" s="227"/>
      <c r="V16" s="227"/>
      <c r="W16" s="235" t="s">
        <v>75</v>
      </c>
      <c r="X16" s="251"/>
      <c r="Y16" s="235" t="s">
        <v>76</v>
      </c>
      <c r="Z16" s="251"/>
      <c r="AA16" s="263"/>
      <c r="AB16" s="266"/>
      <c r="AC16" s="263"/>
      <c r="AD16" s="266"/>
      <c r="AE16" s="230"/>
      <c r="AF16" s="215"/>
    </row>
    <row r="17" spans="2:32" ht="30" customHeight="1" x14ac:dyDescent="0.15">
      <c r="B17" s="267" t="str">
        <f>IF(LEN('Data_10-4(2)'!A8)&gt;0,'Data_10-4(2)'!A8,"")</f>
        <v>平成</v>
      </c>
      <c r="C17" s="267"/>
      <c r="D17" s="268">
        <f>IF(LEN('Data_10-4(2)'!B8)&gt;0,'Data_10-4(2)'!B8,"")</f>
        <v>29</v>
      </c>
      <c r="E17" s="268"/>
      <c r="F17" s="27" t="str">
        <f>IF(LEN('Data_10-4(2)'!C8)&gt;0,'Data_10-4(2)'!C8,"")</f>
        <v>年</v>
      </c>
      <c r="G17" s="269">
        <f>IF(LEN('Data_10-4(2)'!D8)&gt;0,'Data_10-4(2)'!D8,"-")</f>
        <v>28515</v>
      </c>
      <c r="H17" s="184"/>
      <c r="I17" s="184"/>
      <c r="J17" s="260">
        <f>IF(LEN('Data_10-4(2)'!E8)&gt;0,'Data_10-4(2)'!E8,"-")</f>
        <v>2563</v>
      </c>
      <c r="K17" s="260"/>
      <c r="L17" s="260"/>
      <c r="M17" s="260">
        <f>IF(LEN('Data_10-4(2)'!F8)&gt;0,'Data_10-4(2)'!F8,"-")</f>
        <v>234</v>
      </c>
      <c r="N17" s="260"/>
      <c r="O17" s="260">
        <f>IF(LEN('Data_10-4(2)'!G8)&gt;0,'Data_10-4(2)'!G8,"-")</f>
        <v>329</v>
      </c>
      <c r="P17" s="261"/>
      <c r="Q17" s="260">
        <f>IF(LEN('Data_10-4(2)'!H8)&gt;0,'Data_10-4(2)'!H8,"-")</f>
        <v>50</v>
      </c>
      <c r="R17" s="260"/>
      <c r="S17" s="184">
        <f>IF(LEN('Data_10-4(2)'!I8)&gt;0,'Data_10-4(2)'!I8,"-")</f>
        <v>648</v>
      </c>
      <c r="T17" s="184"/>
      <c r="U17" s="184" t="str">
        <f>IF(LEN('Data_10-4(2)'!J8)&gt;0,'Data_10-4(2)'!J8,"-")</f>
        <v>－</v>
      </c>
      <c r="V17" s="184"/>
      <c r="W17" s="184">
        <f>IF(LEN('Data_10-4(2)'!K8)&gt;0,'Data_10-4(2)'!K8,"-")</f>
        <v>15430</v>
      </c>
      <c r="X17" s="184"/>
      <c r="Y17" s="184">
        <f>IF(LEN('Data_10-4(2)'!L8)&gt;0,'Data_10-4(2)'!L8,"-")</f>
        <v>6524</v>
      </c>
      <c r="Z17" s="184"/>
      <c r="AA17" s="184">
        <f>IF(LEN('Data_10-4(2)'!M8)&gt;0,'Data_10-4(2)'!M8,"-")</f>
        <v>1029</v>
      </c>
      <c r="AB17" s="184"/>
      <c r="AC17" s="260">
        <f>IF(LEN('Data_10-4(2)'!N8)&gt;0,'Data_10-4(2)'!N8,"-")</f>
        <v>1390</v>
      </c>
      <c r="AD17" s="260"/>
      <c r="AE17" s="260">
        <f>IF(LEN('Data_10-4(2)'!O8)&gt;0,'Data_10-4(2)'!O8,"-")</f>
        <v>318</v>
      </c>
      <c r="AF17" s="260"/>
    </row>
    <row r="18" spans="2:32" ht="30" customHeight="1" x14ac:dyDescent="0.15">
      <c r="B18" s="267" t="str">
        <f>IF(LEN('Data_10-4(2)'!A9)&gt;0,'Data_10-4(2)'!A9,"")</f>
        <v/>
      </c>
      <c r="C18" s="267"/>
      <c r="D18" s="268">
        <f>IF(LEN('Data_10-4(2)'!B9)&gt;0,'Data_10-4(2)'!B9,"")</f>
        <v>30</v>
      </c>
      <c r="E18" s="268"/>
      <c r="F18" s="6" t="str">
        <f>IF(LEN('Data_10-4(2)'!C9)&gt;0,'Data_10-4(2)'!C9,"")</f>
        <v/>
      </c>
      <c r="G18" s="269">
        <f>IF(LEN('Data_10-4(2)'!D9)&gt;0,'Data_10-4(2)'!D9,"-")</f>
        <v>28219</v>
      </c>
      <c r="H18" s="184"/>
      <c r="I18" s="184"/>
      <c r="J18" s="184">
        <f>IF(LEN('Data_10-4(2)'!E9)&gt;0,'Data_10-4(2)'!E9,"-")</f>
        <v>2434</v>
      </c>
      <c r="K18" s="184"/>
      <c r="L18" s="184"/>
      <c r="M18" s="184">
        <f>IF(LEN('Data_10-4(2)'!F9)&gt;0,'Data_10-4(2)'!F9,"-")</f>
        <v>226</v>
      </c>
      <c r="N18" s="256"/>
      <c r="O18" s="184">
        <f>IF(LEN('Data_10-4(2)'!G9)&gt;0,'Data_10-4(2)'!G9,"-")</f>
        <v>340</v>
      </c>
      <c r="P18" s="256"/>
      <c r="Q18" s="184">
        <f>IF(LEN('Data_10-4(2)'!H9)&gt;0,'Data_10-4(2)'!H9,"-")</f>
        <v>44</v>
      </c>
      <c r="R18" s="256"/>
      <c r="S18" s="184">
        <f>IF(LEN('Data_10-4(2)'!I9)&gt;0,'Data_10-4(2)'!I9,"-")</f>
        <v>634</v>
      </c>
      <c r="T18" s="184"/>
      <c r="U18" s="184">
        <f>IF(LEN('Data_10-4(2)'!J9)&gt;0,'Data_10-4(2)'!J9,"-")</f>
        <v>1</v>
      </c>
      <c r="V18" s="184"/>
      <c r="W18" s="184">
        <f>IF(LEN('Data_10-4(2)'!K9)&gt;0,'Data_10-4(2)'!K9,"-")</f>
        <v>15457</v>
      </c>
      <c r="X18" s="184"/>
      <c r="Y18" s="184">
        <f>IF(LEN('Data_10-4(2)'!L9)&gt;0,'Data_10-4(2)'!L9,"-")</f>
        <v>6343</v>
      </c>
      <c r="Z18" s="184"/>
      <c r="AA18" s="184">
        <f>IF(LEN('Data_10-4(2)'!M9)&gt;0,'Data_10-4(2)'!M9,"-")</f>
        <v>1022</v>
      </c>
      <c r="AB18" s="184"/>
      <c r="AC18" s="184">
        <f>IF(LEN('Data_10-4(2)'!N9)&gt;0,'Data_10-4(2)'!N9,"-")</f>
        <v>1399</v>
      </c>
      <c r="AD18" s="184"/>
      <c r="AE18" s="184">
        <f>IF(LEN('Data_10-4(2)'!O9)&gt;0,'Data_10-4(2)'!O9,"-")</f>
        <v>319</v>
      </c>
      <c r="AF18" s="184"/>
    </row>
    <row r="19" spans="2:32" ht="30" customHeight="1" x14ac:dyDescent="0.15">
      <c r="B19" s="267" t="str">
        <f>IF(LEN('Data_10-4(2)'!A10)&gt;0,'Data_10-4(2)'!A10,"")</f>
        <v/>
      </c>
      <c r="C19" s="267"/>
      <c r="D19" s="268">
        <f>IF(LEN('Data_10-4(2)'!B10)&gt;0,'Data_10-4(2)'!B10,"")</f>
        <v>31</v>
      </c>
      <c r="E19" s="268"/>
      <c r="F19" s="6" t="str">
        <f>IF(LEN('Data_10-4(2)'!C10)&gt;0,'Data_10-4(2)'!C10,"")</f>
        <v/>
      </c>
      <c r="G19" s="269">
        <f>IF(LEN('Data_10-4(2)'!D10)&gt;0,'Data_10-4(2)'!D10,"-")</f>
        <v>28005</v>
      </c>
      <c r="H19" s="184"/>
      <c r="I19" s="184"/>
      <c r="J19" s="184">
        <f>IF(LEN('Data_10-4(2)'!E10)&gt;0,'Data_10-4(2)'!E10,"-")</f>
        <v>2282</v>
      </c>
      <c r="K19" s="184"/>
      <c r="L19" s="184"/>
      <c r="M19" s="184">
        <f>IF(LEN('Data_10-4(2)'!F10)&gt;0,'Data_10-4(2)'!F10,"-")</f>
        <v>213</v>
      </c>
      <c r="N19" s="256"/>
      <c r="O19" s="184">
        <f>IF(LEN('Data_10-4(2)'!G10)&gt;0,'Data_10-4(2)'!G10,"-")</f>
        <v>340</v>
      </c>
      <c r="P19" s="256"/>
      <c r="Q19" s="184">
        <f>IF(LEN('Data_10-4(2)'!H10)&gt;0,'Data_10-4(2)'!H10,"-")</f>
        <v>40</v>
      </c>
      <c r="R19" s="256"/>
      <c r="S19" s="184">
        <f>IF(LEN('Data_10-4(2)'!I10)&gt;0,'Data_10-4(2)'!I10,"-")</f>
        <v>628</v>
      </c>
      <c r="T19" s="184"/>
      <c r="U19" s="184">
        <f>IF(LEN('Data_10-4(2)'!J10)&gt;0,'Data_10-4(2)'!J10,"-")</f>
        <v>1</v>
      </c>
      <c r="V19" s="184"/>
      <c r="W19" s="184">
        <f>IF(LEN('Data_10-4(2)'!K10)&gt;0,'Data_10-4(2)'!K10,"-")</f>
        <v>15485</v>
      </c>
      <c r="X19" s="184"/>
      <c r="Y19" s="184">
        <f>IF(LEN('Data_10-4(2)'!L10)&gt;0,'Data_10-4(2)'!L10,"-")</f>
        <v>6231</v>
      </c>
      <c r="Z19" s="184"/>
      <c r="AA19" s="184">
        <f>IF(LEN('Data_10-4(2)'!M10)&gt;0,'Data_10-4(2)'!M10,"-")</f>
        <v>1050</v>
      </c>
      <c r="AB19" s="184"/>
      <c r="AC19" s="184">
        <f>IF(LEN('Data_10-4(2)'!N10)&gt;0,'Data_10-4(2)'!N10,"-")</f>
        <v>1415</v>
      </c>
      <c r="AD19" s="184"/>
      <c r="AE19" s="184">
        <f>IF(LEN('Data_10-4(2)'!O10)&gt;0,'Data_10-4(2)'!O10,"-")</f>
        <v>320</v>
      </c>
      <c r="AF19" s="184"/>
    </row>
    <row r="20" spans="2:32" ht="30" customHeight="1" x14ac:dyDescent="0.15">
      <c r="B20" s="213" t="str">
        <f>IF(LEN('Data_10-4(2)'!A11)&gt;0,'Data_10-4(2)'!A11,"")</f>
        <v>令和</v>
      </c>
      <c r="C20" s="213"/>
      <c r="D20" s="268">
        <f>IF(LEN('Data_10-4(2)'!B11)&gt;0,'Data_10-4(2)'!B11,"")</f>
        <v>2</v>
      </c>
      <c r="E20" s="268"/>
      <c r="F20" s="13" t="str">
        <f>IF(LEN('Data_10-4(2)'!C11)&gt;0,'Data_10-4(2)'!C11,"")</f>
        <v>年</v>
      </c>
      <c r="G20" s="269">
        <f>IF(LEN('Data_10-4(2)'!D11)&gt;0,'Data_10-4(2)'!D11,"-")</f>
        <v>27738</v>
      </c>
      <c r="H20" s="184"/>
      <c r="I20" s="184"/>
      <c r="J20" s="184">
        <f>IF(LEN('Data_10-4(2)'!E11)&gt;0,'Data_10-4(2)'!E11,"-")</f>
        <v>2131</v>
      </c>
      <c r="K20" s="184"/>
      <c r="L20" s="184"/>
      <c r="M20" s="184">
        <f>IF(LEN('Data_10-4(2)'!F11)&gt;0,'Data_10-4(2)'!F11,"-")</f>
        <v>200</v>
      </c>
      <c r="N20" s="256"/>
      <c r="O20" s="184">
        <f>IF(LEN('Data_10-4(2)'!G11)&gt;0,'Data_10-4(2)'!G11,"-")</f>
        <v>361</v>
      </c>
      <c r="P20" s="256"/>
      <c r="Q20" s="184">
        <f>IF(LEN('Data_10-4(2)'!H11)&gt;0,'Data_10-4(2)'!H11,"-")</f>
        <v>38</v>
      </c>
      <c r="R20" s="256"/>
      <c r="S20" s="184">
        <f>IF(LEN('Data_10-4(2)'!I11)&gt;0,'Data_10-4(2)'!I11,"-")</f>
        <v>621</v>
      </c>
      <c r="T20" s="184"/>
      <c r="U20" s="184">
        <f>IF(LEN('Data_10-4(2)'!J11)&gt;0,'Data_10-4(2)'!J11,"-")</f>
        <v>1</v>
      </c>
      <c r="V20" s="184"/>
      <c r="W20" s="184">
        <f>IF(LEN('Data_10-4(2)'!K11)&gt;0,'Data_10-4(2)'!K11,"-")</f>
        <v>15524</v>
      </c>
      <c r="X20" s="184"/>
      <c r="Y20" s="184">
        <f>IF(LEN('Data_10-4(2)'!L11)&gt;0,'Data_10-4(2)'!L11,"-")</f>
        <v>6070</v>
      </c>
      <c r="Z20" s="184"/>
      <c r="AA20" s="184">
        <f>IF(LEN('Data_10-4(2)'!M11)&gt;0,'Data_10-4(2)'!M11,"-")</f>
        <v>1035</v>
      </c>
      <c r="AB20" s="184"/>
      <c r="AC20" s="184">
        <f>IF(LEN('Data_10-4(2)'!N11)&gt;0,'Data_10-4(2)'!N11,"-")</f>
        <v>1429</v>
      </c>
      <c r="AD20" s="184"/>
      <c r="AE20" s="184">
        <f>IF(LEN('Data_10-4(2)'!O11)&gt;0,'Data_10-4(2)'!O11,"-")</f>
        <v>328</v>
      </c>
      <c r="AF20" s="184"/>
    </row>
    <row r="21" spans="2:32" ht="30" customHeight="1" x14ac:dyDescent="0.15">
      <c r="B21" s="215" t="str">
        <f>IF(LEN('Data_10-4(2)'!A12)&gt;0,'Data_10-4(2)'!A12,"")</f>
        <v/>
      </c>
      <c r="C21" s="215"/>
      <c r="D21" s="280">
        <f>IF(LEN('Data_10-4(2)'!B12)&gt;0,'Data_10-4(2)'!B12,"")</f>
        <v>3</v>
      </c>
      <c r="E21" s="280"/>
      <c r="F21" s="122" t="str">
        <f>IF(LEN('Data_10-4(2)'!C12)&gt;0,'Data_10-4(2)'!C12,"")</f>
        <v/>
      </c>
      <c r="G21" s="288">
        <f>IF(LEN('Data_10-4(2)'!D12)&gt;0,'Data_10-4(2)'!D12,"-")</f>
        <v>27412</v>
      </c>
      <c r="H21" s="270"/>
      <c r="I21" s="270"/>
      <c r="J21" s="270">
        <f>IF(LEN('Data_10-4(2)'!E12)&gt;0,'Data_10-4(2)'!E12,"-")</f>
        <v>1948</v>
      </c>
      <c r="K21" s="270"/>
      <c r="L21" s="270"/>
      <c r="M21" s="270">
        <f>IF(LEN('Data_10-4(2)'!F12)&gt;0,'Data_10-4(2)'!F12,"-")</f>
        <v>194</v>
      </c>
      <c r="N21" s="270"/>
      <c r="O21" s="270">
        <f>IF(LEN('Data_10-4(2)'!G12)&gt;0,'Data_10-4(2)'!G12,"-")</f>
        <v>378</v>
      </c>
      <c r="P21" s="287"/>
      <c r="Q21" s="270">
        <f>IF(LEN('Data_10-4(2)'!H12)&gt;0,'Data_10-4(2)'!H12,"-")</f>
        <v>40</v>
      </c>
      <c r="R21" s="287"/>
      <c r="S21" s="270">
        <f>IF(LEN('Data_10-4(2)'!I12)&gt;0,'Data_10-4(2)'!I12,"-")</f>
        <v>629</v>
      </c>
      <c r="T21" s="270"/>
      <c r="U21" s="270">
        <f>IF(LEN('Data_10-4(2)'!J12)&gt;0,'Data_10-4(2)'!J12,"-")</f>
        <v>1</v>
      </c>
      <c r="V21" s="270"/>
      <c r="W21" s="270">
        <f>IF(LEN('Data_10-4(2)'!K12)&gt;0,'Data_10-4(2)'!K12,"-")</f>
        <v>15422</v>
      </c>
      <c r="X21" s="270"/>
      <c r="Y21" s="270">
        <f>IF(LEN('Data_10-4(2)'!L12)&gt;0,'Data_10-4(2)'!L12,"-")</f>
        <v>5966</v>
      </c>
      <c r="Z21" s="270"/>
      <c r="AA21" s="270">
        <f>IF(LEN('Data_10-4(2)'!M12)&gt;0,'Data_10-4(2)'!M12,"-")</f>
        <v>1050</v>
      </c>
      <c r="AB21" s="270"/>
      <c r="AC21" s="270">
        <f>IF(LEN('Data_10-4(2)'!N12)&gt;0,'Data_10-4(2)'!N12,"-")</f>
        <v>1447</v>
      </c>
      <c r="AD21" s="270"/>
      <c r="AE21" s="270">
        <f>IF(LEN('Data_10-4(2)'!O12)&gt;0,'Data_10-4(2)'!O12,"-")</f>
        <v>337</v>
      </c>
      <c r="AF21" s="270"/>
    </row>
    <row r="22" spans="2:32" ht="30" customHeight="1" x14ac:dyDescent="0.15">
      <c r="B22" s="6" t="s">
        <v>77</v>
      </c>
      <c r="AA22" s="278" t="s">
        <v>78</v>
      </c>
      <c r="AB22" s="278"/>
      <c r="AC22" s="278"/>
      <c r="AD22" s="278"/>
      <c r="AE22" s="278"/>
      <c r="AF22" s="278"/>
    </row>
    <row r="23" spans="2:32" ht="30" customHeight="1" x14ac:dyDescent="0.15">
      <c r="AA23" s="28"/>
      <c r="AB23" s="28"/>
      <c r="AC23" s="28"/>
      <c r="AD23" s="28"/>
      <c r="AE23" s="28"/>
      <c r="AF23" s="28"/>
    </row>
    <row r="24" spans="2:32" ht="24.75" customHeight="1" x14ac:dyDescent="0.15"/>
    <row r="25" spans="2:32" ht="30" customHeight="1" x14ac:dyDescent="0.15">
      <c r="B25" s="249" t="s">
        <v>79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</row>
    <row r="26" spans="2:32" ht="18.75" customHeight="1" x14ac:dyDescent="0.1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2:32" ht="27" customHeight="1" thickBot="1" x14ac:dyDescent="0.2">
      <c r="G27" s="30"/>
      <c r="H27" s="30"/>
      <c r="I27" s="30"/>
      <c r="J27" s="30"/>
      <c r="K27" s="30"/>
      <c r="L27" s="30"/>
      <c r="M27" s="30"/>
      <c r="N27" s="30"/>
      <c r="V27" s="258" t="s">
        <v>80</v>
      </c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</row>
    <row r="28" spans="2:32" ht="30" customHeight="1" x14ac:dyDescent="0.15">
      <c r="B28" s="250" t="s">
        <v>54</v>
      </c>
      <c r="C28" s="226"/>
      <c r="D28" s="226"/>
      <c r="E28" s="226"/>
      <c r="F28" s="226"/>
      <c r="G28" s="230" t="s">
        <v>81</v>
      </c>
      <c r="H28" s="215"/>
      <c r="I28" s="215"/>
      <c r="J28" s="215"/>
      <c r="K28" s="215"/>
      <c r="L28" s="215"/>
      <c r="M28" s="215"/>
      <c r="N28" s="216"/>
      <c r="O28" s="285" t="s">
        <v>82</v>
      </c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</row>
    <row r="29" spans="2:32" ht="30" customHeight="1" x14ac:dyDescent="0.15">
      <c r="B29" s="251"/>
      <c r="C29" s="227"/>
      <c r="D29" s="227"/>
      <c r="E29" s="227"/>
      <c r="F29" s="227"/>
      <c r="G29" s="235" t="s">
        <v>83</v>
      </c>
      <c r="H29" s="236"/>
      <c r="I29" s="251"/>
      <c r="J29" s="235" t="s">
        <v>84</v>
      </c>
      <c r="K29" s="236"/>
      <c r="L29" s="236"/>
      <c r="M29" s="236"/>
      <c r="N29" s="251"/>
      <c r="O29" s="235" t="s">
        <v>87</v>
      </c>
      <c r="P29" s="236"/>
      <c r="Q29" s="236"/>
      <c r="R29" s="236"/>
      <c r="S29" s="236"/>
      <c r="T29" s="251"/>
      <c r="U29" s="236" t="s">
        <v>88</v>
      </c>
      <c r="V29" s="236"/>
      <c r="W29" s="236"/>
      <c r="X29" s="236"/>
      <c r="Y29" s="236"/>
      <c r="Z29" s="251"/>
      <c r="AA29" s="235" t="s">
        <v>89</v>
      </c>
      <c r="AB29" s="236"/>
      <c r="AC29" s="236"/>
      <c r="AD29" s="236"/>
      <c r="AE29" s="236"/>
      <c r="AF29" s="236"/>
    </row>
    <row r="30" spans="2:32" ht="30" customHeight="1" x14ac:dyDescent="0.15">
      <c r="B30" s="267" t="s">
        <v>2</v>
      </c>
      <c r="C30" s="267"/>
      <c r="D30" s="268">
        <v>27</v>
      </c>
      <c r="E30" s="268"/>
      <c r="F30" s="27" t="s">
        <v>54</v>
      </c>
      <c r="G30" s="281">
        <v>19</v>
      </c>
      <c r="H30" s="282"/>
      <c r="I30" s="282"/>
      <c r="J30" s="31"/>
      <c r="K30" s="282">
        <v>2842</v>
      </c>
      <c r="L30" s="282"/>
      <c r="M30" s="282"/>
      <c r="N30" s="31"/>
      <c r="O30" s="31"/>
      <c r="P30" s="31"/>
      <c r="Q30" s="241">
        <v>9</v>
      </c>
      <c r="R30" s="241"/>
      <c r="S30" s="241"/>
      <c r="T30" s="31"/>
      <c r="U30" s="31"/>
      <c r="V30" s="32"/>
      <c r="W30" s="241">
        <v>10</v>
      </c>
      <c r="X30" s="241"/>
      <c r="Y30" s="241"/>
      <c r="Z30" s="32"/>
      <c r="AB30" s="32"/>
      <c r="AC30" s="32"/>
      <c r="AD30" s="33"/>
      <c r="AE30" s="33" t="s">
        <v>90</v>
      </c>
      <c r="AF30" s="33"/>
    </row>
    <row r="31" spans="2:32" ht="30" customHeight="1" x14ac:dyDescent="0.15">
      <c r="B31" s="267"/>
      <c r="C31" s="267"/>
      <c r="D31" s="268">
        <v>28</v>
      </c>
      <c r="E31" s="268"/>
      <c r="G31" s="281">
        <v>18</v>
      </c>
      <c r="H31" s="282"/>
      <c r="I31" s="282"/>
      <c r="J31" s="31"/>
      <c r="K31" s="282">
        <v>2779</v>
      </c>
      <c r="L31" s="282"/>
      <c r="M31" s="282"/>
      <c r="N31" s="31"/>
      <c r="O31" s="31"/>
      <c r="P31" s="31"/>
      <c r="Q31" s="241">
        <v>8</v>
      </c>
      <c r="R31" s="241"/>
      <c r="S31" s="241"/>
      <c r="T31" s="31"/>
      <c r="U31" s="31"/>
      <c r="V31" s="32"/>
      <c r="W31" s="241">
        <v>10</v>
      </c>
      <c r="X31" s="241"/>
      <c r="Y31" s="241"/>
      <c r="AD31" s="32"/>
      <c r="AE31" s="32" t="s">
        <v>90</v>
      </c>
      <c r="AF31" s="32"/>
    </row>
    <row r="32" spans="2:32" ht="30" customHeight="1" x14ac:dyDescent="0.15">
      <c r="B32" s="267"/>
      <c r="C32" s="267"/>
      <c r="D32" s="268">
        <v>29</v>
      </c>
      <c r="E32" s="268"/>
      <c r="G32" s="281">
        <v>19</v>
      </c>
      <c r="H32" s="282"/>
      <c r="I32" s="282"/>
      <c r="J32" s="31"/>
      <c r="K32" s="282">
        <v>2869</v>
      </c>
      <c r="L32" s="282"/>
      <c r="M32" s="282"/>
      <c r="N32" s="31"/>
      <c r="O32" s="31"/>
      <c r="P32" s="31"/>
      <c r="Q32" s="241">
        <v>9</v>
      </c>
      <c r="R32" s="241"/>
      <c r="S32" s="241"/>
      <c r="T32" s="31"/>
      <c r="U32" s="31"/>
      <c r="V32" s="32"/>
      <c r="W32" s="241">
        <v>10</v>
      </c>
      <c r="X32" s="241"/>
      <c r="Y32" s="241"/>
      <c r="Z32" s="32"/>
      <c r="AB32" s="32"/>
      <c r="AC32" s="32"/>
      <c r="AD32" s="32"/>
      <c r="AE32" s="32" t="s">
        <v>91</v>
      </c>
      <c r="AF32" s="32"/>
    </row>
    <row r="33" spans="2:32" ht="30" customHeight="1" x14ac:dyDescent="0.15">
      <c r="B33" s="267"/>
      <c r="C33" s="267"/>
      <c r="D33" s="268">
        <v>30</v>
      </c>
      <c r="E33" s="268"/>
      <c r="G33" s="281">
        <v>18</v>
      </c>
      <c r="H33" s="282"/>
      <c r="I33" s="282"/>
      <c r="J33" s="125"/>
      <c r="K33" s="282">
        <v>2712</v>
      </c>
      <c r="L33" s="282"/>
      <c r="M33" s="282"/>
      <c r="N33" s="125"/>
      <c r="O33" s="125"/>
      <c r="P33" s="125"/>
      <c r="Q33" s="241">
        <v>9</v>
      </c>
      <c r="R33" s="241"/>
      <c r="S33" s="241"/>
      <c r="T33" s="125"/>
      <c r="U33" s="125"/>
      <c r="V33" s="32"/>
      <c r="W33" s="241">
        <v>9</v>
      </c>
      <c r="X33" s="241"/>
      <c r="Y33" s="241"/>
      <c r="Z33" s="32"/>
      <c r="AB33" s="32"/>
      <c r="AC33" s="32"/>
      <c r="AD33" s="32"/>
      <c r="AE33" s="32" t="s">
        <v>91</v>
      </c>
      <c r="AF33" s="32"/>
    </row>
    <row r="34" spans="2:32" ht="30" customHeight="1" x14ac:dyDescent="0.15">
      <c r="B34" s="215" t="s">
        <v>161</v>
      </c>
      <c r="C34" s="215"/>
      <c r="D34" s="280" t="s">
        <v>162</v>
      </c>
      <c r="E34" s="280"/>
      <c r="F34" s="14" t="s">
        <v>175</v>
      </c>
      <c r="G34" s="283">
        <v>14</v>
      </c>
      <c r="H34" s="284"/>
      <c r="I34" s="284"/>
      <c r="J34" s="126"/>
      <c r="K34" s="284">
        <v>2404</v>
      </c>
      <c r="L34" s="284"/>
      <c r="M34" s="284"/>
      <c r="N34" s="126"/>
      <c r="O34" s="126"/>
      <c r="P34" s="126"/>
      <c r="Q34" s="210">
        <v>6</v>
      </c>
      <c r="R34" s="210"/>
      <c r="S34" s="210"/>
      <c r="T34" s="126"/>
      <c r="U34" s="126"/>
      <c r="V34" s="34"/>
      <c r="W34" s="210">
        <v>8</v>
      </c>
      <c r="X34" s="210"/>
      <c r="Y34" s="210"/>
      <c r="Z34" s="34"/>
      <c r="AA34" s="14"/>
      <c r="AB34" s="34"/>
      <c r="AC34" s="34"/>
      <c r="AD34" s="34"/>
      <c r="AE34" s="34" t="s">
        <v>91</v>
      </c>
      <c r="AF34" s="34"/>
    </row>
    <row r="35" spans="2:32" ht="23.25" customHeight="1" x14ac:dyDescent="0.15">
      <c r="B35" s="277" t="s">
        <v>85</v>
      </c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U35" s="278" t="s">
        <v>19</v>
      </c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</row>
    <row r="36" spans="2:32" ht="21" customHeight="1" x14ac:dyDescent="0.15">
      <c r="B36" s="279" t="s">
        <v>86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</row>
  </sheetData>
  <mergeCells count="198">
    <mergeCell ref="B1:AF1"/>
    <mergeCell ref="B3:K3"/>
    <mergeCell ref="X3:AF3"/>
    <mergeCell ref="B4:F5"/>
    <mergeCell ref="G4:I5"/>
    <mergeCell ref="J4:R4"/>
    <mergeCell ref="S4:U5"/>
    <mergeCell ref="V4:AC4"/>
    <mergeCell ref="AD4:AF5"/>
    <mergeCell ref="J5:L5"/>
    <mergeCell ref="M5:O5"/>
    <mergeCell ref="P5:R5"/>
    <mergeCell ref="V5:Y5"/>
    <mergeCell ref="Z5:AC5"/>
    <mergeCell ref="G6:I6"/>
    <mergeCell ref="J6:L6"/>
    <mergeCell ref="M6:O6"/>
    <mergeCell ref="P6:R6"/>
    <mergeCell ref="S6:U6"/>
    <mergeCell ref="V6:Y6"/>
    <mergeCell ref="Z6:AC6"/>
    <mergeCell ref="AD6:AF6"/>
    <mergeCell ref="B6:C6"/>
    <mergeCell ref="D6:E6"/>
    <mergeCell ref="AD7:AF7"/>
    <mergeCell ref="B9:C9"/>
    <mergeCell ref="D9:E9"/>
    <mergeCell ref="G8:I8"/>
    <mergeCell ref="J8:L8"/>
    <mergeCell ref="M8:O8"/>
    <mergeCell ref="P8:R8"/>
    <mergeCell ref="S9:U9"/>
    <mergeCell ref="V9:Y9"/>
    <mergeCell ref="Z9:AC9"/>
    <mergeCell ref="AD9:AF9"/>
    <mergeCell ref="B8:C8"/>
    <mergeCell ref="D8:E8"/>
    <mergeCell ref="G7:I7"/>
    <mergeCell ref="J7:L7"/>
    <mergeCell ref="M7:O7"/>
    <mergeCell ref="P7:R7"/>
    <mergeCell ref="S7:U7"/>
    <mergeCell ref="V7:Y7"/>
    <mergeCell ref="Z7:AC7"/>
    <mergeCell ref="B7:C7"/>
    <mergeCell ref="D7:E7"/>
    <mergeCell ref="S8:U8"/>
    <mergeCell ref="V8:Y8"/>
    <mergeCell ref="Z8:AC8"/>
    <mergeCell ref="AD8:AF8"/>
    <mergeCell ref="B10:C10"/>
    <mergeCell ref="D10:E10"/>
    <mergeCell ref="G9:I9"/>
    <mergeCell ref="J9:L9"/>
    <mergeCell ref="M9:O9"/>
    <mergeCell ref="P9:R9"/>
    <mergeCell ref="G10:I10"/>
    <mergeCell ref="J10:L10"/>
    <mergeCell ref="M10:O10"/>
    <mergeCell ref="P10:R10"/>
    <mergeCell ref="S10:U10"/>
    <mergeCell ref="V10:Y10"/>
    <mergeCell ref="Z10:AC10"/>
    <mergeCell ref="AD10:AF10"/>
    <mergeCell ref="Q18:R18"/>
    <mergeCell ref="S18:T18"/>
    <mergeCell ref="U18:V18"/>
    <mergeCell ref="Q17:R17"/>
    <mergeCell ref="S17:T17"/>
    <mergeCell ref="W17:X17"/>
    <mergeCell ref="Y16:Z16"/>
    <mergeCell ref="W15:Z15"/>
    <mergeCell ref="U15:V16"/>
    <mergeCell ref="S15:T16"/>
    <mergeCell ref="W16:X16"/>
    <mergeCell ref="Y17:Z17"/>
    <mergeCell ref="B18:C18"/>
    <mergeCell ref="D18:E18"/>
    <mergeCell ref="G18:I18"/>
    <mergeCell ref="J18:L18"/>
    <mergeCell ref="M18:N18"/>
    <mergeCell ref="O18:P18"/>
    <mergeCell ref="B19:C19"/>
    <mergeCell ref="D19:E19"/>
    <mergeCell ref="G19:I19"/>
    <mergeCell ref="J19:L19"/>
    <mergeCell ref="M19:N19"/>
    <mergeCell ref="O19:P19"/>
    <mergeCell ref="Q19:R19"/>
    <mergeCell ref="S19:T19"/>
    <mergeCell ref="U19:V19"/>
    <mergeCell ref="J20:L20"/>
    <mergeCell ref="M20:N20"/>
    <mergeCell ref="O20:P20"/>
    <mergeCell ref="Q20:R20"/>
    <mergeCell ref="AA22:AF22"/>
    <mergeCell ref="B25:AF25"/>
    <mergeCell ref="AA19:AB19"/>
    <mergeCell ref="AA20:AB20"/>
    <mergeCell ref="B20:C20"/>
    <mergeCell ref="D20:E20"/>
    <mergeCell ref="G20:I20"/>
    <mergeCell ref="S20:T20"/>
    <mergeCell ref="U20:V20"/>
    <mergeCell ref="W19:X19"/>
    <mergeCell ref="Y19:Z19"/>
    <mergeCell ref="W20:X20"/>
    <mergeCell ref="Y20:Z20"/>
    <mergeCell ref="B21:C21"/>
    <mergeCell ref="D21:E21"/>
    <mergeCell ref="G21:I21"/>
    <mergeCell ref="J21:L21"/>
    <mergeCell ref="M21:N21"/>
    <mergeCell ref="O21:P21"/>
    <mergeCell ref="Q21:R21"/>
    <mergeCell ref="S21:T21"/>
    <mergeCell ref="U21:V21"/>
    <mergeCell ref="G30:I30"/>
    <mergeCell ref="Q30:S30"/>
    <mergeCell ref="W30:Y30"/>
    <mergeCell ref="U29:Z29"/>
    <mergeCell ref="AA29:AF29"/>
    <mergeCell ref="B30:C30"/>
    <mergeCell ref="D30:E30"/>
    <mergeCell ref="K30:M30"/>
    <mergeCell ref="V27:AF27"/>
    <mergeCell ref="B28:F29"/>
    <mergeCell ref="G28:N28"/>
    <mergeCell ref="O28:AF28"/>
    <mergeCell ref="G29:I29"/>
    <mergeCell ref="J29:N29"/>
    <mergeCell ref="O29:T29"/>
    <mergeCell ref="G32:I32"/>
    <mergeCell ref="Q32:S32"/>
    <mergeCell ref="W32:Y32"/>
    <mergeCell ref="B32:C32"/>
    <mergeCell ref="D32:E32"/>
    <mergeCell ref="G31:I31"/>
    <mergeCell ref="Q31:S31"/>
    <mergeCell ref="W31:Y31"/>
    <mergeCell ref="K31:M31"/>
    <mergeCell ref="K32:M32"/>
    <mergeCell ref="B31:C31"/>
    <mergeCell ref="D31:E31"/>
    <mergeCell ref="B35:R35"/>
    <mergeCell ref="U35:AF35"/>
    <mergeCell ref="B36:R36"/>
    <mergeCell ref="B34:C34"/>
    <mergeCell ref="D34:E34"/>
    <mergeCell ref="G33:I33"/>
    <mergeCell ref="Q33:S33"/>
    <mergeCell ref="W33:Y33"/>
    <mergeCell ref="K33:M33"/>
    <mergeCell ref="G34:I34"/>
    <mergeCell ref="K34:M34"/>
    <mergeCell ref="Q34:S34"/>
    <mergeCell ref="W34:Y34"/>
    <mergeCell ref="B33:C33"/>
    <mergeCell ref="D33:E33"/>
    <mergeCell ref="AE18:AF18"/>
    <mergeCell ref="AA18:AB18"/>
    <mergeCell ref="U17:V17"/>
    <mergeCell ref="AE19:AF19"/>
    <mergeCell ref="AE20:AF20"/>
    <mergeCell ref="AE21:AF21"/>
    <mergeCell ref="AE15:AF16"/>
    <mergeCell ref="AC15:AD16"/>
    <mergeCell ref="AC17:AD17"/>
    <mergeCell ref="AC18:AD18"/>
    <mergeCell ref="AC19:AD19"/>
    <mergeCell ref="AC20:AD20"/>
    <mergeCell ref="AC21:AD21"/>
    <mergeCell ref="AA14:AB16"/>
    <mergeCell ref="S14:Z14"/>
    <mergeCell ref="AC14:AF14"/>
    <mergeCell ref="W21:X21"/>
    <mergeCell ref="Y21:Z21"/>
    <mergeCell ref="AA21:AB21"/>
    <mergeCell ref="W18:X18"/>
    <mergeCell ref="Y18:Z18"/>
    <mergeCell ref="U11:AF11"/>
    <mergeCell ref="B13:O13"/>
    <mergeCell ref="U13:AF13"/>
    <mergeCell ref="B14:F16"/>
    <mergeCell ref="G14:I16"/>
    <mergeCell ref="J14:R14"/>
    <mergeCell ref="J15:L16"/>
    <mergeCell ref="AA17:AB17"/>
    <mergeCell ref="AE17:AF17"/>
    <mergeCell ref="M17:N17"/>
    <mergeCell ref="O17:P17"/>
    <mergeCell ref="M15:N16"/>
    <mergeCell ref="O15:P16"/>
    <mergeCell ref="Q15:R16"/>
    <mergeCell ref="B17:C17"/>
    <mergeCell ref="D17:E17"/>
    <mergeCell ref="G17:I17"/>
    <mergeCell ref="J17:L17"/>
  </mergeCells>
  <phoneticPr fontId="2"/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zoomScale="85" zoomScaleNormal="85" workbookViewId="0">
      <selection activeCell="J25" sqref="J25:L25"/>
    </sheetView>
  </sheetViews>
  <sheetFormatPr defaultColWidth="3.625" defaultRowHeight="14.25" x14ac:dyDescent="0.15"/>
  <cols>
    <col min="1" max="3" width="3.125" style="6" customWidth="1"/>
    <col min="4" max="4" width="0.875" style="6" customWidth="1"/>
    <col min="5" max="6" width="2.5" style="6" customWidth="1"/>
    <col min="7" max="7" width="3.625" style="6" customWidth="1"/>
    <col min="8" max="8" width="7.625" style="6" customWidth="1"/>
    <col min="9" max="9" width="3.875" style="136" customWidth="1"/>
    <col min="10" max="10" width="6.25" style="6" customWidth="1"/>
    <col min="11" max="18" width="7.25" style="6" customWidth="1"/>
    <col min="19" max="24" width="6.25" style="6" customWidth="1"/>
    <col min="25" max="16384" width="3.625" style="6"/>
  </cols>
  <sheetData>
    <row r="1" spans="1:25" ht="30" customHeight="1" x14ac:dyDescent="0.15">
      <c r="P1" s="35"/>
      <c r="Q1" s="35"/>
      <c r="R1" s="35"/>
    </row>
    <row r="2" spans="1:25" ht="37.5" customHeight="1" x14ac:dyDescent="0.15">
      <c r="B2" s="300" t="s">
        <v>92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</row>
    <row r="3" spans="1:25" ht="30" customHeight="1" x14ac:dyDescent="0.2">
      <c r="H3" s="13"/>
      <c r="I3" s="13"/>
      <c r="P3" s="301"/>
      <c r="Q3" s="301"/>
      <c r="R3" s="301"/>
    </row>
    <row r="4" spans="1:25" ht="62.25" customHeight="1" x14ac:dyDescent="0.15">
      <c r="B4" s="302" t="s">
        <v>54</v>
      </c>
      <c r="C4" s="302"/>
      <c r="D4" s="302"/>
      <c r="E4" s="302"/>
      <c r="F4" s="302"/>
      <c r="G4" s="303"/>
      <c r="H4" s="304" t="s">
        <v>93</v>
      </c>
      <c r="I4" s="302"/>
      <c r="J4" s="302"/>
      <c r="K4" s="304" t="s">
        <v>94</v>
      </c>
      <c r="L4" s="302"/>
      <c r="M4" s="304" t="s">
        <v>95</v>
      </c>
      <c r="N4" s="302"/>
      <c r="O4" s="305" t="s">
        <v>183</v>
      </c>
      <c r="P4" s="306"/>
      <c r="Q4" s="307" t="s">
        <v>96</v>
      </c>
      <c r="R4" s="307"/>
    </row>
    <row r="5" spans="1:25" ht="41.25" customHeight="1" x14ac:dyDescent="0.15">
      <c r="B5" s="309" t="s">
        <v>2</v>
      </c>
      <c r="C5" s="309"/>
      <c r="D5" s="83"/>
      <c r="E5" s="310">
        <v>30</v>
      </c>
      <c r="F5" s="310"/>
      <c r="G5" s="83" t="s">
        <v>54</v>
      </c>
      <c r="H5" s="314">
        <v>14</v>
      </c>
      <c r="I5" s="313"/>
      <c r="J5" s="313"/>
      <c r="K5" s="313">
        <v>12</v>
      </c>
      <c r="L5" s="313"/>
      <c r="M5" s="313">
        <v>2</v>
      </c>
      <c r="N5" s="313"/>
      <c r="O5" s="311">
        <v>89</v>
      </c>
      <c r="P5" s="311"/>
      <c r="Q5" s="311">
        <v>113</v>
      </c>
      <c r="R5" s="311"/>
    </row>
    <row r="6" spans="1:25" ht="41.25" customHeight="1" x14ac:dyDescent="0.15">
      <c r="B6" s="84"/>
      <c r="C6" s="84"/>
      <c r="D6" s="83"/>
      <c r="E6" s="308">
        <v>31</v>
      </c>
      <c r="F6" s="308"/>
      <c r="G6" s="83"/>
      <c r="H6" s="315">
        <v>14</v>
      </c>
      <c r="I6" s="311"/>
      <c r="J6" s="311"/>
      <c r="K6" s="311">
        <v>12</v>
      </c>
      <c r="L6" s="311"/>
      <c r="M6" s="311">
        <v>2</v>
      </c>
      <c r="N6" s="311"/>
      <c r="O6" s="311">
        <v>88</v>
      </c>
      <c r="P6" s="311"/>
      <c r="Q6" s="311">
        <v>112</v>
      </c>
      <c r="R6" s="311"/>
    </row>
    <row r="7" spans="1:25" ht="41.25" customHeight="1" x14ac:dyDescent="0.15">
      <c r="B7" s="36" t="s">
        <v>160</v>
      </c>
      <c r="C7" s="36"/>
      <c r="D7" s="36"/>
      <c r="E7" s="308">
        <v>2</v>
      </c>
      <c r="F7" s="308"/>
      <c r="G7" s="128" t="s">
        <v>54</v>
      </c>
      <c r="H7" s="315">
        <v>14</v>
      </c>
      <c r="I7" s="311"/>
      <c r="J7" s="311"/>
      <c r="K7" s="311">
        <v>12</v>
      </c>
      <c r="L7" s="311"/>
      <c r="M7" s="311">
        <v>2</v>
      </c>
      <c r="N7" s="311"/>
      <c r="O7" s="311">
        <v>88</v>
      </c>
      <c r="P7" s="311"/>
      <c r="Q7" s="311">
        <v>110</v>
      </c>
      <c r="R7" s="311"/>
    </row>
    <row r="8" spans="1:25" ht="41.25" customHeight="1" x14ac:dyDescent="0.15">
      <c r="B8" s="124"/>
      <c r="C8" s="37"/>
      <c r="D8" s="37"/>
      <c r="E8" s="316">
        <v>3</v>
      </c>
      <c r="F8" s="316"/>
      <c r="G8" s="39"/>
      <c r="H8" s="317">
        <v>14</v>
      </c>
      <c r="I8" s="318"/>
      <c r="J8" s="318"/>
      <c r="K8" s="319">
        <v>12</v>
      </c>
      <c r="L8" s="319"/>
      <c r="M8" s="318">
        <v>2</v>
      </c>
      <c r="N8" s="318"/>
      <c r="O8" s="318">
        <v>75</v>
      </c>
      <c r="P8" s="318"/>
      <c r="Q8" s="311">
        <v>109</v>
      </c>
      <c r="R8" s="311"/>
    </row>
    <row r="9" spans="1:25" ht="30" customHeight="1" x14ac:dyDescent="0.1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298" t="s">
        <v>186</v>
      </c>
      <c r="Q9" s="299"/>
      <c r="R9" s="299"/>
    </row>
    <row r="10" spans="1:25" s="136" customFormat="1" ht="30" customHeight="1" x14ac:dyDescent="0.15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140"/>
      <c r="Q10" s="140"/>
      <c r="R10" s="140"/>
    </row>
    <row r="11" spans="1:25" ht="41.25" customHeight="1" x14ac:dyDescent="0.15"/>
    <row r="12" spans="1:25" s="136" customFormat="1" ht="30" customHeight="1" x14ac:dyDescent="0.15">
      <c r="A12" s="249" t="s">
        <v>181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</row>
    <row r="13" spans="1:25" s="136" customFormat="1" ht="25.5" customHeight="1" x14ac:dyDescent="0.1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</row>
    <row r="14" spans="1:25" s="136" customFormat="1" ht="25.5" customHeight="1" thickBot="1" x14ac:dyDescent="0.2">
      <c r="C14" s="40" t="s">
        <v>97</v>
      </c>
      <c r="D14" s="41"/>
      <c r="E14" s="41"/>
    </row>
    <row r="15" spans="1:25" s="136" customFormat="1" ht="30" customHeight="1" x14ac:dyDescent="0.15">
      <c r="B15" s="250" t="s">
        <v>98</v>
      </c>
      <c r="C15" s="226"/>
      <c r="D15" s="226"/>
      <c r="E15" s="226"/>
      <c r="F15" s="226"/>
      <c r="G15" s="226"/>
      <c r="H15" s="275"/>
      <c r="I15" s="134"/>
      <c r="J15" s="275" t="str">
        <f>'Data_10-7'!$F$5</f>
        <v>平成２８年</v>
      </c>
      <c r="K15" s="276"/>
      <c r="L15" s="250"/>
      <c r="M15" s="275" t="str">
        <f>'Data_10-7'!$G$5</f>
        <v>平成２９年</v>
      </c>
      <c r="N15" s="276"/>
      <c r="O15" s="250"/>
      <c r="P15" s="275" t="s">
        <v>184</v>
      </c>
      <c r="Q15" s="276"/>
      <c r="R15" s="250"/>
      <c r="S15" s="275" t="str">
        <f>'Data_10-7'!$I$5</f>
        <v>令和元年</v>
      </c>
      <c r="T15" s="276"/>
      <c r="U15" s="250"/>
      <c r="V15" s="275" t="str">
        <f>'Data_10-7'!$J$5</f>
        <v>令和２年</v>
      </c>
      <c r="W15" s="276"/>
      <c r="X15" s="276"/>
      <c r="Y15" s="13"/>
    </row>
    <row r="16" spans="1:25" s="42" customFormat="1" ht="30" customHeight="1" x14ac:dyDescent="0.15">
      <c r="C16" s="312" t="str">
        <f>'Data_10-7'!A6</f>
        <v>総数</v>
      </c>
      <c r="D16" s="312"/>
      <c r="E16" s="312"/>
      <c r="F16" s="312"/>
      <c r="G16" s="312"/>
      <c r="H16" s="312"/>
      <c r="I16" s="141"/>
      <c r="J16" s="324">
        <f>'Data_10-7'!$F$6</f>
        <v>2289</v>
      </c>
      <c r="K16" s="325"/>
      <c r="L16" s="325"/>
      <c r="M16" s="326">
        <f>'Data_10-7'!$G$6</f>
        <v>2560</v>
      </c>
      <c r="N16" s="326"/>
      <c r="O16" s="326"/>
      <c r="P16" s="326">
        <f>'Data_10-7'!$H$6</f>
        <v>2463</v>
      </c>
      <c r="Q16" s="326"/>
      <c r="R16" s="326"/>
      <c r="S16" s="326">
        <f>'Data_10-7'!$I$6</f>
        <v>2554</v>
      </c>
      <c r="T16" s="326"/>
      <c r="U16" s="326"/>
      <c r="V16" s="326">
        <f>'Data_10-7'!$J$6</f>
        <v>1949</v>
      </c>
      <c r="W16" s="326"/>
      <c r="X16" s="326"/>
    </row>
    <row r="17" spans="2:24" s="136" customFormat="1" ht="30" customHeight="1" x14ac:dyDescent="0.15">
      <c r="C17" s="192" t="str">
        <f>'Data_10-7'!A7</f>
        <v>海水浴客</v>
      </c>
      <c r="D17" s="192"/>
      <c r="E17" s="192"/>
      <c r="F17" s="192"/>
      <c r="G17" s="192"/>
      <c r="H17" s="192"/>
      <c r="I17" s="135"/>
      <c r="J17" s="323">
        <f>'Data_10-7'!F7</f>
        <v>19</v>
      </c>
      <c r="K17" s="191"/>
      <c r="L17" s="191"/>
      <c r="M17" s="191">
        <f>'Data_10-7'!$G$7</f>
        <v>15</v>
      </c>
      <c r="N17" s="191"/>
      <c r="O17" s="191"/>
      <c r="P17" s="191">
        <f>'Data_10-7'!$H$7</f>
        <v>17</v>
      </c>
      <c r="Q17" s="191"/>
      <c r="R17" s="191"/>
      <c r="S17" s="191">
        <f>'Data_10-7'!$I$7</f>
        <v>20</v>
      </c>
      <c r="T17" s="191"/>
      <c r="U17" s="191"/>
      <c r="V17" s="191">
        <f>'Data_10-7'!$J$7</f>
        <v>0</v>
      </c>
      <c r="W17" s="191"/>
      <c r="X17" s="191"/>
    </row>
    <row r="18" spans="2:24" s="136" customFormat="1" ht="30" customHeight="1" x14ac:dyDescent="0.15">
      <c r="C18" s="192" t="str">
        <f>'Data_10-7'!A8</f>
        <v>海つり客</v>
      </c>
      <c r="D18" s="192"/>
      <c r="E18" s="192"/>
      <c r="F18" s="192"/>
      <c r="G18" s="192"/>
      <c r="H18" s="192"/>
      <c r="I18" s="135"/>
      <c r="J18" s="323">
        <f>'Data_10-7'!$F$8</f>
        <v>9</v>
      </c>
      <c r="K18" s="191"/>
      <c r="L18" s="191"/>
      <c r="M18" s="191">
        <f>'Data_10-7'!$G$8</f>
        <v>9</v>
      </c>
      <c r="N18" s="191"/>
      <c r="O18" s="191"/>
      <c r="P18" s="191">
        <f>'Data_10-7'!$H$8</f>
        <v>11</v>
      </c>
      <c r="Q18" s="191"/>
      <c r="R18" s="191"/>
      <c r="S18" s="191">
        <f>'Data_10-7'!$I$8</f>
        <v>9</v>
      </c>
      <c r="T18" s="191"/>
      <c r="U18" s="191"/>
      <c r="V18" s="191">
        <f>'Data_10-7'!$J$8</f>
        <v>10</v>
      </c>
      <c r="W18" s="191"/>
      <c r="X18" s="191"/>
    </row>
    <row r="19" spans="2:24" s="136" customFormat="1" ht="30" customHeight="1" x14ac:dyDescent="0.15">
      <c r="C19" s="192" t="str">
        <f>'Data_10-7'!A11</f>
        <v>ゴルフ客</v>
      </c>
      <c r="D19" s="192"/>
      <c r="E19" s="192"/>
      <c r="F19" s="192"/>
      <c r="G19" s="192"/>
      <c r="H19" s="192"/>
      <c r="I19" s="135"/>
      <c r="J19" s="323">
        <f>'Data_10-7'!$F$11</f>
        <v>63</v>
      </c>
      <c r="K19" s="191"/>
      <c r="L19" s="191"/>
      <c r="M19" s="191">
        <f>'Data_10-7'!$G$11</f>
        <v>61</v>
      </c>
      <c r="N19" s="191"/>
      <c r="O19" s="191"/>
      <c r="P19" s="191">
        <f>'Data_10-7'!$H$11</f>
        <v>60</v>
      </c>
      <c r="Q19" s="191"/>
      <c r="R19" s="191"/>
      <c r="S19" s="191">
        <f>'Data_10-7'!$I$11</f>
        <v>59</v>
      </c>
      <c r="T19" s="191"/>
      <c r="U19" s="191"/>
      <c r="V19" s="191">
        <f>'Data_10-7'!$J$11</f>
        <v>53</v>
      </c>
      <c r="W19" s="191"/>
      <c r="X19" s="191"/>
    </row>
    <row r="20" spans="2:24" s="136" customFormat="1" ht="30" customHeight="1" x14ac:dyDescent="0.15">
      <c r="C20" s="192" t="str">
        <f>'Data_10-7'!A13</f>
        <v>社寺参詣客</v>
      </c>
      <c r="D20" s="192"/>
      <c r="E20" s="192"/>
      <c r="F20" s="192"/>
      <c r="G20" s="192"/>
      <c r="H20" s="192"/>
      <c r="I20" s="135"/>
      <c r="J20" s="323">
        <f>'Data_10-7'!$F$13</f>
        <v>752</v>
      </c>
      <c r="K20" s="191"/>
      <c r="L20" s="191"/>
      <c r="M20" s="191">
        <f>'Data_10-7'!$G$13</f>
        <v>751</v>
      </c>
      <c r="N20" s="191"/>
      <c r="O20" s="191"/>
      <c r="P20" s="191">
        <f>'Data_10-7'!$H$13</f>
        <v>751</v>
      </c>
      <c r="Q20" s="191"/>
      <c r="R20" s="191"/>
      <c r="S20" s="191">
        <f>'Data_10-7'!$I$13</f>
        <v>669</v>
      </c>
      <c r="T20" s="191"/>
      <c r="U20" s="191"/>
      <c r="V20" s="191">
        <f>'Data_10-7'!$J$13</f>
        <v>664</v>
      </c>
      <c r="W20" s="191"/>
      <c r="X20" s="191"/>
    </row>
    <row r="21" spans="2:24" s="136" customFormat="1" ht="30" customHeight="1" x14ac:dyDescent="0.15">
      <c r="C21" s="192" t="str">
        <f>'Data_10-7'!A14</f>
        <v>一般観光客</v>
      </c>
      <c r="D21" s="192"/>
      <c r="E21" s="192"/>
      <c r="F21" s="192"/>
      <c r="G21" s="192"/>
      <c r="H21" s="192"/>
      <c r="I21" s="135"/>
      <c r="J21" s="323">
        <f>'Data_10-7'!$F$14</f>
        <v>522</v>
      </c>
      <c r="K21" s="191"/>
      <c r="L21" s="191"/>
      <c r="M21" s="191">
        <f>'Data_10-7'!$G$14</f>
        <v>789</v>
      </c>
      <c r="N21" s="191"/>
      <c r="O21" s="191"/>
      <c r="P21" s="191">
        <f>'Data_10-7'!$H$14</f>
        <v>696</v>
      </c>
      <c r="Q21" s="191"/>
      <c r="R21" s="191"/>
      <c r="S21" s="191">
        <f>'Data_10-7'!$I$14</f>
        <v>685</v>
      </c>
      <c r="T21" s="191"/>
      <c r="U21" s="191"/>
      <c r="V21" s="191">
        <f>'Data_10-7'!$J$14</f>
        <v>567</v>
      </c>
      <c r="W21" s="191"/>
      <c r="X21" s="191"/>
    </row>
    <row r="22" spans="2:24" s="136" customFormat="1" ht="30" customHeight="1" x14ac:dyDescent="0.15">
      <c r="C22" s="192" t="str">
        <f>'Data_10-7'!A15</f>
        <v>各種催物客</v>
      </c>
      <c r="D22" s="192"/>
      <c r="E22" s="192"/>
      <c r="F22" s="192"/>
      <c r="G22" s="192"/>
      <c r="H22" s="192"/>
      <c r="I22" s="135"/>
      <c r="J22" s="323">
        <f>'Data_10-7'!$F$15</f>
        <v>273</v>
      </c>
      <c r="K22" s="191"/>
      <c r="L22" s="191"/>
      <c r="M22" s="191">
        <f>'Data_10-7'!$G$15</f>
        <v>283</v>
      </c>
      <c r="N22" s="191"/>
      <c r="O22" s="191"/>
      <c r="P22" s="191">
        <f>'Data_10-7'!$H$15</f>
        <v>290</v>
      </c>
      <c r="Q22" s="191"/>
      <c r="R22" s="191"/>
      <c r="S22" s="191">
        <f>'Data_10-7'!$I$15</f>
        <v>284</v>
      </c>
      <c r="T22" s="191"/>
      <c r="U22" s="191"/>
      <c r="V22" s="191">
        <f>'Data_10-7'!$J$15</f>
        <v>83</v>
      </c>
      <c r="W22" s="191"/>
      <c r="X22" s="191"/>
    </row>
    <row r="23" spans="2:24" s="136" customFormat="1" ht="30" customHeight="1" x14ac:dyDescent="0.15">
      <c r="C23" s="192" t="str">
        <f>'Data_10-7'!A16</f>
        <v>工農場見学客</v>
      </c>
      <c r="D23" s="192"/>
      <c r="E23" s="192"/>
      <c r="F23" s="192"/>
      <c r="G23" s="192"/>
      <c r="H23" s="192"/>
      <c r="I23" s="135"/>
      <c r="J23" s="323">
        <f>'Data_10-7'!$F$16</f>
        <v>90</v>
      </c>
      <c r="K23" s="191"/>
      <c r="L23" s="191"/>
      <c r="M23" s="191">
        <f>'Data_10-7'!$G$16</f>
        <v>98</v>
      </c>
      <c r="N23" s="191"/>
      <c r="O23" s="191"/>
      <c r="P23" s="191">
        <f>'Data_10-7'!$H$16</f>
        <v>109</v>
      </c>
      <c r="Q23" s="191"/>
      <c r="R23" s="191"/>
      <c r="S23" s="191">
        <f>'Data_10-7'!$I$16</f>
        <v>118</v>
      </c>
      <c r="T23" s="191"/>
      <c r="U23" s="191"/>
      <c r="V23" s="191">
        <f>'Data_10-7'!$J$16</f>
        <v>9</v>
      </c>
      <c r="W23" s="191"/>
      <c r="X23" s="191"/>
    </row>
    <row r="24" spans="2:24" s="136" customFormat="1" ht="30" customHeight="1" x14ac:dyDescent="0.15">
      <c r="C24" s="192" t="str">
        <f>'Data_10-7'!A17</f>
        <v>文化財等見物客</v>
      </c>
      <c r="D24" s="192"/>
      <c r="E24" s="192"/>
      <c r="F24" s="192"/>
      <c r="G24" s="192"/>
      <c r="H24" s="192"/>
      <c r="I24" s="135"/>
      <c r="J24" s="327">
        <f>'Data_10-7'!$F$17</f>
        <v>0</v>
      </c>
      <c r="K24" s="328"/>
      <c r="L24" s="328"/>
      <c r="M24" s="328">
        <f>'Data_10-7'!$G$17</f>
        <v>0</v>
      </c>
      <c r="N24" s="328"/>
      <c r="O24" s="328"/>
      <c r="P24" s="191">
        <f>'Data_10-7'!$H$17</f>
        <v>0</v>
      </c>
      <c r="Q24" s="191"/>
      <c r="R24" s="191"/>
      <c r="S24" s="191">
        <f>'Data_10-7'!$I$17</f>
        <v>0</v>
      </c>
      <c r="T24" s="191"/>
      <c r="U24" s="191"/>
      <c r="V24" s="191">
        <f>'Data_10-7'!$J$17</f>
        <v>0</v>
      </c>
      <c r="W24" s="191"/>
      <c r="X24" s="191"/>
    </row>
    <row r="25" spans="2:24" s="136" customFormat="1" ht="30" customHeight="1" x14ac:dyDescent="0.15">
      <c r="C25" s="192" t="str">
        <f>'Data_10-7'!A18</f>
        <v>買い物客</v>
      </c>
      <c r="D25" s="192"/>
      <c r="E25" s="192"/>
      <c r="F25" s="192"/>
      <c r="G25" s="192"/>
      <c r="H25" s="192"/>
      <c r="I25" s="135"/>
      <c r="J25" s="323">
        <f>'Data_10-7'!$F$18</f>
        <v>561</v>
      </c>
      <c r="K25" s="191"/>
      <c r="L25" s="191"/>
      <c r="M25" s="191">
        <f>'Data_10-7'!$G$18</f>
        <v>554</v>
      </c>
      <c r="N25" s="191"/>
      <c r="O25" s="191"/>
      <c r="P25" s="191">
        <f>'Data_10-7'!$H$18</f>
        <v>529</v>
      </c>
      <c r="Q25" s="191"/>
      <c r="R25" s="191"/>
      <c r="S25" s="191">
        <f>'Data_10-7'!$I$18</f>
        <v>710</v>
      </c>
      <c r="T25" s="191"/>
      <c r="U25" s="191"/>
      <c r="V25" s="191">
        <f>'Data_10-7'!$J$18</f>
        <v>563</v>
      </c>
      <c r="W25" s="191"/>
      <c r="X25" s="191"/>
    </row>
    <row r="26" spans="2:24" s="136" customFormat="1" ht="30" customHeight="1" x14ac:dyDescent="0.15">
      <c r="C26" s="186" t="str">
        <f>'Data_10-7'!A19</f>
        <v>その他</v>
      </c>
      <c r="D26" s="186"/>
      <c r="E26" s="186"/>
      <c r="F26" s="193"/>
      <c r="G26" s="193"/>
      <c r="H26" s="193"/>
      <c r="I26" s="137"/>
      <c r="J26" s="329">
        <f>'Data_10-7'!$F$19</f>
        <v>0</v>
      </c>
      <c r="K26" s="330"/>
      <c r="L26" s="330"/>
      <c r="M26" s="330">
        <f>'Data_10-7'!$G$19</f>
        <v>0</v>
      </c>
      <c r="N26" s="330"/>
      <c r="O26" s="330"/>
      <c r="P26" s="330">
        <f>'Data_10-7'!$H$19</f>
        <v>0</v>
      </c>
      <c r="Q26" s="330"/>
      <c r="R26" s="330"/>
      <c r="S26" s="330">
        <f>'Data_10-7'!$I$19</f>
        <v>0</v>
      </c>
      <c r="T26" s="330"/>
      <c r="U26" s="330"/>
      <c r="V26" s="330">
        <f>'Data_10-7'!$J$19</f>
        <v>0</v>
      </c>
      <c r="W26" s="330"/>
      <c r="X26" s="330"/>
    </row>
    <row r="27" spans="2:24" s="136" customFormat="1" ht="30" customHeight="1" x14ac:dyDescent="0.15">
      <c r="B27" s="229" t="s">
        <v>99</v>
      </c>
      <c r="C27" s="229"/>
      <c r="D27" s="229"/>
      <c r="E27" s="259"/>
      <c r="F27" s="320" t="s">
        <v>100</v>
      </c>
      <c r="G27" s="206"/>
      <c r="H27" s="206"/>
      <c r="I27" s="142"/>
      <c r="J27" s="331">
        <f>'Data_10-7'!$F$20</f>
        <v>2090</v>
      </c>
      <c r="K27" s="332"/>
      <c r="L27" s="332"/>
      <c r="M27" s="332">
        <f>'Data_10-7'!$G$20</f>
        <v>2366</v>
      </c>
      <c r="N27" s="332"/>
      <c r="O27" s="332"/>
      <c r="P27" s="332">
        <f>'Data_10-7'!$H$20</f>
        <v>2267</v>
      </c>
      <c r="Q27" s="332"/>
      <c r="R27" s="332"/>
      <c r="S27" s="332">
        <f>'Data_10-7'!$I$20</f>
        <v>2358</v>
      </c>
      <c r="T27" s="332"/>
      <c r="U27" s="332"/>
      <c r="V27" s="185">
        <f>'Data_10-7'!$J$20</f>
        <v>1811</v>
      </c>
      <c r="W27" s="185"/>
      <c r="X27" s="185"/>
    </row>
    <row r="28" spans="2:24" s="136" customFormat="1" ht="30" customHeight="1" x14ac:dyDescent="0.15">
      <c r="B28" s="215"/>
      <c r="C28" s="215"/>
      <c r="D28" s="215"/>
      <c r="E28" s="216"/>
      <c r="F28" s="321" t="s">
        <v>101</v>
      </c>
      <c r="G28" s="186"/>
      <c r="H28" s="186"/>
      <c r="I28" s="138"/>
      <c r="J28" s="322">
        <f>'Data_10-7'!$F$21</f>
        <v>199</v>
      </c>
      <c r="K28" s="180"/>
      <c r="L28" s="180"/>
      <c r="M28" s="180">
        <f>'Data_10-7'!$G$21</f>
        <v>194</v>
      </c>
      <c r="N28" s="180"/>
      <c r="O28" s="180"/>
      <c r="P28" s="180">
        <f>'Data_10-7'!$H$21</f>
        <v>196</v>
      </c>
      <c r="Q28" s="180"/>
      <c r="R28" s="180"/>
      <c r="S28" s="180">
        <f>'Data_10-7'!$I$21</f>
        <v>196</v>
      </c>
      <c r="T28" s="180"/>
      <c r="U28" s="180"/>
      <c r="V28" s="180">
        <f>'Data_10-7'!$J$21</f>
        <v>138</v>
      </c>
      <c r="W28" s="180"/>
      <c r="X28" s="180"/>
    </row>
    <row r="29" spans="2:24" s="136" customFormat="1" ht="15" customHeight="1" x14ac:dyDescent="0.15"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139"/>
      <c r="Q29" s="43"/>
    </row>
    <row r="30" spans="2:24" ht="32.25" customHeight="1" x14ac:dyDescent="0.15">
      <c r="U30" s="136" t="s">
        <v>185</v>
      </c>
    </row>
  </sheetData>
  <mergeCells count="121">
    <mergeCell ref="A12:R12"/>
    <mergeCell ref="P28:R28"/>
    <mergeCell ref="S28:U28"/>
    <mergeCell ref="V28:X28"/>
    <mergeCell ref="P25:R25"/>
    <mergeCell ref="S25:U25"/>
    <mergeCell ref="V25:X25"/>
    <mergeCell ref="J26:L26"/>
    <mergeCell ref="M26:O26"/>
    <mergeCell ref="P26:R26"/>
    <mergeCell ref="S26:U26"/>
    <mergeCell ref="V26:X26"/>
    <mergeCell ref="J27:L27"/>
    <mergeCell ref="M27:O27"/>
    <mergeCell ref="P27:R27"/>
    <mergeCell ref="S27:U27"/>
    <mergeCell ref="V27:X27"/>
    <mergeCell ref="P22:R22"/>
    <mergeCell ref="S22:U22"/>
    <mergeCell ref="V22:X22"/>
    <mergeCell ref="J23:L23"/>
    <mergeCell ref="M23:O23"/>
    <mergeCell ref="P23:R23"/>
    <mergeCell ref="S23:U23"/>
    <mergeCell ref="V24:X24"/>
    <mergeCell ref="J20:L20"/>
    <mergeCell ref="M20:O20"/>
    <mergeCell ref="P20:R20"/>
    <mergeCell ref="S20:U20"/>
    <mergeCell ref="V20:X20"/>
    <mergeCell ref="J21:L21"/>
    <mergeCell ref="M21:O21"/>
    <mergeCell ref="P21:R21"/>
    <mergeCell ref="S21:U21"/>
    <mergeCell ref="V21:X21"/>
    <mergeCell ref="B29:O29"/>
    <mergeCell ref="J15:L15"/>
    <mergeCell ref="M15:O15"/>
    <mergeCell ref="P15:R15"/>
    <mergeCell ref="S15:U15"/>
    <mergeCell ref="V15:X15"/>
    <mergeCell ref="J16:L16"/>
    <mergeCell ref="M16:O16"/>
    <mergeCell ref="P16:R16"/>
    <mergeCell ref="S16:U16"/>
    <mergeCell ref="V16:X16"/>
    <mergeCell ref="J17:L17"/>
    <mergeCell ref="M17:O17"/>
    <mergeCell ref="P17:R17"/>
    <mergeCell ref="S17:U17"/>
    <mergeCell ref="V17:X17"/>
    <mergeCell ref="J18:L18"/>
    <mergeCell ref="M18:O18"/>
    <mergeCell ref="P18:R18"/>
    <mergeCell ref="V23:X23"/>
    <mergeCell ref="J24:L24"/>
    <mergeCell ref="M24:O24"/>
    <mergeCell ref="P24:R24"/>
    <mergeCell ref="S24:U24"/>
    <mergeCell ref="S18:U18"/>
    <mergeCell ref="V18:X18"/>
    <mergeCell ref="C26:H26"/>
    <mergeCell ref="B27:E28"/>
    <mergeCell ref="F27:H27"/>
    <mergeCell ref="F28:H28"/>
    <mergeCell ref="J28:L28"/>
    <mergeCell ref="M28:O28"/>
    <mergeCell ref="C24:H24"/>
    <mergeCell ref="C25:H25"/>
    <mergeCell ref="J25:L25"/>
    <mergeCell ref="M25:O25"/>
    <mergeCell ref="C22:H22"/>
    <mergeCell ref="C23:H23"/>
    <mergeCell ref="J22:L22"/>
    <mergeCell ref="M22:O22"/>
    <mergeCell ref="C20:H20"/>
    <mergeCell ref="C21:H21"/>
    <mergeCell ref="C19:H19"/>
    <mergeCell ref="J19:L19"/>
    <mergeCell ref="M19:O19"/>
    <mergeCell ref="P19:R19"/>
    <mergeCell ref="S19:U19"/>
    <mergeCell ref="V19:X19"/>
    <mergeCell ref="C17:H17"/>
    <mergeCell ref="C18:H18"/>
    <mergeCell ref="B15:H15"/>
    <mergeCell ref="C16:H16"/>
    <mergeCell ref="M5:N5"/>
    <mergeCell ref="K5:L5"/>
    <mergeCell ref="H5:J5"/>
    <mergeCell ref="Q5:R5"/>
    <mergeCell ref="O5:P5"/>
    <mergeCell ref="M6:N6"/>
    <mergeCell ref="K6:L6"/>
    <mergeCell ref="H6:J6"/>
    <mergeCell ref="E8:F8"/>
    <mergeCell ref="H8:J8"/>
    <mergeCell ref="K8:L8"/>
    <mergeCell ref="M8:N8"/>
    <mergeCell ref="O7:P7"/>
    <mergeCell ref="Q7:R7"/>
    <mergeCell ref="E7:F7"/>
    <mergeCell ref="H7:J7"/>
    <mergeCell ref="K7:L7"/>
    <mergeCell ref="M7:N7"/>
    <mergeCell ref="O8:P8"/>
    <mergeCell ref="Q8:R8"/>
    <mergeCell ref="P9:R9"/>
    <mergeCell ref="B2:R2"/>
    <mergeCell ref="P3:R3"/>
    <mergeCell ref="B4:G4"/>
    <mergeCell ref="H4:J4"/>
    <mergeCell ref="K4:L4"/>
    <mergeCell ref="M4:N4"/>
    <mergeCell ref="O4:P4"/>
    <mergeCell ref="Q4:R4"/>
    <mergeCell ref="E6:F6"/>
    <mergeCell ref="B5:C5"/>
    <mergeCell ref="E5:F5"/>
    <mergeCell ref="O6:P6"/>
    <mergeCell ref="Q6:R6"/>
  </mergeCells>
  <phoneticPr fontId="13"/>
  <pageMargins left="0.55118110236220474" right="0.23622047244094491" top="0.74803149606299213" bottom="0.74803149606299213" header="0.31496062992125984" footer="0.31496062992125984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10"/>
  <sheetViews>
    <sheetView topLeftCell="D1" zoomScaleNormal="100" workbookViewId="0">
      <selection activeCell="M4" sqref="M4:O4"/>
    </sheetView>
  </sheetViews>
  <sheetFormatPr defaultRowHeight="14.25" x14ac:dyDescent="0.15"/>
  <cols>
    <col min="1" max="1" width="2.625" style="45" customWidth="1"/>
    <col min="2" max="2" width="14.625" style="45" customWidth="1"/>
    <col min="3" max="3" width="13.625" style="45" customWidth="1"/>
    <col min="4" max="4" width="14.75" style="45" customWidth="1"/>
    <col min="5" max="5" width="13.25" style="45" customWidth="1"/>
    <col min="6" max="6" width="14.25" style="45" bestFit="1" customWidth="1"/>
    <col min="7" max="8" width="10.625" style="45" customWidth="1"/>
    <col min="9" max="9" width="16.375" style="45" bestFit="1" customWidth="1"/>
    <col min="10" max="11" width="9" style="45"/>
    <col min="12" max="12" width="16.375" style="45" bestFit="1" customWidth="1"/>
    <col min="13" max="14" width="9" style="45"/>
    <col min="15" max="15" width="16.375" style="45" bestFit="1" customWidth="1"/>
    <col min="16" max="16384" width="9" style="45"/>
  </cols>
  <sheetData>
    <row r="2" spans="2:35" ht="18.75" x14ac:dyDescent="0.15">
      <c r="B2" s="44" t="s">
        <v>24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4" spans="2:35" s="47" customFormat="1" ht="20.100000000000001" customHeight="1" x14ac:dyDescent="0.15">
      <c r="B4" s="333" t="s">
        <v>102</v>
      </c>
      <c r="C4" s="333" t="s">
        <v>103</v>
      </c>
      <c r="D4" s="333" t="s">
        <v>104</v>
      </c>
      <c r="E4" s="336" t="s">
        <v>105</v>
      </c>
      <c r="F4" s="46"/>
      <c r="G4" s="339" t="s">
        <v>154</v>
      </c>
      <c r="H4" s="339"/>
      <c r="I4" s="339"/>
      <c r="J4" s="339" t="s">
        <v>159</v>
      </c>
      <c r="K4" s="339"/>
      <c r="L4" s="339"/>
      <c r="M4" s="339" t="s">
        <v>167</v>
      </c>
      <c r="N4" s="339"/>
      <c r="O4" s="339"/>
    </row>
    <row r="5" spans="2:35" s="47" customFormat="1" ht="20.100000000000001" customHeight="1" x14ac:dyDescent="0.15">
      <c r="B5" s="334"/>
      <c r="C5" s="334"/>
      <c r="D5" s="334"/>
      <c r="E5" s="337"/>
      <c r="F5" s="48"/>
      <c r="G5" s="340" t="s">
        <v>106</v>
      </c>
      <c r="H5" s="342" t="s">
        <v>107</v>
      </c>
      <c r="I5" s="46"/>
      <c r="J5" s="340" t="s">
        <v>106</v>
      </c>
      <c r="K5" s="342" t="s">
        <v>107</v>
      </c>
      <c r="L5" s="46"/>
      <c r="M5" s="340" t="s">
        <v>106</v>
      </c>
      <c r="N5" s="342" t="s">
        <v>107</v>
      </c>
      <c r="O5" s="46"/>
    </row>
    <row r="6" spans="2:35" s="47" customFormat="1" ht="20.100000000000001" customHeight="1" x14ac:dyDescent="0.15">
      <c r="B6" s="335"/>
      <c r="C6" s="335"/>
      <c r="D6" s="335"/>
      <c r="E6" s="338"/>
      <c r="F6" s="49" t="s">
        <v>108</v>
      </c>
      <c r="G6" s="341"/>
      <c r="H6" s="343"/>
      <c r="I6" s="49" t="s">
        <v>109</v>
      </c>
      <c r="J6" s="341"/>
      <c r="K6" s="343"/>
      <c r="L6" s="50" t="s">
        <v>109</v>
      </c>
      <c r="M6" s="341"/>
      <c r="N6" s="343"/>
      <c r="O6" s="49" t="s">
        <v>109</v>
      </c>
    </row>
    <row r="7" spans="2:35" s="47" customFormat="1" ht="30" customHeight="1" x14ac:dyDescent="0.15">
      <c r="B7" s="51" t="s">
        <v>36</v>
      </c>
      <c r="C7" s="51" t="s">
        <v>37</v>
      </c>
      <c r="D7" s="51" t="s">
        <v>18</v>
      </c>
      <c r="E7" s="52">
        <v>6.4</v>
      </c>
      <c r="F7" s="52">
        <v>6.4</v>
      </c>
      <c r="G7" s="52">
        <v>25</v>
      </c>
      <c r="H7" s="52">
        <v>504</v>
      </c>
      <c r="I7" s="52">
        <v>168</v>
      </c>
      <c r="J7" s="52">
        <v>25</v>
      </c>
      <c r="K7" s="52">
        <v>501</v>
      </c>
      <c r="L7" s="52">
        <v>196</v>
      </c>
      <c r="M7" s="52">
        <v>25</v>
      </c>
      <c r="N7" s="52">
        <v>371</v>
      </c>
      <c r="O7" s="52">
        <v>116</v>
      </c>
    </row>
    <row r="8" spans="2:35" s="47" customFormat="1" ht="30" customHeight="1" x14ac:dyDescent="0.15">
      <c r="B8" s="53" t="s">
        <v>36</v>
      </c>
      <c r="C8" s="53" t="s">
        <v>16</v>
      </c>
      <c r="D8" s="53" t="s">
        <v>36</v>
      </c>
      <c r="E8" s="54">
        <v>9.6999999999999993</v>
      </c>
      <c r="F8" s="54">
        <v>9.6999999999999993</v>
      </c>
      <c r="G8" s="54">
        <v>10</v>
      </c>
      <c r="H8" s="54">
        <v>82</v>
      </c>
      <c r="I8" s="54">
        <v>7</v>
      </c>
      <c r="J8" s="54">
        <v>10</v>
      </c>
      <c r="K8" s="54">
        <v>75</v>
      </c>
      <c r="L8" s="54">
        <v>7</v>
      </c>
      <c r="M8" s="54">
        <v>10</v>
      </c>
      <c r="N8" s="54">
        <v>59</v>
      </c>
      <c r="O8" s="54">
        <v>5</v>
      </c>
    </row>
    <row r="9" spans="2:35" s="47" customFormat="1" ht="30" customHeight="1" x14ac:dyDescent="0.15">
      <c r="B9" s="53" t="s">
        <v>36</v>
      </c>
      <c r="C9" s="53"/>
      <c r="D9" s="53" t="s">
        <v>110</v>
      </c>
      <c r="E9" s="54">
        <v>5.8</v>
      </c>
      <c r="F9" s="54">
        <v>5.8</v>
      </c>
      <c r="G9" s="54">
        <v>13</v>
      </c>
      <c r="H9" s="54">
        <v>115</v>
      </c>
      <c r="I9" s="54">
        <v>25</v>
      </c>
      <c r="J9" s="54">
        <v>13</v>
      </c>
      <c r="K9" s="54">
        <v>111</v>
      </c>
      <c r="L9" s="54">
        <v>25</v>
      </c>
      <c r="M9" s="54">
        <v>13</v>
      </c>
      <c r="N9" s="54">
        <v>84</v>
      </c>
      <c r="O9" s="54">
        <v>17</v>
      </c>
    </row>
    <row r="10" spans="2:35" s="47" customFormat="1" ht="30" customHeight="1" x14ac:dyDescent="0.15">
      <c r="B10" s="55" t="s">
        <v>36</v>
      </c>
      <c r="C10" s="55"/>
      <c r="D10" s="55" t="s">
        <v>41</v>
      </c>
      <c r="E10" s="56">
        <v>1.5</v>
      </c>
      <c r="F10" s="56">
        <v>1.5</v>
      </c>
      <c r="G10" s="56">
        <v>0.5</v>
      </c>
      <c r="H10" s="56">
        <v>5</v>
      </c>
      <c r="I10" s="129" t="s">
        <v>166</v>
      </c>
      <c r="J10" s="56">
        <v>0.5</v>
      </c>
      <c r="K10" s="56">
        <v>5</v>
      </c>
      <c r="L10" s="129" t="s">
        <v>166</v>
      </c>
      <c r="M10" s="56">
        <v>0.5</v>
      </c>
      <c r="N10" s="56">
        <v>4</v>
      </c>
      <c r="O10" s="129" t="s">
        <v>166</v>
      </c>
    </row>
  </sheetData>
  <mergeCells count="13">
    <mergeCell ref="M4:O4"/>
    <mergeCell ref="G5:G6"/>
    <mergeCell ref="H5:H6"/>
    <mergeCell ref="J5:J6"/>
    <mergeCell ref="K5:K6"/>
    <mergeCell ref="M5:M6"/>
    <mergeCell ref="N5:N6"/>
    <mergeCell ref="J4:L4"/>
    <mergeCell ref="B4:B6"/>
    <mergeCell ref="C4:C6"/>
    <mergeCell ref="D4:D6"/>
    <mergeCell ref="E4:E6"/>
    <mergeCell ref="G4:I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12"/>
  <sheetViews>
    <sheetView zoomScaleNormal="100" workbookViewId="0">
      <selection activeCell="D8" sqref="D8:D9"/>
    </sheetView>
  </sheetViews>
  <sheetFormatPr defaultRowHeight="13.5" x14ac:dyDescent="0.15"/>
  <cols>
    <col min="1" max="1" width="2.625" style="58" customWidth="1"/>
    <col min="2" max="2" width="14.625" style="58" customWidth="1"/>
    <col min="3" max="3" width="15.625" style="58" customWidth="1"/>
    <col min="4" max="4" width="19.25" style="58" customWidth="1"/>
    <col min="5" max="5" width="13.375" style="58" customWidth="1"/>
    <col min="6" max="6" width="14.25" style="58" bestFit="1" customWidth="1"/>
    <col min="7" max="8" width="10.625" style="58" customWidth="1"/>
    <col min="9" max="9" width="16.375" style="58" bestFit="1" customWidth="1"/>
    <col min="10" max="11" width="9" style="58"/>
    <col min="12" max="12" width="16.375" style="58" bestFit="1" customWidth="1"/>
    <col min="13" max="14" width="9" style="58"/>
    <col min="15" max="15" width="16.375" style="58" bestFit="1" customWidth="1"/>
    <col min="16" max="16384" width="9" style="58"/>
  </cols>
  <sheetData>
    <row r="2" spans="2:35" x14ac:dyDescent="0.15">
      <c r="B2" s="57" t="s">
        <v>24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4" spans="2:35" s="59" customFormat="1" ht="13.5" customHeight="1" x14ac:dyDescent="0.15">
      <c r="B4" s="374" t="s">
        <v>102</v>
      </c>
      <c r="C4" s="374" t="s">
        <v>103</v>
      </c>
      <c r="D4" s="374" t="s">
        <v>104</v>
      </c>
      <c r="E4" s="375" t="s">
        <v>105</v>
      </c>
      <c r="F4" s="376"/>
      <c r="G4" s="377" t="s">
        <v>168</v>
      </c>
      <c r="H4" s="377"/>
      <c r="I4" s="377"/>
      <c r="J4" s="377" t="s">
        <v>169</v>
      </c>
      <c r="K4" s="377"/>
      <c r="L4" s="377"/>
      <c r="M4" s="377" t="s">
        <v>170</v>
      </c>
      <c r="N4" s="377"/>
      <c r="O4" s="377"/>
    </row>
    <row r="5" spans="2:35" s="59" customFormat="1" ht="13.5" customHeight="1" x14ac:dyDescent="0.15">
      <c r="B5" s="378"/>
      <c r="C5" s="378"/>
      <c r="D5" s="378"/>
      <c r="E5" s="379"/>
      <c r="F5" s="380"/>
      <c r="G5" s="381" t="s">
        <v>106</v>
      </c>
      <c r="H5" s="382" t="s">
        <v>107</v>
      </c>
      <c r="I5" s="376"/>
      <c r="J5" s="381" t="s">
        <v>106</v>
      </c>
      <c r="K5" s="383" t="s">
        <v>107</v>
      </c>
      <c r="L5" s="376"/>
      <c r="M5" s="381" t="s">
        <v>106</v>
      </c>
      <c r="N5" s="383" t="s">
        <v>107</v>
      </c>
      <c r="O5" s="376"/>
    </row>
    <row r="6" spans="2:35" s="59" customFormat="1" x14ac:dyDescent="0.15">
      <c r="B6" s="384"/>
      <c r="C6" s="384"/>
      <c r="D6" s="384"/>
      <c r="E6" s="385"/>
      <c r="F6" s="386" t="s">
        <v>108</v>
      </c>
      <c r="G6" s="387"/>
      <c r="H6" s="388"/>
      <c r="I6" s="386" t="s">
        <v>109</v>
      </c>
      <c r="J6" s="387"/>
      <c r="K6" s="389"/>
      <c r="L6" s="386" t="s">
        <v>109</v>
      </c>
      <c r="M6" s="387"/>
      <c r="N6" s="389"/>
      <c r="O6" s="386" t="s">
        <v>109</v>
      </c>
    </row>
    <row r="7" spans="2:35" s="59" customFormat="1" ht="38.25" customHeight="1" x14ac:dyDescent="0.15">
      <c r="B7" s="60" t="s">
        <v>33</v>
      </c>
      <c r="C7" s="60" t="s">
        <v>34</v>
      </c>
      <c r="D7" s="60" t="s">
        <v>35</v>
      </c>
      <c r="E7" s="61">
        <v>21.58</v>
      </c>
      <c r="F7" s="61">
        <v>11.08</v>
      </c>
      <c r="G7" s="61">
        <v>19.5</v>
      </c>
      <c r="H7" s="61">
        <v>348</v>
      </c>
      <c r="I7" s="61">
        <v>103</v>
      </c>
      <c r="J7" s="61">
        <v>19.5</v>
      </c>
      <c r="K7" s="61">
        <v>256</v>
      </c>
      <c r="L7" s="61">
        <v>76</v>
      </c>
      <c r="M7" s="61">
        <v>19.5</v>
      </c>
      <c r="N7" s="61">
        <v>254</v>
      </c>
      <c r="O7" s="61">
        <v>75</v>
      </c>
    </row>
    <row r="8" spans="2:35" s="59" customFormat="1" ht="38.25" customHeight="1" x14ac:dyDescent="0.15">
      <c r="B8" s="62" t="s">
        <v>36</v>
      </c>
      <c r="C8" s="62" t="s">
        <v>38</v>
      </c>
      <c r="D8" s="62" t="s">
        <v>39</v>
      </c>
      <c r="E8" s="63">
        <v>7.6</v>
      </c>
      <c r="F8" s="63">
        <v>7.6</v>
      </c>
      <c r="G8" s="63">
        <v>5.5</v>
      </c>
      <c r="H8" s="63">
        <v>35</v>
      </c>
      <c r="I8" s="63">
        <v>1</v>
      </c>
      <c r="J8" s="63">
        <v>5.5</v>
      </c>
      <c r="K8" s="63">
        <v>40</v>
      </c>
      <c r="L8" s="63">
        <v>0</v>
      </c>
      <c r="M8" s="63">
        <v>5.5</v>
      </c>
      <c r="N8" s="63">
        <v>29</v>
      </c>
      <c r="O8" s="63">
        <v>0</v>
      </c>
    </row>
    <row r="9" spans="2:35" s="59" customFormat="1" ht="38.25" customHeight="1" x14ac:dyDescent="0.15">
      <c r="B9" s="62" t="s">
        <v>36</v>
      </c>
      <c r="C9" s="62"/>
      <c r="D9" s="62" t="s">
        <v>40</v>
      </c>
      <c r="E9" s="63">
        <v>4.8499999999999996</v>
      </c>
      <c r="F9" s="63">
        <v>4.8499999999999996</v>
      </c>
      <c r="G9" s="63">
        <v>21</v>
      </c>
      <c r="H9" s="63">
        <v>240</v>
      </c>
      <c r="I9" s="63">
        <v>67</v>
      </c>
      <c r="J9" s="63">
        <v>21</v>
      </c>
      <c r="K9" s="63">
        <v>241</v>
      </c>
      <c r="L9" s="63">
        <v>67</v>
      </c>
      <c r="M9" s="63">
        <v>21</v>
      </c>
      <c r="N9" s="63">
        <v>200</v>
      </c>
      <c r="O9" s="63">
        <v>56</v>
      </c>
    </row>
    <row r="10" spans="2:35" s="59" customFormat="1" ht="38.25" customHeight="1" x14ac:dyDescent="0.15">
      <c r="B10" s="62" t="s">
        <v>33</v>
      </c>
      <c r="C10" s="62"/>
      <c r="D10" s="62" t="s">
        <v>149</v>
      </c>
      <c r="E10" s="63">
        <v>18.100000000000001</v>
      </c>
      <c r="F10" s="63">
        <v>11.1</v>
      </c>
      <c r="G10" s="63">
        <v>4</v>
      </c>
      <c r="H10" s="63">
        <v>37</v>
      </c>
      <c r="I10" s="63">
        <v>0</v>
      </c>
      <c r="J10" s="63">
        <v>4</v>
      </c>
      <c r="K10" s="63">
        <v>42</v>
      </c>
      <c r="L10" s="63">
        <v>1</v>
      </c>
      <c r="M10" s="63">
        <v>4</v>
      </c>
      <c r="N10" s="63">
        <v>30</v>
      </c>
      <c r="O10" s="63">
        <v>1</v>
      </c>
    </row>
    <row r="11" spans="2:35" s="59" customFormat="1" ht="38.25" customHeight="1" x14ac:dyDescent="0.15">
      <c r="B11" s="62" t="s">
        <v>42</v>
      </c>
      <c r="C11" s="62" t="s">
        <v>43</v>
      </c>
      <c r="D11" s="62" t="s">
        <v>48</v>
      </c>
      <c r="E11" s="63">
        <v>281.02</v>
      </c>
      <c r="F11" s="63">
        <v>19.09</v>
      </c>
      <c r="G11" s="63">
        <v>43</v>
      </c>
      <c r="H11" s="123">
        <v>1753</v>
      </c>
      <c r="I11" s="130" t="s">
        <v>171</v>
      </c>
      <c r="J11" s="63">
        <v>43</v>
      </c>
      <c r="K11" s="123">
        <v>1597</v>
      </c>
      <c r="L11" s="130" t="s">
        <v>171</v>
      </c>
      <c r="M11" s="63">
        <v>31.5</v>
      </c>
      <c r="N11" s="123">
        <v>484</v>
      </c>
      <c r="O11" s="130" t="s">
        <v>166</v>
      </c>
    </row>
    <row r="12" spans="2:35" s="59" customFormat="1" ht="38.25" customHeight="1" x14ac:dyDescent="0.15">
      <c r="B12" s="64" t="s">
        <v>36</v>
      </c>
      <c r="C12" s="64" t="s">
        <v>44</v>
      </c>
      <c r="D12" s="64" t="s">
        <v>45</v>
      </c>
      <c r="E12" s="65">
        <v>684.5</v>
      </c>
      <c r="F12" s="65">
        <v>18.5</v>
      </c>
      <c r="G12" s="65">
        <v>1</v>
      </c>
      <c r="H12" s="65">
        <v>42</v>
      </c>
      <c r="I12" s="131" t="s">
        <v>171</v>
      </c>
      <c r="J12" s="65">
        <v>1</v>
      </c>
      <c r="K12" s="65">
        <v>36</v>
      </c>
      <c r="L12" s="131" t="s">
        <v>171</v>
      </c>
      <c r="M12" s="65">
        <v>1</v>
      </c>
      <c r="N12" s="65">
        <v>9.1999999999999993</v>
      </c>
      <c r="O12" s="131" t="s">
        <v>166</v>
      </c>
    </row>
  </sheetData>
  <mergeCells count="12">
    <mergeCell ref="M4:O4"/>
    <mergeCell ref="G5:G6"/>
    <mergeCell ref="J5:J6"/>
    <mergeCell ref="K5:K6"/>
    <mergeCell ref="M5:M6"/>
    <mergeCell ref="N5:N6"/>
    <mergeCell ref="J4:L4"/>
    <mergeCell ref="B4:B6"/>
    <mergeCell ref="C4:C6"/>
    <mergeCell ref="D4:D6"/>
    <mergeCell ref="E4:E6"/>
    <mergeCell ref="G4:I4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"/>
  <sheetViews>
    <sheetView zoomScale="70" zoomScaleNormal="70" workbookViewId="0">
      <selection activeCell="C12" sqref="C12"/>
    </sheetView>
  </sheetViews>
  <sheetFormatPr defaultRowHeight="17.25" x14ac:dyDescent="0.2"/>
  <cols>
    <col min="1" max="3" width="5.625" style="66" customWidth="1"/>
    <col min="4" max="4" width="17.375" style="66" customWidth="1"/>
    <col min="5" max="5" width="17.5" style="66" customWidth="1"/>
    <col min="6" max="11" width="17.375" style="66" customWidth="1"/>
    <col min="12" max="12" width="15.375" style="66" customWidth="1"/>
    <col min="13" max="15" width="9.25" style="66" customWidth="1"/>
    <col min="16" max="17" width="20.625" style="66" customWidth="1"/>
    <col min="18" max="16384" width="9" style="66"/>
  </cols>
  <sheetData>
    <row r="2" spans="1:23" ht="30" customHeight="1" x14ac:dyDescent="0.2">
      <c r="A2" s="67" t="s">
        <v>113</v>
      </c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12.7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3" ht="18" customHeigh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344" t="s">
        <v>114</v>
      </c>
      <c r="N4" s="344"/>
      <c r="O4" s="344"/>
      <c r="P4" s="69"/>
      <c r="Q4" s="69"/>
      <c r="R4" s="69"/>
      <c r="S4" s="69"/>
      <c r="T4" s="69"/>
      <c r="U4" s="70"/>
      <c r="V4" s="70"/>
      <c r="W4" s="70"/>
    </row>
    <row r="5" spans="1:23" ht="30" customHeight="1" x14ac:dyDescent="0.2">
      <c r="A5" s="345" t="s">
        <v>115</v>
      </c>
      <c r="B5" s="345"/>
      <c r="C5" s="345"/>
      <c r="D5" s="345" t="s">
        <v>116</v>
      </c>
      <c r="E5" s="345" t="s">
        <v>117</v>
      </c>
      <c r="F5" s="345"/>
      <c r="G5" s="345"/>
      <c r="H5" s="71"/>
      <c r="I5" s="345" t="s">
        <v>118</v>
      </c>
      <c r="J5" s="345"/>
      <c r="K5" s="345"/>
      <c r="L5" s="345"/>
      <c r="M5" s="346" t="s">
        <v>119</v>
      </c>
      <c r="N5" s="345" t="s">
        <v>120</v>
      </c>
      <c r="O5" s="345"/>
    </row>
    <row r="6" spans="1:23" ht="30" customHeight="1" x14ac:dyDescent="0.2">
      <c r="A6" s="345"/>
      <c r="B6" s="345"/>
      <c r="C6" s="345"/>
      <c r="D6" s="345"/>
      <c r="E6" s="348" t="s">
        <v>121</v>
      </c>
      <c r="F6" s="348" t="s">
        <v>122</v>
      </c>
      <c r="G6" s="348" t="s">
        <v>123</v>
      </c>
      <c r="H6" s="348" t="s">
        <v>111</v>
      </c>
      <c r="I6" s="345" t="s">
        <v>124</v>
      </c>
      <c r="J6" s="345" t="s">
        <v>153</v>
      </c>
      <c r="K6" s="345" t="s">
        <v>125</v>
      </c>
      <c r="L6" s="345"/>
      <c r="M6" s="347"/>
      <c r="N6" s="346" t="s">
        <v>126</v>
      </c>
      <c r="O6" s="345" t="s">
        <v>127</v>
      </c>
    </row>
    <row r="7" spans="1:23" ht="30" customHeight="1" x14ac:dyDescent="0.2">
      <c r="A7" s="345"/>
      <c r="B7" s="345"/>
      <c r="C7" s="345"/>
      <c r="D7" s="345"/>
      <c r="E7" s="348"/>
      <c r="F7" s="345"/>
      <c r="G7" s="345"/>
      <c r="H7" s="348"/>
      <c r="I7" s="345"/>
      <c r="J7" s="345"/>
      <c r="K7" s="71" t="s">
        <v>128</v>
      </c>
      <c r="L7" s="71" t="s">
        <v>129</v>
      </c>
      <c r="M7" s="347"/>
      <c r="N7" s="347"/>
      <c r="O7" s="345"/>
    </row>
    <row r="8" spans="1:23" ht="30" customHeight="1" x14ac:dyDescent="0.2">
      <c r="A8" s="107" t="s">
        <v>172</v>
      </c>
      <c r="B8" s="108">
        <v>29</v>
      </c>
      <c r="C8" s="109" t="s">
        <v>173</v>
      </c>
      <c r="D8" s="119">
        <v>28515</v>
      </c>
      <c r="E8" s="119">
        <v>2563</v>
      </c>
      <c r="F8" s="119">
        <v>234</v>
      </c>
      <c r="G8" s="119">
        <v>329</v>
      </c>
      <c r="H8" s="119">
        <v>50</v>
      </c>
      <c r="I8" s="119">
        <v>648</v>
      </c>
      <c r="J8" s="110" t="s">
        <v>155</v>
      </c>
      <c r="K8" s="119">
        <v>15430</v>
      </c>
      <c r="L8" s="119">
        <v>6524</v>
      </c>
      <c r="M8" s="110">
        <v>1029</v>
      </c>
      <c r="N8" s="110">
        <v>1390</v>
      </c>
      <c r="O8" s="110">
        <v>318</v>
      </c>
    </row>
    <row r="9" spans="1:23" ht="30" customHeight="1" x14ac:dyDescent="0.2">
      <c r="A9" s="111"/>
      <c r="B9" s="112">
        <v>30</v>
      </c>
      <c r="C9" s="113"/>
      <c r="D9" s="120">
        <v>28219</v>
      </c>
      <c r="E9" s="120">
        <v>2434</v>
      </c>
      <c r="F9" s="120">
        <v>226</v>
      </c>
      <c r="G9" s="120">
        <v>340</v>
      </c>
      <c r="H9" s="120">
        <v>44</v>
      </c>
      <c r="I9" s="120">
        <v>634</v>
      </c>
      <c r="J9" s="114">
        <v>1</v>
      </c>
      <c r="K9" s="120">
        <v>15457</v>
      </c>
      <c r="L9" s="120">
        <v>6343</v>
      </c>
      <c r="M9" s="114">
        <v>1022</v>
      </c>
      <c r="N9" s="114">
        <v>1399</v>
      </c>
      <c r="O9" s="114">
        <v>319</v>
      </c>
    </row>
    <row r="10" spans="1:23" ht="30" customHeight="1" x14ac:dyDescent="0.2">
      <c r="A10" s="111"/>
      <c r="B10" s="112">
        <v>31</v>
      </c>
      <c r="C10" s="113"/>
      <c r="D10" s="120">
        <v>28005</v>
      </c>
      <c r="E10" s="120">
        <v>2282</v>
      </c>
      <c r="F10" s="120">
        <v>213</v>
      </c>
      <c r="G10" s="120">
        <v>340</v>
      </c>
      <c r="H10" s="120">
        <v>40</v>
      </c>
      <c r="I10" s="120">
        <v>628</v>
      </c>
      <c r="J10" s="114">
        <v>1</v>
      </c>
      <c r="K10" s="120">
        <v>15485</v>
      </c>
      <c r="L10" s="120">
        <v>6231</v>
      </c>
      <c r="M10" s="114">
        <v>1050</v>
      </c>
      <c r="N10" s="114">
        <v>1415</v>
      </c>
      <c r="O10" s="114">
        <v>320</v>
      </c>
    </row>
    <row r="11" spans="1:23" ht="30" customHeight="1" x14ac:dyDescent="0.2">
      <c r="A11" s="111" t="s">
        <v>174</v>
      </c>
      <c r="B11" s="112">
        <v>2</v>
      </c>
      <c r="C11" s="113" t="s">
        <v>173</v>
      </c>
      <c r="D11" s="120">
        <v>27738</v>
      </c>
      <c r="E11" s="120">
        <v>2131</v>
      </c>
      <c r="F11" s="120">
        <v>200</v>
      </c>
      <c r="G11" s="120">
        <v>361</v>
      </c>
      <c r="H11" s="120">
        <v>38</v>
      </c>
      <c r="I11" s="120">
        <v>621</v>
      </c>
      <c r="J11" s="114">
        <v>1</v>
      </c>
      <c r="K11" s="120">
        <v>15524</v>
      </c>
      <c r="L11" s="120">
        <v>6070</v>
      </c>
      <c r="M11" s="114">
        <v>1035</v>
      </c>
      <c r="N11" s="114">
        <v>1429</v>
      </c>
      <c r="O11" s="114">
        <v>328</v>
      </c>
    </row>
    <row r="12" spans="1:23" ht="30" customHeight="1" x14ac:dyDescent="0.2">
      <c r="A12" s="115"/>
      <c r="B12" s="116">
        <v>3</v>
      </c>
      <c r="C12" s="117"/>
      <c r="D12" s="121">
        <v>27412</v>
      </c>
      <c r="E12" s="121">
        <v>1948</v>
      </c>
      <c r="F12" s="121">
        <v>194</v>
      </c>
      <c r="G12" s="121">
        <v>378</v>
      </c>
      <c r="H12" s="121">
        <v>40</v>
      </c>
      <c r="I12" s="121">
        <v>629</v>
      </c>
      <c r="J12" s="121">
        <v>1</v>
      </c>
      <c r="K12" s="121">
        <v>15422</v>
      </c>
      <c r="L12" s="121">
        <v>5966</v>
      </c>
      <c r="M12" s="118">
        <v>1050</v>
      </c>
      <c r="N12" s="118">
        <v>1447</v>
      </c>
      <c r="O12" s="118">
        <v>337</v>
      </c>
    </row>
    <row r="13" spans="1:23" ht="18" customHeight="1" x14ac:dyDescent="0.2"/>
  </sheetData>
  <mergeCells count="16">
    <mergeCell ref="M4:O4"/>
    <mergeCell ref="A5:C7"/>
    <mergeCell ref="D5:D7"/>
    <mergeCell ref="E5:G5"/>
    <mergeCell ref="I5:L5"/>
    <mergeCell ref="M5:M7"/>
    <mergeCell ref="N5:O5"/>
    <mergeCell ref="E6:E7"/>
    <mergeCell ref="F6:F7"/>
    <mergeCell ref="G6:G7"/>
    <mergeCell ref="H6:H7"/>
    <mergeCell ref="I6:I7"/>
    <mergeCell ref="K6:L6"/>
    <mergeCell ref="N6:N7"/>
    <mergeCell ref="O6:O7"/>
    <mergeCell ref="J6:J7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zoomScale="80" zoomScaleNormal="80" workbookViewId="0">
      <selection activeCell="J21" sqref="J21"/>
    </sheetView>
  </sheetViews>
  <sheetFormatPr defaultRowHeight="17.25" x14ac:dyDescent="0.2"/>
  <cols>
    <col min="1" max="5" width="6.25" style="66" customWidth="1"/>
    <col min="6" max="10" width="16.625" style="66" customWidth="1"/>
    <col min="11" max="12" width="8" style="66" customWidth="1"/>
    <col min="13" max="20" width="8.625" style="66" customWidth="1"/>
    <col min="21" max="256" width="9" style="66"/>
    <col min="257" max="261" width="6.25" style="66" customWidth="1"/>
    <col min="262" max="266" width="16.625" style="66" customWidth="1"/>
    <col min="267" max="268" width="8" style="66" customWidth="1"/>
    <col min="269" max="276" width="8.625" style="66" customWidth="1"/>
    <col min="277" max="512" width="9" style="66"/>
    <col min="513" max="517" width="6.25" style="66" customWidth="1"/>
    <col min="518" max="522" width="16.625" style="66" customWidth="1"/>
    <col min="523" max="524" width="8" style="66" customWidth="1"/>
    <col min="525" max="532" width="8.625" style="66" customWidth="1"/>
    <col min="533" max="768" width="9" style="66"/>
    <col min="769" max="773" width="6.25" style="66" customWidth="1"/>
    <col min="774" max="778" width="16.625" style="66" customWidth="1"/>
    <col min="779" max="780" width="8" style="66" customWidth="1"/>
    <col min="781" max="788" width="8.625" style="66" customWidth="1"/>
    <col min="789" max="1024" width="9" style="66"/>
    <col min="1025" max="1029" width="6.25" style="66" customWidth="1"/>
    <col min="1030" max="1034" width="16.625" style="66" customWidth="1"/>
    <col min="1035" max="1036" width="8" style="66" customWidth="1"/>
    <col min="1037" max="1044" width="8.625" style="66" customWidth="1"/>
    <col min="1045" max="1280" width="9" style="66"/>
    <col min="1281" max="1285" width="6.25" style="66" customWidth="1"/>
    <col min="1286" max="1290" width="16.625" style="66" customWidth="1"/>
    <col min="1291" max="1292" width="8" style="66" customWidth="1"/>
    <col min="1293" max="1300" width="8.625" style="66" customWidth="1"/>
    <col min="1301" max="1536" width="9" style="66"/>
    <col min="1537" max="1541" width="6.25" style="66" customWidth="1"/>
    <col min="1542" max="1546" width="16.625" style="66" customWidth="1"/>
    <col min="1547" max="1548" width="8" style="66" customWidth="1"/>
    <col min="1549" max="1556" width="8.625" style="66" customWidth="1"/>
    <col min="1557" max="1792" width="9" style="66"/>
    <col min="1793" max="1797" width="6.25" style="66" customWidth="1"/>
    <col min="1798" max="1802" width="16.625" style="66" customWidth="1"/>
    <col min="1803" max="1804" width="8" style="66" customWidth="1"/>
    <col min="1805" max="1812" width="8.625" style="66" customWidth="1"/>
    <col min="1813" max="2048" width="9" style="66"/>
    <col min="2049" max="2053" width="6.25" style="66" customWidth="1"/>
    <col min="2054" max="2058" width="16.625" style="66" customWidth="1"/>
    <col min="2059" max="2060" width="8" style="66" customWidth="1"/>
    <col min="2061" max="2068" width="8.625" style="66" customWidth="1"/>
    <col min="2069" max="2304" width="9" style="66"/>
    <col min="2305" max="2309" width="6.25" style="66" customWidth="1"/>
    <col min="2310" max="2314" width="16.625" style="66" customWidth="1"/>
    <col min="2315" max="2316" width="8" style="66" customWidth="1"/>
    <col min="2317" max="2324" width="8.625" style="66" customWidth="1"/>
    <col min="2325" max="2560" width="9" style="66"/>
    <col min="2561" max="2565" width="6.25" style="66" customWidth="1"/>
    <col min="2566" max="2570" width="16.625" style="66" customWidth="1"/>
    <col min="2571" max="2572" width="8" style="66" customWidth="1"/>
    <col min="2573" max="2580" width="8.625" style="66" customWidth="1"/>
    <col min="2581" max="2816" width="9" style="66"/>
    <col min="2817" max="2821" width="6.25" style="66" customWidth="1"/>
    <col min="2822" max="2826" width="16.625" style="66" customWidth="1"/>
    <col min="2827" max="2828" width="8" style="66" customWidth="1"/>
    <col min="2829" max="2836" width="8.625" style="66" customWidth="1"/>
    <col min="2837" max="3072" width="9" style="66"/>
    <col min="3073" max="3077" width="6.25" style="66" customWidth="1"/>
    <col min="3078" max="3082" width="16.625" style="66" customWidth="1"/>
    <col min="3083" max="3084" width="8" style="66" customWidth="1"/>
    <col min="3085" max="3092" width="8.625" style="66" customWidth="1"/>
    <col min="3093" max="3328" width="9" style="66"/>
    <col min="3329" max="3333" width="6.25" style="66" customWidth="1"/>
    <col min="3334" max="3338" width="16.625" style="66" customWidth="1"/>
    <col min="3339" max="3340" width="8" style="66" customWidth="1"/>
    <col min="3341" max="3348" width="8.625" style="66" customWidth="1"/>
    <col min="3349" max="3584" width="9" style="66"/>
    <col min="3585" max="3589" width="6.25" style="66" customWidth="1"/>
    <col min="3590" max="3594" width="16.625" style="66" customWidth="1"/>
    <col min="3595" max="3596" width="8" style="66" customWidth="1"/>
    <col min="3597" max="3604" width="8.625" style="66" customWidth="1"/>
    <col min="3605" max="3840" width="9" style="66"/>
    <col min="3841" max="3845" width="6.25" style="66" customWidth="1"/>
    <col min="3846" max="3850" width="16.625" style="66" customWidth="1"/>
    <col min="3851" max="3852" width="8" style="66" customWidth="1"/>
    <col min="3853" max="3860" width="8.625" style="66" customWidth="1"/>
    <col min="3861" max="4096" width="9" style="66"/>
    <col min="4097" max="4101" width="6.25" style="66" customWidth="1"/>
    <col min="4102" max="4106" width="16.625" style="66" customWidth="1"/>
    <col min="4107" max="4108" width="8" style="66" customWidth="1"/>
    <col min="4109" max="4116" width="8.625" style="66" customWidth="1"/>
    <col min="4117" max="4352" width="9" style="66"/>
    <col min="4353" max="4357" width="6.25" style="66" customWidth="1"/>
    <col min="4358" max="4362" width="16.625" style="66" customWidth="1"/>
    <col min="4363" max="4364" width="8" style="66" customWidth="1"/>
    <col min="4365" max="4372" width="8.625" style="66" customWidth="1"/>
    <col min="4373" max="4608" width="9" style="66"/>
    <col min="4609" max="4613" width="6.25" style="66" customWidth="1"/>
    <col min="4614" max="4618" width="16.625" style="66" customWidth="1"/>
    <col min="4619" max="4620" width="8" style="66" customWidth="1"/>
    <col min="4621" max="4628" width="8.625" style="66" customWidth="1"/>
    <col min="4629" max="4864" width="9" style="66"/>
    <col min="4865" max="4869" width="6.25" style="66" customWidth="1"/>
    <col min="4870" max="4874" width="16.625" style="66" customWidth="1"/>
    <col min="4875" max="4876" width="8" style="66" customWidth="1"/>
    <col min="4877" max="4884" width="8.625" style="66" customWidth="1"/>
    <col min="4885" max="5120" width="9" style="66"/>
    <col min="5121" max="5125" width="6.25" style="66" customWidth="1"/>
    <col min="5126" max="5130" width="16.625" style="66" customWidth="1"/>
    <col min="5131" max="5132" width="8" style="66" customWidth="1"/>
    <col min="5133" max="5140" width="8.625" style="66" customWidth="1"/>
    <col min="5141" max="5376" width="9" style="66"/>
    <col min="5377" max="5381" width="6.25" style="66" customWidth="1"/>
    <col min="5382" max="5386" width="16.625" style="66" customWidth="1"/>
    <col min="5387" max="5388" width="8" style="66" customWidth="1"/>
    <col min="5389" max="5396" width="8.625" style="66" customWidth="1"/>
    <col min="5397" max="5632" width="9" style="66"/>
    <col min="5633" max="5637" width="6.25" style="66" customWidth="1"/>
    <col min="5638" max="5642" width="16.625" style="66" customWidth="1"/>
    <col min="5643" max="5644" width="8" style="66" customWidth="1"/>
    <col min="5645" max="5652" width="8.625" style="66" customWidth="1"/>
    <col min="5653" max="5888" width="9" style="66"/>
    <col min="5889" max="5893" width="6.25" style="66" customWidth="1"/>
    <col min="5894" max="5898" width="16.625" style="66" customWidth="1"/>
    <col min="5899" max="5900" width="8" style="66" customWidth="1"/>
    <col min="5901" max="5908" width="8.625" style="66" customWidth="1"/>
    <col min="5909" max="6144" width="9" style="66"/>
    <col min="6145" max="6149" width="6.25" style="66" customWidth="1"/>
    <col min="6150" max="6154" width="16.625" style="66" customWidth="1"/>
    <col min="6155" max="6156" width="8" style="66" customWidth="1"/>
    <col min="6157" max="6164" width="8.625" style="66" customWidth="1"/>
    <col min="6165" max="6400" width="9" style="66"/>
    <col min="6401" max="6405" width="6.25" style="66" customWidth="1"/>
    <col min="6406" max="6410" width="16.625" style="66" customWidth="1"/>
    <col min="6411" max="6412" width="8" style="66" customWidth="1"/>
    <col min="6413" max="6420" width="8.625" style="66" customWidth="1"/>
    <col min="6421" max="6656" width="9" style="66"/>
    <col min="6657" max="6661" width="6.25" style="66" customWidth="1"/>
    <col min="6662" max="6666" width="16.625" style="66" customWidth="1"/>
    <col min="6667" max="6668" width="8" style="66" customWidth="1"/>
    <col min="6669" max="6676" width="8.625" style="66" customWidth="1"/>
    <col min="6677" max="6912" width="9" style="66"/>
    <col min="6913" max="6917" width="6.25" style="66" customWidth="1"/>
    <col min="6918" max="6922" width="16.625" style="66" customWidth="1"/>
    <col min="6923" max="6924" width="8" style="66" customWidth="1"/>
    <col min="6925" max="6932" width="8.625" style="66" customWidth="1"/>
    <col min="6933" max="7168" width="9" style="66"/>
    <col min="7169" max="7173" width="6.25" style="66" customWidth="1"/>
    <col min="7174" max="7178" width="16.625" style="66" customWidth="1"/>
    <col min="7179" max="7180" width="8" style="66" customWidth="1"/>
    <col min="7181" max="7188" width="8.625" style="66" customWidth="1"/>
    <col min="7189" max="7424" width="9" style="66"/>
    <col min="7425" max="7429" width="6.25" style="66" customWidth="1"/>
    <col min="7430" max="7434" width="16.625" style="66" customWidth="1"/>
    <col min="7435" max="7436" width="8" style="66" customWidth="1"/>
    <col min="7437" max="7444" width="8.625" style="66" customWidth="1"/>
    <col min="7445" max="7680" width="9" style="66"/>
    <col min="7681" max="7685" width="6.25" style="66" customWidth="1"/>
    <col min="7686" max="7690" width="16.625" style="66" customWidth="1"/>
    <col min="7691" max="7692" width="8" style="66" customWidth="1"/>
    <col min="7693" max="7700" width="8.625" style="66" customWidth="1"/>
    <col min="7701" max="7936" width="9" style="66"/>
    <col min="7937" max="7941" width="6.25" style="66" customWidth="1"/>
    <col min="7942" max="7946" width="16.625" style="66" customWidth="1"/>
    <col min="7947" max="7948" width="8" style="66" customWidth="1"/>
    <col min="7949" max="7956" width="8.625" style="66" customWidth="1"/>
    <col min="7957" max="8192" width="9" style="66"/>
    <col min="8193" max="8197" width="6.25" style="66" customWidth="1"/>
    <col min="8198" max="8202" width="16.625" style="66" customWidth="1"/>
    <col min="8203" max="8204" width="8" style="66" customWidth="1"/>
    <col min="8205" max="8212" width="8.625" style="66" customWidth="1"/>
    <col min="8213" max="8448" width="9" style="66"/>
    <col min="8449" max="8453" width="6.25" style="66" customWidth="1"/>
    <col min="8454" max="8458" width="16.625" style="66" customWidth="1"/>
    <col min="8459" max="8460" width="8" style="66" customWidth="1"/>
    <col min="8461" max="8468" width="8.625" style="66" customWidth="1"/>
    <col min="8469" max="8704" width="9" style="66"/>
    <col min="8705" max="8709" width="6.25" style="66" customWidth="1"/>
    <col min="8710" max="8714" width="16.625" style="66" customWidth="1"/>
    <col min="8715" max="8716" width="8" style="66" customWidth="1"/>
    <col min="8717" max="8724" width="8.625" style="66" customWidth="1"/>
    <col min="8725" max="8960" width="9" style="66"/>
    <col min="8961" max="8965" width="6.25" style="66" customWidth="1"/>
    <col min="8966" max="8970" width="16.625" style="66" customWidth="1"/>
    <col min="8971" max="8972" width="8" style="66" customWidth="1"/>
    <col min="8973" max="8980" width="8.625" style="66" customWidth="1"/>
    <col min="8981" max="9216" width="9" style="66"/>
    <col min="9217" max="9221" width="6.25" style="66" customWidth="1"/>
    <col min="9222" max="9226" width="16.625" style="66" customWidth="1"/>
    <col min="9227" max="9228" width="8" style="66" customWidth="1"/>
    <col min="9229" max="9236" width="8.625" style="66" customWidth="1"/>
    <col min="9237" max="9472" width="9" style="66"/>
    <col min="9473" max="9477" width="6.25" style="66" customWidth="1"/>
    <col min="9478" max="9482" width="16.625" style="66" customWidth="1"/>
    <col min="9483" max="9484" width="8" style="66" customWidth="1"/>
    <col min="9485" max="9492" width="8.625" style="66" customWidth="1"/>
    <col min="9493" max="9728" width="9" style="66"/>
    <col min="9729" max="9733" width="6.25" style="66" customWidth="1"/>
    <col min="9734" max="9738" width="16.625" style="66" customWidth="1"/>
    <col min="9739" max="9740" width="8" style="66" customWidth="1"/>
    <col min="9741" max="9748" width="8.625" style="66" customWidth="1"/>
    <col min="9749" max="9984" width="9" style="66"/>
    <col min="9985" max="9989" width="6.25" style="66" customWidth="1"/>
    <col min="9990" max="9994" width="16.625" style="66" customWidth="1"/>
    <col min="9995" max="9996" width="8" style="66" customWidth="1"/>
    <col min="9997" max="10004" width="8.625" style="66" customWidth="1"/>
    <col min="10005" max="10240" width="9" style="66"/>
    <col min="10241" max="10245" width="6.25" style="66" customWidth="1"/>
    <col min="10246" max="10250" width="16.625" style="66" customWidth="1"/>
    <col min="10251" max="10252" width="8" style="66" customWidth="1"/>
    <col min="10253" max="10260" width="8.625" style="66" customWidth="1"/>
    <col min="10261" max="10496" width="9" style="66"/>
    <col min="10497" max="10501" width="6.25" style="66" customWidth="1"/>
    <col min="10502" max="10506" width="16.625" style="66" customWidth="1"/>
    <col min="10507" max="10508" width="8" style="66" customWidth="1"/>
    <col min="10509" max="10516" width="8.625" style="66" customWidth="1"/>
    <col min="10517" max="10752" width="9" style="66"/>
    <col min="10753" max="10757" width="6.25" style="66" customWidth="1"/>
    <col min="10758" max="10762" width="16.625" style="66" customWidth="1"/>
    <col min="10763" max="10764" width="8" style="66" customWidth="1"/>
    <col min="10765" max="10772" width="8.625" style="66" customWidth="1"/>
    <col min="10773" max="11008" width="9" style="66"/>
    <col min="11009" max="11013" width="6.25" style="66" customWidth="1"/>
    <col min="11014" max="11018" width="16.625" style="66" customWidth="1"/>
    <col min="11019" max="11020" width="8" style="66" customWidth="1"/>
    <col min="11021" max="11028" width="8.625" style="66" customWidth="1"/>
    <col min="11029" max="11264" width="9" style="66"/>
    <col min="11265" max="11269" width="6.25" style="66" customWidth="1"/>
    <col min="11270" max="11274" width="16.625" style="66" customWidth="1"/>
    <col min="11275" max="11276" width="8" style="66" customWidth="1"/>
    <col min="11277" max="11284" width="8.625" style="66" customWidth="1"/>
    <col min="11285" max="11520" width="9" style="66"/>
    <col min="11521" max="11525" width="6.25" style="66" customWidth="1"/>
    <col min="11526" max="11530" width="16.625" style="66" customWidth="1"/>
    <col min="11531" max="11532" width="8" style="66" customWidth="1"/>
    <col min="11533" max="11540" width="8.625" style="66" customWidth="1"/>
    <col min="11541" max="11776" width="9" style="66"/>
    <col min="11777" max="11781" width="6.25" style="66" customWidth="1"/>
    <col min="11782" max="11786" width="16.625" style="66" customWidth="1"/>
    <col min="11787" max="11788" width="8" style="66" customWidth="1"/>
    <col min="11789" max="11796" width="8.625" style="66" customWidth="1"/>
    <col min="11797" max="12032" width="9" style="66"/>
    <col min="12033" max="12037" width="6.25" style="66" customWidth="1"/>
    <col min="12038" max="12042" width="16.625" style="66" customWidth="1"/>
    <col min="12043" max="12044" width="8" style="66" customWidth="1"/>
    <col min="12045" max="12052" width="8.625" style="66" customWidth="1"/>
    <col min="12053" max="12288" width="9" style="66"/>
    <col min="12289" max="12293" width="6.25" style="66" customWidth="1"/>
    <col min="12294" max="12298" width="16.625" style="66" customWidth="1"/>
    <col min="12299" max="12300" width="8" style="66" customWidth="1"/>
    <col min="12301" max="12308" width="8.625" style="66" customWidth="1"/>
    <col min="12309" max="12544" width="9" style="66"/>
    <col min="12545" max="12549" width="6.25" style="66" customWidth="1"/>
    <col min="12550" max="12554" width="16.625" style="66" customWidth="1"/>
    <col min="12555" max="12556" width="8" style="66" customWidth="1"/>
    <col min="12557" max="12564" width="8.625" style="66" customWidth="1"/>
    <col min="12565" max="12800" width="9" style="66"/>
    <col min="12801" max="12805" width="6.25" style="66" customWidth="1"/>
    <col min="12806" max="12810" width="16.625" style="66" customWidth="1"/>
    <col min="12811" max="12812" width="8" style="66" customWidth="1"/>
    <col min="12813" max="12820" width="8.625" style="66" customWidth="1"/>
    <col min="12821" max="13056" width="9" style="66"/>
    <col min="13057" max="13061" width="6.25" style="66" customWidth="1"/>
    <col min="13062" max="13066" width="16.625" style="66" customWidth="1"/>
    <col min="13067" max="13068" width="8" style="66" customWidth="1"/>
    <col min="13069" max="13076" width="8.625" style="66" customWidth="1"/>
    <col min="13077" max="13312" width="9" style="66"/>
    <col min="13313" max="13317" width="6.25" style="66" customWidth="1"/>
    <col min="13318" max="13322" width="16.625" style="66" customWidth="1"/>
    <col min="13323" max="13324" width="8" style="66" customWidth="1"/>
    <col min="13325" max="13332" width="8.625" style="66" customWidth="1"/>
    <col min="13333" max="13568" width="9" style="66"/>
    <col min="13569" max="13573" width="6.25" style="66" customWidth="1"/>
    <col min="13574" max="13578" width="16.625" style="66" customWidth="1"/>
    <col min="13579" max="13580" width="8" style="66" customWidth="1"/>
    <col min="13581" max="13588" width="8.625" style="66" customWidth="1"/>
    <col min="13589" max="13824" width="9" style="66"/>
    <col min="13825" max="13829" width="6.25" style="66" customWidth="1"/>
    <col min="13830" max="13834" width="16.625" style="66" customWidth="1"/>
    <col min="13835" max="13836" width="8" style="66" customWidth="1"/>
    <col min="13837" max="13844" width="8.625" style="66" customWidth="1"/>
    <col min="13845" max="14080" width="9" style="66"/>
    <col min="14081" max="14085" width="6.25" style="66" customWidth="1"/>
    <col min="14086" max="14090" width="16.625" style="66" customWidth="1"/>
    <col min="14091" max="14092" width="8" style="66" customWidth="1"/>
    <col min="14093" max="14100" width="8.625" style="66" customWidth="1"/>
    <col min="14101" max="14336" width="9" style="66"/>
    <col min="14337" max="14341" width="6.25" style="66" customWidth="1"/>
    <col min="14342" max="14346" width="16.625" style="66" customWidth="1"/>
    <col min="14347" max="14348" width="8" style="66" customWidth="1"/>
    <col min="14349" max="14356" width="8.625" style="66" customWidth="1"/>
    <col min="14357" max="14592" width="9" style="66"/>
    <col min="14593" max="14597" width="6.25" style="66" customWidth="1"/>
    <col min="14598" max="14602" width="16.625" style="66" customWidth="1"/>
    <col min="14603" max="14604" width="8" style="66" customWidth="1"/>
    <col min="14605" max="14612" width="8.625" style="66" customWidth="1"/>
    <col min="14613" max="14848" width="9" style="66"/>
    <col min="14849" max="14853" width="6.25" style="66" customWidth="1"/>
    <col min="14854" max="14858" width="16.625" style="66" customWidth="1"/>
    <col min="14859" max="14860" width="8" style="66" customWidth="1"/>
    <col min="14861" max="14868" width="8.625" style="66" customWidth="1"/>
    <col min="14869" max="15104" width="9" style="66"/>
    <col min="15105" max="15109" width="6.25" style="66" customWidth="1"/>
    <col min="15110" max="15114" width="16.625" style="66" customWidth="1"/>
    <col min="15115" max="15116" width="8" style="66" customWidth="1"/>
    <col min="15117" max="15124" width="8.625" style="66" customWidth="1"/>
    <col min="15125" max="15360" width="9" style="66"/>
    <col min="15361" max="15365" width="6.25" style="66" customWidth="1"/>
    <col min="15366" max="15370" width="16.625" style="66" customWidth="1"/>
    <col min="15371" max="15372" width="8" style="66" customWidth="1"/>
    <col min="15373" max="15380" width="8.625" style="66" customWidth="1"/>
    <col min="15381" max="15616" width="9" style="66"/>
    <col min="15617" max="15621" width="6.25" style="66" customWidth="1"/>
    <col min="15622" max="15626" width="16.625" style="66" customWidth="1"/>
    <col min="15627" max="15628" width="8" style="66" customWidth="1"/>
    <col min="15629" max="15636" width="8.625" style="66" customWidth="1"/>
    <col min="15637" max="15872" width="9" style="66"/>
    <col min="15873" max="15877" width="6.25" style="66" customWidth="1"/>
    <col min="15878" max="15882" width="16.625" style="66" customWidth="1"/>
    <col min="15883" max="15884" width="8" style="66" customWidth="1"/>
    <col min="15885" max="15892" width="8.625" style="66" customWidth="1"/>
    <col min="15893" max="16128" width="9" style="66"/>
    <col min="16129" max="16133" width="6.25" style="66" customWidth="1"/>
    <col min="16134" max="16138" width="16.625" style="66" customWidth="1"/>
    <col min="16139" max="16140" width="8" style="66" customWidth="1"/>
    <col min="16141" max="16148" width="8.625" style="66" customWidth="1"/>
    <col min="16149" max="16384" width="9" style="66"/>
  </cols>
  <sheetData>
    <row r="2" spans="1:20" ht="32.1" customHeight="1" x14ac:dyDescent="0.2">
      <c r="A2" s="368" t="s">
        <v>182</v>
      </c>
      <c r="B2" s="368"/>
      <c r="C2" s="368"/>
      <c r="D2" s="368"/>
      <c r="E2" s="368"/>
      <c r="F2" s="368"/>
      <c r="G2" s="368"/>
      <c r="H2" s="368"/>
      <c r="I2" s="368"/>
      <c r="J2" s="368"/>
      <c r="K2" s="72"/>
      <c r="L2" s="72"/>
      <c r="M2" s="72"/>
      <c r="N2" s="72"/>
      <c r="O2" s="72"/>
      <c r="P2" s="72"/>
      <c r="Q2" s="72"/>
      <c r="R2" s="72"/>
      <c r="S2" s="72"/>
      <c r="T2" s="72"/>
    </row>
    <row r="4" spans="1:20" ht="32.1" customHeight="1" x14ac:dyDescent="0.2">
      <c r="A4" s="369" t="s">
        <v>130</v>
      </c>
      <c r="B4" s="369"/>
      <c r="C4" s="369"/>
      <c r="D4" s="369"/>
      <c r="E4" s="369"/>
      <c r="F4" s="73"/>
      <c r="G4" s="73"/>
      <c r="H4" s="73"/>
    </row>
    <row r="5" spans="1:20" ht="32.1" customHeight="1" x14ac:dyDescent="0.2">
      <c r="A5" s="370" t="s">
        <v>131</v>
      </c>
      <c r="B5" s="370"/>
      <c r="C5" s="370"/>
      <c r="D5" s="370"/>
      <c r="E5" s="370"/>
      <c r="F5" s="95" t="s">
        <v>132</v>
      </c>
      <c r="G5" s="95" t="s">
        <v>150</v>
      </c>
      <c r="H5" s="95" t="s">
        <v>156</v>
      </c>
      <c r="I5" s="95" t="s">
        <v>158</v>
      </c>
      <c r="J5" s="95" t="s">
        <v>176</v>
      </c>
      <c r="K5" s="74"/>
      <c r="L5" s="75"/>
      <c r="M5" s="75"/>
      <c r="N5" s="75"/>
      <c r="O5" s="75"/>
      <c r="P5" s="75"/>
      <c r="Q5" s="75"/>
      <c r="R5" s="75"/>
      <c r="S5" s="75"/>
      <c r="T5" s="75"/>
    </row>
    <row r="6" spans="1:20" ht="32.1" customHeight="1" x14ac:dyDescent="0.2">
      <c r="A6" s="371" t="s">
        <v>133</v>
      </c>
      <c r="B6" s="372"/>
      <c r="C6" s="372"/>
      <c r="D6" s="372"/>
      <c r="E6" s="373"/>
      <c r="F6" s="96">
        <v>2289</v>
      </c>
      <c r="G6" s="96">
        <v>2560</v>
      </c>
      <c r="H6" s="96">
        <v>2463</v>
      </c>
      <c r="I6" s="96">
        <v>2554</v>
      </c>
      <c r="J6" s="96">
        <v>1949</v>
      </c>
      <c r="K6" s="74"/>
      <c r="L6" s="75"/>
      <c r="M6" s="75"/>
      <c r="N6" s="75"/>
      <c r="O6" s="75"/>
      <c r="P6" s="75"/>
      <c r="Q6" s="75"/>
      <c r="R6" s="75"/>
      <c r="S6" s="75"/>
      <c r="T6" s="75"/>
    </row>
    <row r="7" spans="1:20" ht="32.1" customHeight="1" x14ac:dyDescent="0.2">
      <c r="A7" s="365" t="s">
        <v>134</v>
      </c>
      <c r="B7" s="366"/>
      <c r="C7" s="366"/>
      <c r="D7" s="366"/>
      <c r="E7" s="367"/>
      <c r="F7" s="97">
        <v>19</v>
      </c>
      <c r="G7" s="98">
        <v>15</v>
      </c>
      <c r="H7" s="98">
        <v>17</v>
      </c>
      <c r="I7" s="98">
        <v>20</v>
      </c>
      <c r="J7" s="98">
        <v>0</v>
      </c>
      <c r="K7" s="76"/>
      <c r="L7" s="77"/>
      <c r="M7" s="77"/>
      <c r="N7" s="77"/>
      <c r="O7" s="77"/>
      <c r="P7" s="77"/>
      <c r="Q7" s="77"/>
      <c r="R7" s="77"/>
      <c r="S7" s="77"/>
      <c r="T7" s="77"/>
    </row>
    <row r="8" spans="1:20" ht="32.1" customHeight="1" x14ac:dyDescent="0.2">
      <c r="A8" s="362" t="s">
        <v>135</v>
      </c>
      <c r="B8" s="363"/>
      <c r="C8" s="363"/>
      <c r="D8" s="363"/>
      <c r="E8" s="364"/>
      <c r="F8" s="99">
        <v>9</v>
      </c>
      <c r="G8" s="100">
        <v>9</v>
      </c>
      <c r="H8" s="100">
        <v>11</v>
      </c>
      <c r="I8" s="100">
        <v>9</v>
      </c>
      <c r="J8" s="100">
        <v>10</v>
      </c>
      <c r="K8" s="76"/>
      <c r="L8" s="77"/>
      <c r="M8" s="77"/>
      <c r="N8" s="77"/>
      <c r="O8" s="77"/>
      <c r="P8" s="77"/>
      <c r="Q8" s="77"/>
      <c r="R8" s="77"/>
      <c r="S8" s="77"/>
      <c r="T8" s="77"/>
    </row>
    <row r="9" spans="1:20" ht="32.1" customHeight="1" x14ac:dyDescent="0.2">
      <c r="A9" s="359" t="s">
        <v>136</v>
      </c>
      <c r="B9" s="360"/>
      <c r="C9" s="360"/>
      <c r="D9" s="360"/>
      <c r="E9" s="361"/>
      <c r="F9" s="101">
        <v>0</v>
      </c>
      <c r="G9" s="102">
        <v>0</v>
      </c>
      <c r="H9" s="102">
        <v>0</v>
      </c>
      <c r="I9" s="102">
        <v>0</v>
      </c>
      <c r="J9" s="102">
        <v>0</v>
      </c>
      <c r="K9" s="76"/>
      <c r="L9" s="77"/>
      <c r="M9" s="77"/>
      <c r="N9" s="77"/>
      <c r="O9" s="77"/>
      <c r="P9" s="77"/>
      <c r="Q9" s="77"/>
      <c r="R9" s="77"/>
      <c r="S9" s="77"/>
      <c r="T9" s="77"/>
    </row>
    <row r="10" spans="1:20" ht="32.1" customHeight="1" x14ac:dyDescent="0.2">
      <c r="A10" s="359" t="s">
        <v>137</v>
      </c>
      <c r="B10" s="360"/>
      <c r="C10" s="360"/>
      <c r="D10" s="360"/>
      <c r="E10" s="361"/>
      <c r="F10" s="101">
        <v>0</v>
      </c>
      <c r="G10" s="102">
        <v>0</v>
      </c>
      <c r="H10" s="102">
        <v>0</v>
      </c>
      <c r="I10" s="102">
        <v>0</v>
      </c>
      <c r="J10" s="102">
        <v>0</v>
      </c>
      <c r="K10" s="76"/>
      <c r="L10" s="77"/>
      <c r="M10" s="77"/>
      <c r="N10" s="77"/>
      <c r="O10" s="77"/>
      <c r="P10" s="77"/>
      <c r="Q10" s="77"/>
      <c r="R10" s="77"/>
      <c r="S10" s="77"/>
      <c r="T10" s="77"/>
    </row>
    <row r="11" spans="1:20" ht="32.1" customHeight="1" x14ac:dyDescent="0.2">
      <c r="A11" s="362" t="s">
        <v>138</v>
      </c>
      <c r="B11" s="363"/>
      <c r="C11" s="363"/>
      <c r="D11" s="363"/>
      <c r="E11" s="364"/>
      <c r="F11" s="99">
        <v>63</v>
      </c>
      <c r="G11" s="100">
        <v>61</v>
      </c>
      <c r="H11" s="100">
        <v>60</v>
      </c>
      <c r="I11" s="100">
        <v>59</v>
      </c>
      <c r="J11" s="100">
        <v>53</v>
      </c>
      <c r="K11" s="78"/>
    </row>
    <row r="12" spans="1:20" ht="32.1" customHeight="1" x14ac:dyDescent="0.2">
      <c r="A12" s="359" t="s">
        <v>139</v>
      </c>
      <c r="B12" s="360"/>
      <c r="C12" s="360"/>
      <c r="D12" s="360"/>
      <c r="E12" s="361"/>
      <c r="F12" s="101">
        <v>0</v>
      </c>
      <c r="G12" s="102">
        <v>0</v>
      </c>
      <c r="H12" s="102">
        <v>0</v>
      </c>
      <c r="I12" s="102">
        <v>0</v>
      </c>
      <c r="J12" s="102">
        <v>0</v>
      </c>
      <c r="K12" s="78"/>
      <c r="M12" s="72"/>
      <c r="N12" s="72"/>
      <c r="O12" s="72"/>
      <c r="P12" s="72"/>
      <c r="Q12" s="72"/>
      <c r="R12" s="72"/>
      <c r="S12" s="72"/>
      <c r="T12" s="72"/>
    </row>
    <row r="13" spans="1:20" ht="32.1" customHeight="1" x14ac:dyDescent="0.2">
      <c r="A13" s="362" t="s">
        <v>140</v>
      </c>
      <c r="B13" s="363"/>
      <c r="C13" s="363"/>
      <c r="D13" s="363"/>
      <c r="E13" s="364"/>
      <c r="F13" s="99">
        <v>752</v>
      </c>
      <c r="G13" s="100">
        <v>751</v>
      </c>
      <c r="H13" s="100">
        <v>751</v>
      </c>
      <c r="I13" s="100">
        <v>669</v>
      </c>
      <c r="J13" s="100">
        <v>664</v>
      </c>
      <c r="K13" s="79"/>
      <c r="L13" s="72"/>
      <c r="M13" s="72"/>
      <c r="R13" s="80"/>
      <c r="S13" s="80"/>
      <c r="T13" s="80"/>
    </row>
    <row r="14" spans="1:20" ht="32.1" customHeight="1" x14ac:dyDescent="0.2">
      <c r="A14" s="362" t="s">
        <v>141</v>
      </c>
      <c r="B14" s="363"/>
      <c r="C14" s="363"/>
      <c r="D14" s="363"/>
      <c r="E14" s="364"/>
      <c r="F14" s="99">
        <v>522</v>
      </c>
      <c r="G14" s="100">
        <v>789</v>
      </c>
      <c r="H14" s="100">
        <v>696</v>
      </c>
      <c r="I14" s="100">
        <v>685</v>
      </c>
      <c r="J14" s="100">
        <v>567</v>
      </c>
      <c r="K14" s="78"/>
      <c r="L14" s="70"/>
      <c r="M14" s="70"/>
      <c r="N14" s="75"/>
      <c r="O14" s="75"/>
      <c r="P14" s="80"/>
      <c r="Q14" s="75"/>
      <c r="R14" s="75"/>
      <c r="S14" s="75"/>
      <c r="T14" s="75"/>
    </row>
    <row r="15" spans="1:20" ht="32.1" customHeight="1" x14ac:dyDescent="0.2">
      <c r="A15" s="362" t="s">
        <v>142</v>
      </c>
      <c r="B15" s="363"/>
      <c r="C15" s="363"/>
      <c r="D15" s="363"/>
      <c r="E15" s="364"/>
      <c r="F15" s="99">
        <v>273</v>
      </c>
      <c r="G15" s="100">
        <v>283</v>
      </c>
      <c r="H15" s="100">
        <v>290</v>
      </c>
      <c r="I15" s="100">
        <v>284</v>
      </c>
      <c r="J15" s="100">
        <v>83</v>
      </c>
      <c r="K15" s="78"/>
      <c r="L15" s="70"/>
      <c r="M15" s="70"/>
      <c r="N15" s="77"/>
      <c r="O15" s="77"/>
      <c r="P15" s="80"/>
      <c r="Q15" s="77"/>
      <c r="R15" s="77"/>
      <c r="S15" s="77"/>
      <c r="T15" s="77"/>
    </row>
    <row r="16" spans="1:20" ht="32.1" customHeight="1" x14ac:dyDescent="0.2">
      <c r="A16" s="362" t="s">
        <v>143</v>
      </c>
      <c r="B16" s="363"/>
      <c r="C16" s="363"/>
      <c r="D16" s="363"/>
      <c r="E16" s="364"/>
      <c r="F16" s="99">
        <v>90</v>
      </c>
      <c r="G16" s="100">
        <v>98</v>
      </c>
      <c r="H16" s="100">
        <v>109</v>
      </c>
      <c r="I16" s="100">
        <v>118</v>
      </c>
      <c r="J16" s="100">
        <v>9</v>
      </c>
      <c r="K16" s="78"/>
      <c r="L16" s="70"/>
      <c r="M16" s="70"/>
      <c r="N16" s="77"/>
      <c r="O16" s="77"/>
      <c r="P16" s="77"/>
      <c r="Q16" s="77"/>
      <c r="R16" s="77"/>
      <c r="S16" s="77"/>
      <c r="T16" s="77"/>
    </row>
    <row r="17" spans="1:20" ht="32.1" customHeight="1" x14ac:dyDescent="0.2">
      <c r="A17" s="365" t="s">
        <v>144</v>
      </c>
      <c r="B17" s="366"/>
      <c r="C17" s="366"/>
      <c r="D17" s="366"/>
      <c r="E17" s="367"/>
      <c r="F17" s="103">
        <v>0</v>
      </c>
      <c r="G17" s="100">
        <v>0</v>
      </c>
      <c r="H17" s="100">
        <v>0</v>
      </c>
      <c r="I17" s="100">
        <v>0</v>
      </c>
      <c r="J17" s="100">
        <v>0</v>
      </c>
      <c r="K17" s="76"/>
      <c r="L17" s="70"/>
      <c r="M17" s="70"/>
      <c r="N17" s="77"/>
      <c r="O17" s="77"/>
      <c r="P17" s="77"/>
      <c r="Q17" s="77"/>
      <c r="R17" s="77"/>
      <c r="S17" s="77"/>
      <c r="T17" s="77"/>
    </row>
    <row r="18" spans="1:20" ht="32.1" customHeight="1" x14ac:dyDescent="0.2">
      <c r="A18" s="362" t="s">
        <v>145</v>
      </c>
      <c r="B18" s="363"/>
      <c r="C18" s="363"/>
      <c r="D18" s="363"/>
      <c r="E18" s="364"/>
      <c r="F18" s="99">
        <v>561</v>
      </c>
      <c r="G18" s="100">
        <v>554</v>
      </c>
      <c r="H18" s="100">
        <v>529</v>
      </c>
      <c r="I18" s="100">
        <v>710</v>
      </c>
      <c r="J18" s="100">
        <v>563</v>
      </c>
      <c r="K18" s="76"/>
      <c r="L18" s="77"/>
      <c r="M18" s="77"/>
      <c r="N18" s="77"/>
      <c r="O18" s="77"/>
      <c r="P18" s="77"/>
      <c r="Q18" s="77"/>
      <c r="R18" s="77"/>
      <c r="S18" s="77"/>
      <c r="T18" s="77"/>
    </row>
    <row r="19" spans="1:20" ht="32.1" customHeight="1" x14ac:dyDescent="0.2">
      <c r="A19" s="356" t="s">
        <v>127</v>
      </c>
      <c r="B19" s="357"/>
      <c r="C19" s="357"/>
      <c r="D19" s="357"/>
      <c r="E19" s="358"/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76"/>
      <c r="L19" s="77"/>
      <c r="M19" s="77"/>
      <c r="N19" s="77"/>
      <c r="O19" s="77"/>
      <c r="P19" s="77"/>
      <c r="Q19" s="77"/>
      <c r="R19" s="77"/>
      <c r="S19" s="77"/>
      <c r="T19" s="77"/>
    </row>
    <row r="20" spans="1:20" ht="32.1" customHeight="1" x14ac:dyDescent="0.2">
      <c r="A20" s="349" t="s">
        <v>146</v>
      </c>
      <c r="B20" s="350"/>
      <c r="C20" s="353" t="s">
        <v>147</v>
      </c>
      <c r="D20" s="354"/>
      <c r="E20" s="355"/>
      <c r="F20" s="97">
        <v>2090</v>
      </c>
      <c r="G20" s="105">
        <v>2366</v>
      </c>
      <c r="H20" s="105">
        <v>2267</v>
      </c>
      <c r="I20" s="105">
        <v>2358</v>
      </c>
      <c r="J20" s="105">
        <v>1811</v>
      </c>
      <c r="K20" s="78"/>
    </row>
    <row r="21" spans="1:20" ht="32.1" customHeight="1" x14ac:dyDescent="0.2">
      <c r="A21" s="351"/>
      <c r="B21" s="352"/>
      <c r="C21" s="356" t="s">
        <v>148</v>
      </c>
      <c r="D21" s="357"/>
      <c r="E21" s="358"/>
      <c r="F21" s="106">
        <v>199</v>
      </c>
      <c r="G21" s="104">
        <v>194</v>
      </c>
      <c r="H21" s="104">
        <v>196</v>
      </c>
      <c r="I21" s="104">
        <v>196</v>
      </c>
      <c r="J21" s="104">
        <v>138</v>
      </c>
      <c r="K21" s="78"/>
    </row>
    <row r="22" spans="1:20" x14ac:dyDescent="0.2">
      <c r="I22" s="81"/>
      <c r="J22" s="82"/>
      <c r="K22" s="78"/>
    </row>
  </sheetData>
  <mergeCells count="20">
    <mergeCell ref="A8:E8"/>
    <mergeCell ref="A2:J2"/>
    <mergeCell ref="A4:E4"/>
    <mergeCell ref="A5:E5"/>
    <mergeCell ref="A6:E6"/>
    <mergeCell ref="A7:E7"/>
    <mergeCell ref="A20:B21"/>
    <mergeCell ref="C20:E20"/>
    <mergeCell ref="C21:E2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10-1~2</vt:lpstr>
      <vt:lpstr>10-3</vt:lpstr>
      <vt:lpstr>10-4～5</vt:lpstr>
      <vt:lpstr>10-6～7</vt:lpstr>
      <vt:lpstr>Data_10-3（千葉交タクシー）</vt:lpstr>
      <vt:lpstr>Data_10-3（千葉交通）</vt:lpstr>
      <vt:lpstr>Data_10-4(2)</vt:lpstr>
      <vt:lpstr>Data_10-7</vt:lpstr>
      <vt:lpstr>'10-1~2'!Print_Area</vt:lpstr>
      <vt:lpstr>'10-6～7'!Print_Area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